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Summary-Thread" sheetId="5" r:id="rId1"/>
    <sheet name="Summary-Layer" sheetId="15" r:id="rId2"/>
    <sheet name="async-10" sheetId="1" r:id="rId3"/>
    <sheet name="sync-10" sheetId="6" r:id="rId4"/>
    <sheet name="async-20" sheetId="3" r:id="rId5"/>
    <sheet name="sync-20" sheetId="7" r:id="rId6"/>
    <sheet name="async-30" sheetId="2" r:id="rId7"/>
    <sheet name="sync-30" sheetId="8" r:id="rId8"/>
    <sheet name="async-40" sheetId="4" r:id="rId9"/>
    <sheet name="sync-40" sheetId="9" r:id="rId10"/>
    <sheet name="State&amp;Time" sheetId="11" r:id="rId11"/>
    <sheet name="Layered" sheetId="13" r:id="rId12"/>
    <sheet name="Unlayered" sheetId="14" r:id="rId13"/>
  </sheets>
  <definedNames>
    <definedName name="result_arch_5_2_layered" localSheetId="11">Layered!$A$1:$D$20</definedName>
    <definedName name="result_arch_5_2_layered_all" localSheetId="12">Unlayered!$A$1:$H$20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D32" i="4"/>
  <c r="B39" i="5" s="1"/>
  <c r="E32" i="9"/>
  <c r="D32" i="9"/>
  <c r="C39" i="5" s="1"/>
  <c r="E32" i="4"/>
  <c r="E32" i="8"/>
  <c r="D32" i="8"/>
  <c r="C38" i="5" s="1"/>
  <c r="E32" i="2"/>
  <c r="D32" i="2"/>
  <c r="B38" i="5" s="1"/>
  <c r="E32" i="7"/>
  <c r="D32" i="7"/>
  <c r="C37" i="5" s="1"/>
  <c r="D32" i="3"/>
  <c r="B37" i="5" s="1"/>
  <c r="E32" i="3"/>
  <c r="E32" i="6"/>
  <c r="D32" i="6"/>
  <c r="C36" i="5" s="1"/>
  <c r="E32" i="1"/>
  <c r="D32" i="1"/>
  <c r="B36" i="5" s="1"/>
</calcChain>
</file>

<file path=xl/connections.xml><?xml version="1.0" encoding="utf-8"?>
<connections xmlns="http://schemas.openxmlformats.org/spreadsheetml/2006/main">
  <connection id="1" name="result-arch-5-2-layered" type="6" refreshedVersion="5" background="1" saveData="1">
    <textPr codePage="874" sourceFile="D:\work\pat-workspace\TestPATService\result\result-arch-5-2-layered.csv" semicolon="1">
      <textFields count="4">
        <textField/>
        <textField/>
        <textField/>
        <textField/>
      </textFields>
    </textPr>
  </connection>
  <connection id="2" name="result-arch-5-2-layered-all" type="6" refreshedVersion="5" background="1" saveData="1">
    <textPr codePage="874" sourceFile="D:\work\pat-workspace\TestPATService\result\result-arch-5-2-layered-all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<sst xmlns="http://schemas.openxmlformats.org/spreadsheetml/2006/main" count="635" uniqueCount="179">
  <si>
    <t>livelock</t>
  </si>
  <si>
    <t>[{"id":902,"isstartcaller":true,"calls":[170]},{"id":352,"isstartcaller":true,"calls":[224,541]},{"id":541,"isstartcaller":false,"calls":[]},{"id":240,"isstartcaller":false,"calls":[209]},{"id":668,"isstartcaller":false,"calls":[]},{"id":869,"isstartcaller":true,"calls":[]},{"id":170,"isstartcaller":false,"calls":[541]},{"id":224,"isstartcaller":false,"calls":[240,668]},{"id":209,"isstartcaller":false,"calls":[]},{"id":955,"isstartcaller":false,"calls":[170,224]}]</t>
  </si>
  <si>
    <t>normal</t>
  </si>
  <si>
    <t>[{"id":936,"isstartcaller":true,"calls":[]},{"id":968,"isstartcaller":true,"calls":[]},{"id":471,"isstartcaller":false,"calls":[]},{"id":564,"isstartcaller":true,"calls":[682,796]},{"id":682,"isstartcaller":false,"calls":[]},{"id":346,"isstartcaller":false,"calls":[796]},{"id":683,"isstartcaller":false,"calls":[]},{"id":877,"isstartcaller":false,"calls":[682,471]},{"id":796,"isstartcaller":false,"calls":[]},{"id":660,"isstartcaller":false,"calls":[]}]</t>
  </si>
  <si>
    <t>[{"id":718,"isstartcaller":true,"calls":[929]},{"id":929,"isstartcaller":false,"calls":[]},{"id":424,"isstartcaller":false,"calls":[735,495]},{"id":273,"isstartcaller":true,"calls":[283]},{"id":804,"isstartcaller":false,"calls":[307]},{"id":342,"isstartcaller":true,"calls":[804,307]},{"id":735,"isstartcaller":false,"calls":[]},{"id":495,"isstartcaller":false,"calls":[804]},{"id":307,"isstartcaller":false,"calls":[424,424]},{"id":283,"isstartcaller":false,"calls":[424,929]}]</t>
  </si>
  <si>
    <t>deadloop</t>
  </si>
  <si>
    <t>[{"id":628,"isstartcaller":false,"calls":[]},{"id":459,"isstartcaller":true,"calls":[163]},{"id":472,"isstartcaller":false,"calls":[972,972]},{"id":121,"isstartcaller":true,"calls":[972]},{"id":242,"isstartcaller":true,"calls":[628]},{"id":823,"isstartcaller":false,"calls":[]},{"id":163,"isstartcaller":false,"calls":[]},{"id":972,"isstartcaller":false,"calls":[827]},{"id":827,"isstartcaller":false,"calls":[472]},{"id":431,"isstartcaller":false,"calls":[]}]</t>
  </si>
  <si>
    <t>[{"id":142,"isstartcaller":false,"calls":[243,173]},{"id":650,"isstartcaller":true,"calls":[173]},{"id":693,"isstartcaller":true,"calls":[243,388]},{"id":769,"isstartcaller":false,"calls":[]},{"id":991,"isstartcaller":true,"calls":[935,173]},{"id":388,"isstartcaller":false,"calls":[]},{"id":173,"isstartcaller":false,"calls":[]},{"id":935,"isstartcaller":false,"calls":[381]},{"id":381,"isstartcaller":false,"calls":[142,769]},{"id":243,"isstartcaller":false,"calls":[769,769]}]</t>
  </si>
  <si>
    <t>[{"id":338,"isstartcaller":false,"calls":[263,490]},{"id":570,"isstartcaller":true,"calls":[820]},{"id":845,"isstartcaller":false,"calls":[299]},{"id":820,"isstartcaller":false,"calls":[822]},{"id":514,"isstartcaller":true,"calls":[299,359]},{"id":822,"isstartcaller":false,"calls":[338,845]},{"id":359,"isstartcaller":false,"calls":[]},{"id":299,"isstartcaller":false,"calls":[338,820]},{"id":263,"isstartcaller":false,"calls":[299,299]},{"id":490,"isstartcaller":false,"calls":[]}]</t>
  </si>
  <si>
    <t>[{"id":485,"isstartcaller":true,"calls":[314,480]},{"id":537,"isstartcaller":false,"calls":[]},{"id":161,"isstartcaller":false,"calls":[722]},{"id":437,"isstartcaller":true,"calls":[161,739]},{"id":314,"isstartcaller":false,"calls":[739]},{"id":722,"isstartcaller":false,"calls":[739,537]},{"id":480,"isstartcaller":false,"calls":[]},{"id":676,"isstartcaller":true,"calls":[]},{"id":739,"isstartcaller":false,"calls":[]},{"id":647,"isstartcaller":false,"calls":[]}]</t>
  </si>
  <si>
    <t>[{"id":249,"isstartcaller":false,"calls":[]},{"id":382,"isstartcaller":false,"calls":[]},{"id":675,"isstartcaller":false,"calls":[249]},{"id":575,"isstartcaller":true,"calls":[]},{"id":107,"isstartcaller":false,"calls":[675,382]},{"id":844,"isstartcaller":true,"calls":[675,897]},{"id":218,"isstartcaller":true,"calls":[]},{"id":101,"isstartcaller":false,"calls":[107,675]},{"id":772,"isstartcaller":false,"calls":[]},{"id":897,"isstartcaller":false,"calls":[]}]</t>
  </si>
  <si>
    <t>[{"id":848,"isstartcaller":false,"calls":[907,907]},{"id":323,"isstartcaller":true,"calls":[311]},{"id":951,"isstartcaller":false,"calls":[907]},{"id":445,"isstartcaller":false,"calls":[713,848]},{"id":907,"isstartcaller":false,"calls":[311,445]},{"id":713,"isstartcaller":false,"calls":[848,855]},{"id":899,"isstartcaller":true,"calls":[]},{"id":383,"isstartcaller":false,"calls":[951]},{"id":855,"isstartcaller":false,"calls":[383]},{"id":311,"isstartcaller":false,"calls":[713,713]}]</t>
  </si>
  <si>
    <t>[{"id":758,"isstartcaller":true,"calls":[545,933]},{"id":192,"isstartcaller":true,"calls":[]},{"id":920,"isstartcaller":true,"calls":[]},{"id":933,"isstartcaller":false,"calls":[843]},{"id":545,"isstartcaller":false,"calls":[888]},{"id":872,"isstartcaller":false,"calls":[]},{"id":316,"isstartcaller":false,"calls":[872]},{"id":843,"isstartcaller":false,"calls":[129]},{"id":888,"isstartcaller":false,"calls":[]},{"id":129,"isstartcaller":false,"calls":[316,316]}]</t>
  </si>
  <si>
    <t>[{"id":131,"isstartcaller":true,"calls":[592]},{"id":817,"isstartcaller":true,"calls":[592,526]},{"id":531,"isstartcaller":false,"calls":[]},{"id":610,"isstartcaller":true,"calls":[804]},{"id":526,"isstartcaller":false,"calls":[984]},{"id":592,"isstartcaller":false,"calls":[]},{"id":984,"isstartcaller":false,"calls":[]},{"id":804,"isstartcaller":false,"calls":[531]},{"id":803,"isstartcaller":false,"calls":[804]},{"id":319,"isstartcaller":false,"calls":[803,803]}]</t>
  </si>
  <si>
    <t>[{"id":260,"isstartcaller":false,"calls":[129]},{"id":369,"isstartcaller":true,"calls":[171]},{"id":171,"isstartcaller":false,"calls":[]},{"id":465,"isstartcaller":false,"calls":[260]},{"id":242,"isstartcaller":false,"calls":[]},{"id":908,"isstartcaller":true,"calls":[242]},{"id":696,"isstartcaller":true,"calls":[]},{"id":879,"isstartcaller":false,"calls":[129,465]},{"id":129,"isstartcaller":false,"calls":[171]},{"id":458,"isstartcaller":false,"calls":[]}]</t>
  </si>
  <si>
    <t>[{"id":106,"isstartcaller":false,"calls":[436]},{"id":192,"isstartcaller":true,"calls":[639,603]},{"id":239,"isstartcaller":false,"calls":[106,603]},{"id":639,"isstartcaller":false,"calls":[893]},{"id":631,"isstartcaller":false,"calls":[893]},{"id":603,"isstartcaller":false,"calls":[436]},{"id":341,"isstartcaller":true,"calls":[603]},{"id":893,"isstartcaller":false,"calls":[239,523]},{"id":436,"isstartcaller":false,"calls":[239]},{"id":523,"isstartcaller":false,"calls":[631]}]</t>
  </si>
  <si>
    <t>[{"id":458,"isstartcaller":true,"calls":[]},{"id":854,"isstartcaller":true,"calls":[793,766]},{"id":766,"isstartcaller":false,"calls":[188]},{"id":127,"isstartcaller":true,"calls":[888]},{"id":228,"isstartcaller":false,"calls":[]},{"id":920,"isstartcaller":false,"calls":[888]},{"id":793,"isstartcaller":false,"calls":[766]},{"id":188,"isstartcaller":false,"calls":[885,793]},{"id":885,"isstartcaller":false,"calls":[888]},{"id":888,"isstartcaller":false,"calls":[]}]</t>
  </si>
  <si>
    <t>[{"id":595,"isstartcaller":true,"calls":[151,637]},{"id":172,"isstartcaller":true,"calls":[]},{"id":151,"isstartcaller":false,"calls":[]},{"id":947,"isstartcaller":true,"calls":[669]},{"id":427,"isstartcaller":false,"calls":[602,602]},{"id":669,"isstartcaller":false,"calls":[]},{"id":602,"isstartcaller":false,"calls":[]},{"id":690,"isstartcaller":false,"calls":[637]},{"id":637,"isstartcaller":false,"calls":[]},{"id":611,"isstartcaller":false,"calls":[427]}]</t>
  </si>
  <si>
    <t>[{"id":119,"isstartcaller":true,"calls":[585]},{"id":739,"isstartcaller":false,"calls":[]},{"id":399,"isstartcaller":false,"calls":[]},{"id":139,"isstartcaller":true,"calls":[399]},{"id":607,"isstartcaller":true,"calls":[]},{"id":999,"isstartcaller":false,"calls":[]},{"id":845,"isstartcaller":false,"calls":[]},{"id":585,"isstartcaller":false,"calls":[341]},{"id":341,"isstartcaller":false,"calls":[]},{"id":777,"isstartcaller":false,"calls":[999,739]}]</t>
  </si>
  <si>
    <t>[{"id":953,"isstartcaller":true,"calls":[]},{"id":908,"isstartcaller":false,"calls":[987]},{"id":680,"isstartcaller":false,"calls":[908]},{"id":823,"isstartcaller":false,"calls":[310,310]},{"id":275,"isstartcaller":true,"calls":[310,147]},{"id":147,"isstartcaller":false,"calls":[680,823]},{"id":162,"isstartcaller":true,"calls":[237]},{"id":237,"isstartcaller":false,"calls":[]},{"id":987,"isstartcaller":false,"calls":[]},{"id":310,"isstartcaller":false,"calls":[147]}]</t>
  </si>
  <si>
    <t>[{"id":628,"isstartcaller":false,"calls":[120,565]},{"id":977,"isstartcaller":true,"calls":[]},{"id":633,"isstartcaller":true,"calls":[538]},{"id":431,"isstartcaller":true,"calls":[628,565]},{"id":945,"isstartcaller":false,"calls":[120]},{"id":290,"isstartcaller":false,"calls":[]},{"id":565,"isstartcaller":false,"calls":[]},{"id":538,"isstartcaller":false,"calls":[]},{"id":387,"isstartcaller":false,"calls":[120]},{"id":120,"isstartcaller":false,"calls":[]}]</t>
  </si>
  <si>
    <t>[{"id":556,"isstartcaller":true,"calls":[647]},{"id":834,"isstartcaller":false,"calls":[658]},{"id":458,"isstartcaller":true,"calls":[834,834]},{"id":989,"isstartcaller":true,"calls":[]},{"id":413,"isstartcaller":false,"calls":[834,658]},{"id":552,"isstartcaller":false,"calls":[843]},{"id":983,"isstartcaller":false,"calls":[]},{"id":843,"isstartcaller":false,"calls":[658]},{"id":647,"isstartcaller":false,"calls":[552]},{"id":658,"isstartcaller":false,"calls":[]}]</t>
  </si>
  <si>
    <t>[{"id":508,"isstartcaller":false,"calls":[823,213]},{"id":213,"isstartcaller":false,"calls":[]},{"id":719,"isstartcaller":false,"calls":[757]},{"id":823,"isstartcaller":false,"calls":[719,719]},{"id":478,"isstartcaller":false,"calls":[508,236]},{"id":757,"isstartcaller":false,"calls":[872,478]},{"id":645,"isstartcaller":true,"calls":[508,236]},{"id":693,"isstartcaller":true,"calls":[]},{"id":236,"isstartcaller":false,"calls":[]},{"id":872,"isstartcaller":false,"calls":[508]}]</t>
  </si>
  <si>
    <t>[{"id":471,"isstartcaller":true,"calls":[443]},{"id":443,"isstartcaller":false,"calls":[]},{"id":810,"isstartcaller":true,"calls":[890]},{"id":890,"isstartcaller":false,"calls":[506]},{"id":838,"isstartcaller":true,"calls":[]},{"id":506,"isstartcaller":false,"calls":[544]},{"id":934,"isstartcaller":false,"calls":[]},{"id":937,"isstartcaller":false,"calls":[890,506]},{"id":201,"isstartcaller":false,"calls":[934]},{"id":544,"isstartcaller":false,"calls":[]}]</t>
  </si>
  <si>
    <t>[{"id":177,"isstartcaller":true,"calls":[650]},{"id":493,"isstartcaller":false,"calls":[632]},{"id":473,"isstartcaller":true,"calls":[493,124]},{"id":650,"isstartcaller":false,"calls":[493,719]},{"id":719,"isstartcaller":false,"calls":[178]},{"id":632,"isstartcaller":false,"calls":[178]},{"id":124,"isstartcaller":false,"calls":[309]},{"id":178,"isstartcaller":false,"calls":[650]},{"id":309,"isstartcaller":false,"calls":[462]},{"id":462,"isstartcaller":false,"calls":[493]}]</t>
  </si>
  <si>
    <t>[{"id":976,"isstartcaller":true,"calls":[]},{"id":746,"isstartcaller":true,"calls":[979,126]},{"id":599,"isstartcaller":false,"calls":[705]},{"id":359,"isstartcaller":false,"calls":[526,599]},{"id":602,"isstartcaller":false,"calls":[275,126]},{"id":275,"isstartcaller":false,"calls":[979]},{"id":979,"isstartcaller":false,"calls":[126,602]},{"id":705,"isstartcaller":false,"calls":[602,359]},{"id":126,"isstartcaller":false,"calls":[599,599]},{"id":526,"isstartcaller":false,"calls":[]}]</t>
  </si>
  <si>
    <t>[{"id":786,"isstartcaller":false,"calls":[274,745]},{"id":118,"isstartcaller":false,"calls":[812,786]},{"id":367,"isstartcaller":true,"calls":[274,137]},{"id":735,"isstartcaller":false,"calls":[118,812]},{"id":812,"isstartcaller":false,"calls":[]},{"id":790,"isstartcaller":true,"calls":[274,735]},{"id":943,"isstartcaller":true,"calls":[786]},{"id":274,"isstartcaller":false,"calls":[735]},{"id":137,"isstartcaller":false,"calls":[274,118]},{"id":745,"isstartcaller":false,"calls":[]}]</t>
  </si>
  <si>
    <t>[{"id":336,"isstartcaller":false,"calls":[100,722]},{"id":121,"isstartcaller":true,"calls":[]},{"id":166,"isstartcaller":false,"calls":[100]},{"id":722,"isstartcaller":false,"calls":[146,585]},{"id":585,"isstartcaller":false,"calls":[701,146]},{"id":146,"isstartcaller":false,"calls":[]},{"id":100,"isstartcaller":false,"calls":[585,146]},{"id":388,"isstartcaller":false,"calls":[166]},{"id":701,"isstartcaller":false,"calls":[388,336]},{"id":419,"isstartcaller":true,"calls":[336]}]</t>
  </si>
  <si>
    <t>[{"id":329,"isstartcaller":false,"calls":[]},{"id":864,"isstartcaller":false,"calls":[]},{"id":144,"isstartcaller":true,"calls":[830,864]},{"id":706,"isstartcaller":false,"calls":[864,964]},{"id":830,"isstartcaller":false,"calls":[329,706]},{"id":519,"isstartcaller":true,"calls":[880]},{"id":964,"isstartcaller":false,"calls":[392,175]},{"id":175,"isstartcaller":false,"calls":[]},{"id":880,"isstartcaller":false,"calls":[175,175]},{"id":392,"isstartcaller":false,"calls":[864]}]</t>
  </si>
  <si>
    <t>[{"id":208,"isstartcaller":false,"calls":[]},{"id":754,"isstartcaller":true,"calls":[208,772]},{"id":277,"isstartcaller":false,"calls":[]},{"id":346,"isstartcaller":true,"calls":[612]},{"id":858,"isstartcaller":false,"calls":[]},{"id":626,"isstartcaller":false,"calls":[208,858]},{"id":956,"isstartcaller":false,"calls":[772,277]},{"id":922,"isstartcaller":true,"calls":[956,858]},{"id":612,"isstartcaller":false,"calls":[772,208]},{"id":772,"isstartcaller":false,"calls":[858,626]}]</t>
  </si>
  <si>
    <t>[{"id":177,"isstartcaller":true,"calls":[747,162]},{"id":401,"isstartcaller":false,"calls":[]},{"id":188,"isstartcaller":false,"calls":[]},{"id":439,"isstartcaller":false,"calls":[]},{"id":357,"isstartcaller":true,"calls":[162]},{"id":747,"isstartcaller":false,"calls":[]},{"id":941,"isstartcaller":true,"calls":[747,747]},{"id":162,"isstartcaller":false,"calls":[]},{"id":867,"isstartcaller":false,"calls":[401]},{"id":899,"isstartcaller":false,"calls":[439,188]}]</t>
  </si>
  <si>
    <t>[{"id":338,"isstartcaller":true,"calls":[995]},{"id":995,"isstartcaller":false,"calls":[336]},{"id":153,"isstartcaller":true,"calls":[]},{"id":830,"isstartcaller":true,"calls":[331,135]},{"id":373,"isstartcaller":false,"calls":[995]},{"id":331,"isstartcaller":false,"calls":[135]},{"id":135,"isstartcaller":false,"calls":[]},{"id":336,"isstartcaller":false,"calls":[331]},{"id":780,"isstartcaller":false,"calls":[]},{"id":967,"isstartcaller":false,"calls":[]}]</t>
  </si>
  <si>
    <t>[{"id":719,"isstartcaller":false,"calls":[160]},{"id":689,"isstartcaller":true,"calls":[160,271]},{"id":326,"isstartcaller":false,"calls":[]},{"id":415,"isstartcaller":false,"calls":[265]},{"id":535,"isstartcaller":true,"calls":[705]},{"id":572,"isstartcaller":true,"calls":[]},{"id":265,"isstartcaller":false,"calls":[160]},{"id":160,"isstartcaller":false,"calls":[705,415]},{"id":705,"isstartcaller":false,"calls":[326]},{"id":271,"isstartcaller":false,"calls":[719,326]}]</t>
  </si>
  <si>
    <t>[{"id":631,"isstartcaller":false,"calls":[241,619]},{"id":925,"isstartcaller":false,"calls":[201]},{"id":890,"isstartcaller":false,"calls":[552,418]},{"id":266,"isstartcaller":true,"calls":[]},{"id":793,"isstartcaller":false,"calls":[417]},{"id":420,"isstartcaller":true,"calls":[543]},{"id":236,"isstartcaller":true,"calls":[536,378]},{"id":558,"isstartcaller":false,"calls":[338]},{"id":200,"isstartcaller":false,"calls":[631]},{"id":941,"isstartcaller":false,"calls":[558,543]},{"id":619,"isstartcaller":false,"calls":[793]},{"id":817,"isstartcaller":false,"calls":[558]},{"id":774,"isstartcaller":false,"calls":[817,925]},{"id":746,"isstartcaller":false,"calls":[774]},{"id":338,"isstartcaller":false,"calls":[]},{"id":543,"isstartcaller":false,"calls":[]},{"id":552,"isstartcaller":false,"calls":[273,417]},{"id":378,"isstartcaller":false,"calls":[543]},{"id":879,"isstartcaller":false,"calls":[200,552]},{"id":273,"isstartcaller":false,"calls":[]},{"id":536,"isstartcaller":false,"calls":[273]},{"id":201,"isstartcaller":false,"calls":[]},{"id":417,"isstartcaller":false,"calls":[536]},{"id":635,"isstartcaller":false,"calls":[417,793]},{"id":264,"isstartcaller":false,"calls":[]},{"id":914,"isstartcaller":false,"calls":[]},{"id":418,"isstartcaller":false,"calls":[774,793]},{"id":650,"isstartcaller":false,"calls":[417,890]},{"id":163,"isstartcaller":false,"calls":[890]},{"id":241,"isstartcaller":false,"calls":[879,552]}]</t>
  </si>
  <si>
    <t>[{"id":975,"isstartcaller":true,"calls":[665,281]},{"id":906,"isstartcaller":false,"calls":[]},{"id":793,"isstartcaller":false,"calls":[]},{"id":668,"isstartcaller":false,"calls":[552]},{"id":782,"isstartcaller":false,"calls":[761,940]},{"id":663,"isstartcaller":true,"calls":[281]},{"id":761,"isstartcaller":false,"calls":[]},{"id":305,"isstartcaller":true,"calls":[753,455]},{"id":847,"isstartcaller":false,"calls":[377,296]},{"id":623,"isstartcaller":false,"calls":[]},{"id":845,"isstartcaller":false,"calls":[668,793]},{"id":940,"isstartcaller":false,"calls":[]},{"id":841,"isstartcaller":false,"calls":[983]},{"id":377,"isstartcaller":false,"calls":[841,296]},{"id":983,"isstartcaller":false,"calls":[665,665]},{"id":153,"isstartcaller":false,"calls":[]},{"id":455,"isstartcaller":false,"calls":[481,281]},{"id":888,"isstartcaller":false,"calls":[847,940]},{"id":686,"isstartcaller":false,"calls":[906]},{"id":552,"isstartcaller":false,"calls":[307]},{"id":136,"isstartcaller":false,"calls":[]},{"id":627,"isstartcaller":false,"calls":[940]},{"id":665,"isstartcaller":false,"calls":[847,782]},{"id":281,"isstartcaller":false,"calls":[847,845]},{"id":296,"isstartcaller":false,"calls":[281]},{"id":811,"isstartcaller":false,"calls":[]},{"id":481,"isstartcaller":false,"calls":[]},{"id":753,"isstartcaller":false,"calls":[627]},{"id":521,"isstartcaller":false,"calls":[668]},{"id":307,"isstartcaller":false,"calls":[668]}]</t>
  </si>
  <si>
    <t>[{"id":713,"isstartcaller":false,"calls":[]},{"id":284,"isstartcaller":true,"calls":[]},{"id":475,"isstartcaller":false,"calls":[]},{"id":103,"isstartcaller":false,"calls":[367,697]},{"id":926,"isstartcaller":true,"calls":[287]},{"id":155,"isstartcaller":false,"calls":[830]},{"id":910,"isstartcaller":true,"calls":[958,713]},{"id":182,"isstartcaller":false,"calls":[958,765]},{"id":763,"isstartcaller":false,"calls":[367]},{"id":697,"isstartcaller":false,"calls":[287]},{"id":247,"isstartcaller":false,"calls":[193,697]},{"id":746,"isstartcaller":false,"calls":[]},{"id":287,"isstartcaller":false,"calls":[958]},{"id":658,"isstartcaller":false,"calls":[182,475]},{"id":131,"isstartcaller":false,"calls":[713]},{"id":948,"isstartcaller":false,"calls":[]},{"id":462,"isstartcaller":false,"calls":[]},{"id":837,"isstartcaller":false,"calls":[761,746]},{"id":958,"isstartcaller":false,"calls":[]},{"id":830,"isstartcaller":false,"calls":[]},{"id":219,"isstartcaller":false,"calls":[155,948]},{"id":823,"isstartcaller":false,"calls":[697,219]},{"id":971,"isstartcaller":false,"calls":[103]},{"id":193,"isstartcaller":false,"calls":[155,837]},{"id":894,"isstartcaller":false,"calls":[]},{"id":605,"isstartcaller":false,"calls":[]},{"id":765,"isstartcaller":false,"calls":[193,948]},{"id":761,"isstartcaller":false,"calls":[971,948]},{"id":367,"isstartcaller":false,"calls":[]},{"id":324,"isstartcaller":false,"calls":[]}]</t>
  </si>
  <si>
    <t>[{"id":206,"isstartcaller":true,"calls":[]},{"id":107,"isstartcaller":false,"calls":[386,601]},{"id":522,"isstartcaller":false,"calls":[396,725]},{"id":444,"isstartcaller":false,"calls":[522,752]},{"id":752,"isstartcaller":false,"calls":[]},{"id":386,"isstartcaller":false,"calls":[825]},{"id":659,"isstartcaller":false,"calls":[187]},{"id":515,"isstartcaller":true,"calls":[]},{"id":234,"isstartcaller":false,"calls":[]},{"id":822,"isstartcaller":true,"calls":[659,977]},{"id":825,"isstartcaller":false,"calls":[]},{"id":187,"isstartcaller":false,"calls":[]},{"id":725,"isstartcaller":false,"calls":[819,601]},{"id":150,"isstartcaller":false,"calls":[]},{"id":657,"isstartcaller":false,"calls":[522]},{"id":601,"isstartcaller":false,"calls":[439,863]},{"id":116,"isstartcaller":false,"calls":[571,657]},{"id":626,"isstartcaller":false,"calls":[752]},{"id":396,"isstartcaller":false,"calls":[725]},{"id":977,"isstartcaller":false,"calls":[657,495]},{"id":819,"isstartcaller":false,"calls":[334]},{"id":193,"isstartcaller":false,"calls":[444]},{"id":495,"isstartcaller":false,"calls":[]},{"id":571,"isstartcaller":false,"calls":[]},{"id":937,"isstartcaller":false,"calls":[107,439]},{"id":863,"isstartcaller":false,"calls":[]},{"id":334,"isstartcaller":false,"calls":[937]},{"id":979,"isstartcaller":false,"calls":[]},{"id":491,"isstartcaller":false,"calls":[937,234]},{"id":439,"isstartcaller":false,"calls":[659]}]</t>
  </si>
  <si>
    <t>[{"id":786,"isstartcaller":true,"calls":[770,455]},{"id":525,"isstartcaller":false,"calls":[]},{"id":494,"isstartcaller":false,"calls":[247]},{"id":247,"isstartcaller":false,"calls":[168]},{"id":146,"isstartcaller":true,"calls":[327,696]},{"id":696,"isstartcaller":false,"calls":[]},{"id":651,"isstartcaller":true,"calls":[853,494]},{"id":168,"isstartcaller":false,"calls":[282,494]},{"id":843,"isstartcaller":false,"calls":[976]},{"id":737,"isstartcaller":false,"calls":[]},{"id":704,"isstartcaller":false,"calls":[]},{"id":412,"isstartcaller":false,"calls":[247]},{"id":613,"isstartcaller":false,"calls":[658,455]},{"id":364,"isstartcaller":false,"calls":[704]},{"id":658,"isstartcaller":false,"calls":[455,455]},{"id":789,"isstartcaller":false,"calls":[704,719]},{"id":415,"isstartcaller":false,"calls":[976]},{"id":719,"isstartcaller":false,"calls":[696]},{"id":903,"isstartcaller":false,"calls":[247,395]},{"id":282,"isstartcaller":false,"calls":[843,494]},{"id":854,"isstartcaller":false,"calls":[364,395]},{"id":853,"isstartcaller":false,"calls":[412]},{"id":419,"isstartcaller":false,"calls":[]},{"id":630,"isstartcaller":false,"calls":[]},{"id":327,"isstartcaller":false,"calls":[]},{"id":395,"isstartcaller":false,"calls":[719]},{"id":455,"isstartcaller":false,"calls":[719,770]},{"id":976,"isstartcaller":false,"calls":[525]},{"id":770,"isstartcaller":false,"calls":[525]},{"id":764,"isstartcaller":false,"calls":[]}]</t>
  </si>
  <si>
    <t>[{"id":495,"isstartcaller":false,"calls":[]},{"id":671,"isstartcaller":false,"calls":[231,306]},{"id":527,"isstartcaller":true,"calls":[736]},{"id":353,"isstartcaller":false,"calls":[]},{"id":887,"isstartcaller":true,"calls":[173]},{"id":306,"isstartcaller":false,"calls":[495,411]},{"id":595,"isstartcaller":true,"calls":[306]},{"id":235,"isstartcaller":false,"calls":[306,411]},{"id":542,"isstartcaller":false,"calls":[]},{"id":221,"isstartcaller":false,"calls":[]},{"id":757,"isstartcaller":false,"calls":[542,411]},{"id":510,"isstartcaller":false,"calls":[729]},{"id":320,"isstartcaller":false,"calls":[]},{"id":995,"isstartcaller":false,"calls":[173]},{"id":600,"isstartcaller":false,"calls":[729]},{"id":793,"isstartcaller":false,"calls":[]},{"id":224,"isstartcaller":false,"calls":[510,540]},{"id":703,"isstartcaller":false,"calls":[495,495]},{"id":189,"isstartcaller":false,"calls":[]},{"id":173,"isstartcaller":false,"calls":[540]},{"id":943,"isstartcaller":false,"calls":[224]},{"id":736,"isstartcaller":false,"calls":[173]},{"id":729,"isstartcaller":false,"calls":[]},{"id":540,"isstartcaller":false,"calls":[]},{"id":748,"isstartcaller":false,"calls":[]},{"id":231,"isstartcaller":false,"calls":[]},{"id":411,"isstartcaller":false,"calls":[793,943]},{"id":121,"isstartcaller":false,"calls":[353]},{"id":576,"isstartcaller":false,"calls":[671]},{"id":804,"isstartcaller":false,"calls":[]}]</t>
  </si>
  <si>
    <t>[{"id":359,"isstartcaller":false,"calls":[887]},{"id":887,"isstartcaller":false,"calls":[164]},{"id":229,"isstartcaller":false,"calls":[]},{"id":342,"isstartcaller":true,"calls":[]},{"id":164,"isstartcaller":false,"calls":[]},{"id":442,"isstartcaller":false,"calls":[]},{"id":770,"isstartcaller":true,"calls":[933]},{"id":640,"isstartcaller":true,"calls":[933,887]},{"id":545,"isstartcaller":false,"calls":[]},{"id":685,"isstartcaller":false,"calls":[336]},{"id":530,"isstartcaller":false,"calls":[]},{"id":327,"isstartcaller":false,"calls":[]},{"id":428,"isstartcaller":false,"calls":[237,547]},{"id":522,"isstartcaller":false,"calls":[229,545]},{"id":776,"isstartcaller":false,"calls":[164,606]},{"id":695,"isstartcaller":false,"calls":[]},{"id":101,"isstartcaller":false,"calls":[373]},{"id":665,"isstartcaller":false,"calls":[442]},{"id":933,"isstartcaller":false,"calls":[]},{"id":548,"isstartcaller":false,"calls":[714,164]},{"id":714,"isstartcaller":false,"calls":[140,140]},{"id":140,"isstartcaller":false,"calls":[]},{"id":606,"isstartcaller":false,"calls":[229]},{"id":840,"isstartcaller":false,"calls":[]},{"id":547,"isstartcaller":false,"calls":[]},{"id":699,"isstartcaller":false,"calls":[]},{"id":373,"isstartcaller":false,"calls":[]},{"id":237,"isstartcaller":false,"calls":[327,164]},{"id":128,"isstartcaller":false,"calls":[359]},{"id":336,"isstartcaller":false,"calls":[545,229]}]</t>
  </si>
  <si>
    <t>[{"id":829,"isstartcaller":true,"calls":[]},{"id":167,"isstartcaller":false,"calls":[]},{"id":133,"isstartcaller":true,"calls":[219,882]},{"id":968,"isstartcaller":false,"calls":[]},{"id":127,"isstartcaller":false,"calls":[]},{"id":389,"isstartcaller":true,"calls":[544,847]},{"id":346,"isstartcaller":false,"calls":[354,847]},{"id":933,"isstartcaller":false,"calls":[]},{"id":219,"isstartcaller":false,"calls":[286]},{"id":354,"isstartcaller":false,"calls":[933,344]},{"id":324,"isstartcaller":false,"calls":[537]},{"id":344,"isstartcaller":false,"calls":[167]},{"id":537,"isstartcaller":false,"calls":[354,344]},{"id":927,"isstartcaller":false,"calls":[933]},{"id":544,"isstartcaller":false,"calls":[]},{"id":170,"isstartcaller":false,"calls":[344,356]},{"id":517,"isstartcaller":false,"calls":[314,346]},{"id":800,"isstartcaller":false,"calls":[478]},{"id":737,"isstartcaller":false,"calls":[]},{"id":753,"isstartcaller":false,"calls":[]},{"id":478,"isstartcaller":false,"calls":[882]},{"id":847,"isstartcaller":false,"calls":[127,219]},{"id":286,"isstartcaller":false,"calls":[167,968]},{"id":882,"isstartcaller":false,"calls":[]},{"id":314,"isstartcaller":false,"calls":[]},{"id":711,"isstartcaller":false,"calls":[]},{"id":637,"isstartcaller":false,"calls":[286]},{"id":854,"isstartcaller":false,"calls":[]},{"id":356,"isstartcaller":false,"calls":[]},{"id":224,"isstartcaller":false,"calls":[]}]</t>
  </si>
  <si>
    <t>[{"id":431,"isstartcaller":false,"calls":[]},{"id":779,"isstartcaller":true,"calls":[306]},{"id":195,"isstartcaller":true,"calls":[656]},{"id":385,"isstartcaller":true,"calls":[]},{"id":206,"isstartcaller":false,"calls":[]},{"id":422,"isstartcaller":false,"calls":[]},{"id":263,"isstartcaller":false,"calls":[254]},{"id":893,"isstartcaller":false,"calls":[449,449]},{"id":306,"isstartcaller":false,"calls":[206]},{"id":929,"isstartcaller":false,"calls":[]},{"id":310,"isstartcaller":false,"calls":[]},{"id":843,"isstartcaller":false,"calls":[439]},{"id":350,"isstartcaller":false,"calls":[843]},{"id":457,"isstartcaller":false,"calls":[604,598]},{"id":144,"isstartcaller":false,"calls":[109,694]},{"id":351,"isstartcaller":false,"calls":[]},{"id":359,"isstartcaller":false,"calls":[109]},{"id":272,"isstartcaller":false,"calls":[]},{"id":604,"isstartcaller":false,"calls":[254,431]},{"id":109,"isstartcaller":false,"calls":[351,489]},{"id":694,"isstartcaller":false,"calls":[121]},{"id":598,"isstartcaller":false,"calls":[]},{"id":656,"isstartcaller":false,"calls":[206,431]},{"id":121,"isstartcaller":false,"calls":[359,306]},{"id":439,"isstartcaller":false,"calls":[598]},{"id":520,"isstartcaller":false,"calls":[]},{"id":254,"isstartcaller":false,"calls":[209]},{"id":449,"isstartcaller":false,"calls":[272]},{"id":209,"isstartcaller":false,"calls":[310]},{"id":489,"isstartcaller":false,"calls":[]}]</t>
  </si>
  <si>
    <t>[{"id":988,"isstartcaller":false,"calls":[462]},{"id":203,"isstartcaller":false,"calls":[462]},{"id":269,"isstartcaller":false,"calls":[988,784]},{"id":754,"isstartcaller":false,"calls":[]},{"id":548,"isstartcaller":false,"calls":[]},{"id":984,"isstartcaller":false,"calls":[909,490]},{"id":720,"isstartcaller":true,"calls":[897]},{"id":518,"isstartcaller":true,"calls":[462,909]},{"id":790,"isstartcaller":false,"calls":[]},{"id":490,"isstartcaller":false,"calls":[729,203]},{"id":701,"isstartcaller":true,"calls":[]},{"id":923,"isstartcaller":false,"calls":[754,779]},{"id":954,"isstartcaller":false,"calls":[790]},{"id":260,"isstartcaller":false,"calls":[]},{"id":240,"isstartcaller":false,"calls":[723]},{"id":462,"isstartcaller":false,"calls":[]},{"id":779,"isstartcaller":false,"calls":[]},{"id":897,"isstartcaller":false,"calls":[984,253]},{"id":691,"isstartcaller":false,"calls":[]},{"id":488,"isstartcaller":false,"calls":[260]},{"id":101,"isstartcaller":false,"calls":[]},{"id":784,"isstartcaller":false,"calls":[]},{"id":729,"isstartcaller":false,"calls":[]},{"id":589,"isstartcaller":false,"calls":[203]},{"id":233,"isstartcaller":false,"calls":[691,589]},{"id":576,"isstartcaller":false,"calls":[269,462]},{"id":253,"isstartcaller":false,"calls":[984,576]},{"id":723,"isstartcaller":false,"calls":[269,589]},{"id":538,"isstartcaller":false,"calls":[269,790]},{"id":909,"isstartcaller":false,"calls":[488,548]}]</t>
  </si>
  <si>
    <t>[{"id":345,"isstartcaller":false,"calls":[]},{"id":552,"isstartcaller":true,"calls":[148,742]},{"id":753,"isstartcaller":false,"calls":[]},{"id":789,"isstartcaller":false,"calls":[]},{"id":742,"isstartcaller":false,"calls":[322]},{"id":675,"isstartcaller":false,"calls":[173]},{"id":263,"isstartcaller":true,"calls":[365,741]},{"id":463,"isstartcaller":false,"calls":[742]},{"id":802,"isstartcaller":false,"calls":[322,322]},{"id":425,"isstartcaller":false,"calls":[685]},{"id":825,"isstartcaller":true,"calls":[]},{"id":310,"isstartcaller":false,"calls":[365]},{"id":191,"isstartcaller":false,"calls":[463]},{"id":101,"isstartcaller":false,"calls":[696]},{"id":593,"isstartcaller":false,"calls":[753,789]},{"id":590,"isstartcaller":false,"calls":[]},{"id":741,"isstartcaller":false,"calls":[]},{"id":365,"isstartcaller":false,"calls":[802,802]},{"id":486,"isstartcaller":false,"calls":[345]},{"id":316,"isstartcaller":false,"calls":[]},{"id":760,"isstartcaller":false,"calls":[425,675]},{"id":685,"isstartcaller":false,"calls":[753]},{"id":148,"isstartcaller":false,"calls":[]},{"id":483,"isstartcaller":false,"calls":[]},{"id":317,"isstartcaller":false,"calls":[685]},{"id":173,"isstartcaller":false,"calls":[]},{"id":322,"isstartcaller":false,"calls":[148,741]},{"id":539,"isstartcaller":false,"calls":[148]},{"id":696,"isstartcaller":false,"calls":[317,789]},{"id":987,"isstartcaller":false,"calls":[]}]</t>
  </si>
  <si>
    <t>[{"id":957,"isstartcaller":false,"calls":[663]},{"id":663,"isstartcaller":false,"calls":[]},{"id":378,"isstartcaller":true,"calls":[]},{"id":965,"isstartcaller":false,"calls":[]},{"id":317,"isstartcaller":false,"calls":[106]},{"id":769,"isstartcaller":false,"calls":[]},{"id":348,"isstartcaller":true,"calls":[142]},{"id":480,"isstartcaller":true,"calls":[142]},{"id":284,"isstartcaller":false,"calls":[663]},{"id":891,"isstartcaller":false,"calls":[825,597]},{"id":450,"isstartcaller":false,"calls":[965,338]},{"id":338,"isstartcaller":false,"calls":[284,538]},{"id":825,"isstartcaller":false,"calls":[317,298]},{"id":298,"isstartcaller":false,"calls":[891]},{"id":538,"isstartcaller":false,"calls":[339,957]},{"id":695,"isstartcaller":false,"calls":[240,317]},{"id":106,"isstartcaller":false,"calls":[]},{"id":224,"isstartcaller":false,"calls":[891,769]},{"id":202,"isstartcaller":false,"calls":[825]},{"id":817,"isstartcaller":false,"calls":[]},{"id":978,"isstartcaller":false,"calls":[224]},{"id":807,"isstartcaller":false,"calls":[957,106]},{"id":339,"isstartcaller":false,"calls":[284]},{"id":142,"isstartcaller":false,"calls":[891,769]},{"id":240,"isstartcaller":false,"calls":[817,450]},{"id":506,"isstartcaller":false,"calls":[400]},{"id":220,"isstartcaller":false,"calls":[]},{"id":911,"isstartcaller":false,"calls":[224,224]},{"id":597,"isstartcaller":false,"calls":[]},{"id":400,"isstartcaller":false,"calls":[339]}]</t>
  </si>
  <si>
    <t>[{"id":687,"isstartcaller":true,"calls":[757,242]},{"id":170,"isstartcaller":false,"calls":[352,608]},{"id":524,"isstartcaller":false,"calls":[206,842]},{"id":216,"isstartcaller":false,"calls":[223,104]},{"id":242,"isstartcaller":false,"calls":[170]},{"id":357,"isstartcaller":false,"calls":[]},{"id":139,"isstartcaller":false,"calls":[237]},{"id":789,"isstartcaller":true,"calls":[608]},{"id":289,"isstartcaller":false,"calls":[]},{"id":206,"isstartcaller":false,"calls":[868,842]},{"id":331,"isstartcaller":true,"calls":[]},{"id":982,"isstartcaller":false,"calls":[652]},{"id":868,"isstartcaller":false,"calls":[]},{"id":603,"isstartcaller":false,"calls":[192]},{"id":842,"isstartcaller":false,"calls":[]},{"id":104,"isstartcaller":false,"calls":[790,289]},{"id":352,"isstartcaller":false,"calls":[524]},{"id":965,"isstartcaller":false,"calls":[139]},{"id":726,"isstartcaller":false,"calls":[216]},{"id":223,"isstartcaller":false,"calls":[965,790]},{"id":425,"isstartcaller":false,"calls":[982]},{"id":192,"isstartcaller":false,"calls":[139]},{"id":757,"isstartcaller":false,"calls":[357]},{"id":311,"isstartcaller":false,"calls":[]},{"id":237,"isstartcaller":false,"calls":[603]},{"id":608,"isstartcaller":false,"calls":[965,311]},{"id":710,"isstartcaller":false,"calls":[]},{"id":790,"isstartcaller":false,"calls":[242,357]},{"id":727,"isstartcaller":false,"calls":[608]},{"id":652,"isstartcaller":false,"calls":[]}]</t>
  </si>
  <si>
    <t>[{"id":753,"isstartcaller":false,"calls":[424,199]},{"id":199,"isstartcaller":false,"calls":[189]},{"id":681,"isstartcaller":true,"calls":[565]},{"id":927,"isstartcaller":false,"calls":[565]},{"id":678,"isstartcaller":true,"calls":[417,541]},{"id":171,"isstartcaller":true,"calls":[549]},{"id":932,"isstartcaller":false,"calls":[855,405]},{"id":578,"isstartcaller":false,"calls":[424]},{"id":494,"isstartcaller":false,"calls":[932]},{"id":280,"isstartcaller":false,"calls":[]},{"id":243,"isstartcaller":false,"calls":[541]},{"id":541,"isstartcaller":false,"calls":[437,927]},{"id":811,"isstartcaller":false,"calls":[927,549]},{"id":652,"isstartcaller":false,"calls":[]},{"id":549,"isstartcaller":false,"calls":[906,906]},{"id":906,"isstartcaller":false,"calls":[189]},{"id":244,"isstartcaller":false,"calls":[]},{"id":860,"isstartcaller":false,"calls":[]},{"id":239,"isstartcaller":false,"calls":[]},{"id":524,"isstartcaller":false,"calls":[]},{"id":372,"isstartcaller":false,"calls":[243]},{"id":815,"isstartcaller":false,"calls":[]},{"id":893,"isstartcaller":false,"calls":[549,578]},{"id":417,"isstartcaller":false,"calls":[372,494]},{"id":405,"isstartcaller":false,"calls":[199,565]},{"id":437,"isstartcaller":false,"calls":[753]},{"id":424,"isstartcaller":false,"calls":[]},{"id":855,"isstartcaller":false,"calls":[]},{"id":189,"isstartcaller":false,"calls":[]},{"id":565,"isstartcaller":false,"calls":[]}]</t>
  </si>
  <si>
    <t>[{"id":649,"isstartcaller":false,"calls":[843,327]},{"id":539,"isstartcaller":true,"calls":[556,895]},{"id":880,"isstartcaller":true,"calls":[]},{"id":886,"isstartcaller":true,"calls":[]},{"id":976,"isstartcaller":false,"calls":[]},{"id":327,"isstartcaller":false,"calls":[]},{"id":895,"isstartcaller":false,"calls":[976]},{"id":369,"isstartcaller":false,"calls":[248,916]},{"id":158,"isstartcaller":false,"calls":[556]},{"id":758,"isstartcaller":false,"calls":[961]},{"id":916,"isstartcaller":false,"calls":[]},{"id":843,"isstartcaller":false,"calls":[317,308]},{"id":468,"isstartcaller":false,"calls":[757]},{"id":438,"isstartcaller":false,"calls":[317]},{"id":307,"isstartcaller":false,"calls":[317,176]},{"id":202,"isstartcaller":false,"calls":[178,158]},{"id":282,"isstartcaller":false,"calls":[]},{"id":934,"isstartcaller":false,"calls":[]},{"id":248,"isstartcaller":false,"calls":[317,235]},{"id":308,"isstartcaller":false,"calls":[757]},{"id":310,"isstartcaller":false,"calls":[307,961]},{"id":253,"isstartcaller":false,"calls":[]},{"id":178,"isstartcaller":false,"calls":[248]},{"id":317,"isstartcaller":false,"calls":[158]},{"id":961,"isstartcaller":false,"calls":[308,649]},{"id":235,"isstartcaller":false,"calls":[]},{"id":556,"isstartcaller":false,"calls":[843]},{"id":757,"isstartcaller":false,"calls":[649]},{"id":176,"isstartcaller":false,"calls":[]},{"id":767,"isstartcaller":false,"calls":[]}]</t>
  </si>
  <si>
    <t>[{"id":154,"isstartcaller":false,"calls":[]},{"id":545,"isstartcaller":false,"calls":[]},{"id":401,"isstartcaller":false,"calls":[281]},{"id":189,"isstartcaller":false,"calls":[352]},{"id":281,"isstartcaller":false,"calls":[]},{"id":721,"isstartcaller":true,"calls":[]},{"id":851,"isstartcaller":true,"calls":[]},{"id":629,"isstartcaller":false,"calls":[]},{"id":938,"isstartcaller":true,"calls":[875,355]},{"id":504,"isstartcaller":false,"calls":[575,457]},{"id":875,"isstartcaller":false,"calls":[401,504]},{"id":740,"isstartcaller":false,"calls":[551]},{"id":457,"isstartcaller":false,"calls":[740,746]},{"id":763,"isstartcaller":false,"calls":[595]},{"id":352,"isstartcaller":false,"calls":[]},{"id":152,"isstartcaller":false,"calls":[763,504]},{"id":595,"isstartcaller":false,"calls":[352,457]},{"id":611,"isstartcaller":false,"calls":[]},{"id":787,"isstartcaller":false,"calls":[]},{"id":988,"isstartcaller":false,"calls":[]},{"id":355,"isstartcaller":false,"calls":[629,504]},{"id":999,"isstartcaller":false,"calls":[763,551]},{"id":575,"isstartcaller":false,"calls":[355,166]},{"id":746,"isstartcaller":false,"calls":[189,156]},{"id":166,"isstartcaller":false,"calls":[457,988]},{"id":136,"isstartcaller":false,"calls":[545]},{"id":618,"isstartcaller":false,"calls":[259]},{"id":551,"isstartcaller":false,"calls":[875,166]},{"id":259,"isstartcaller":false,"calls":[152,595]},{"id":156,"isstartcaller":false,"calls":[545,154]}]</t>
  </si>
  <si>
    <t>[{"id":196,"isstartcaller":false,"calls":[606]},{"id":133,"isstartcaller":false,"calls":[196,705]},{"id":882,"isstartcaller":false,"calls":[]},{"id":710,"isstartcaller":false,"calls":[]},{"id":237,"isstartcaller":true,"calls":[]},{"id":355,"isstartcaller":false,"calls":[]},{"id":964,"isstartcaller":false,"calls":[]},{"id":439,"isstartcaller":false,"calls":[]},{"id":181,"isstartcaller":true,"calls":[877,355]},{"id":610,"isstartcaller":false,"calls":[]},{"id":786,"isstartcaller":false,"calls":[350]},{"id":705,"isstartcaller":false,"calls":[877,610]},{"id":554,"isstartcaller":true,"calls":[893,710]},{"id":623,"isstartcaller":false,"calls":[610,972]},{"id":350,"isstartcaller":false,"calls":[196]},{"id":877,"isstartcaller":false,"calls":[211,786]},{"id":984,"isstartcaller":false,"calls":[964,350]},{"id":476,"isstartcaller":false,"calls":[841]},{"id":528,"isstartcaller":false,"calls":[705]},{"id":893,"isstartcaller":false,"calls":[]},{"id":211,"isstartcaller":false,"calls":[350,964]},{"id":155,"isstartcaller":false,"calls":[133]},{"id":606,"isstartcaller":false,"calls":[964,882]},{"id":328,"isstartcaller":false,"calls":[133]},{"id":835,"isstartcaller":false,"calls":[]},{"id":496,"isstartcaller":false,"calls":[]},{"id":446,"isstartcaller":false,"calls":[964]},{"id":841,"isstartcaller":false,"calls":[496]},{"id":972,"isstartcaller":false,"calls":[355,476]},{"id":994,"isstartcaller":false,"calls":[439,496]}]</t>
  </si>
  <si>
    <t>[{"id":476,"isstartcaller":true,"calls":[216,316]},{"id":922,"isstartcaller":false,"calls":[]},{"id":198,"isstartcaller":true,"calls":[]},{"id":302,"isstartcaller":false,"calls":[314]},{"id":645,"isstartcaller":false,"calls":[475,369]},{"id":937,"isstartcaller":false,"calls":[298]},{"id":613,"isstartcaller":false,"calls":[]},{"id":298,"isstartcaller":false,"calls":[]},{"id":828,"isstartcaller":true,"calls":[302,475]},{"id":559,"isstartcaller":false,"calls":[]},{"id":954,"isstartcaller":false,"calls":[298,350]},{"id":544,"isstartcaller":false,"calls":[316]},{"id":314,"isstartcaller":false,"calls":[472,922]},{"id":269,"isstartcaller":false,"calls":[937]},{"id":160,"isstartcaller":false,"calls":[316,613]},{"id":376,"isstartcaller":false,"calls":[]},{"id":350,"isstartcaller":false,"calls":[559]},{"id":627,"isstartcaller":false,"calls":[187]},{"id":472,"isstartcaller":false,"calls":[]},{"id":475,"isstartcaller":false,"calls":[]},{"id":359,"isstartcaller":false,"calls":[187,329]},{"id":898,"isstartcaller":false,"calls":[]},{"id":633,"isstartcaller":false,"calls":[]},{"id":187,"isstartcaller":false,"calls":[645,475]},{"id":216,"isstartcaller":false,"calls":[307,613]},{"id":307,"isstartcaller":false,"calls":[613,475]},{"id":329,"isstartcaller":false,"calls":[898]},{"id":316,"isstartcaller":false,"calls":[]},{"id":369,"isstartcaller":false,"calls":[613]},{"id":437,"isstartcaller":false,"calls":[]}]</t>
  </si>
  <si>
    <t>[{"id":162,"isstartcaller":true,"calls":[]},{"id":157,"isstartcaller":true,"calls":[514]},{"id":977,"isstartcaller":false,"calls":[172]},{"id":713,"isstartcaller":true,"calls":[719,436]},{"id":373,"isstartcaller":false,"calls":[602]},{"id":214,"isstartcaller":false,"calls":[386]},{"id":186,"isstartcaller":false,"calls":[479]},{"id":799,"isstartcaller":false,"calls":[554]},{"id":996,"isstartcaller":false,"calls":[]},{"id":320,"isstartcaller":false,"calls":[700]},{"id":543,"isstartcaller":false,"calls":[470]},{"id":554,"isstartcaller":false,"calls":[719,589]},{"id":436,"isstartcaller":false,"calls":[]},{"id":220,"isstartcaller":false,"calls":[589]},{"id":878,"isstartcaller":false,"calls":[589,719]},{"id":386,"isstartcaller":false,"calls":[186,602]},{"id":514,"isstartcaller":false,"calls":[977]},{"id":916,"isstartcaller":false,"calls":[]},{"id":589,"isstartcaller":false,"calls":[]},{"id":618,"isstartcaller":false,"calls":[373]},{"id":719,"isstartcaller":false,"calls":[479]},{"id":406,"isstartcaller":false,"calls":[]},{"id":172,"isstartcaller":false,"calls":[214]},{"id":700,"isstartcaller":false,"calls":[618]},{"id":602,"isstartcaller":false,"calls":[618,172]},{"id":479,"isstartcaller":false,"calls":[916,373]},{"id":755,"isstartcaller":false,"calls":[470]},{"id":717,"isstartcaller":false,"calls":[220]},{"id":470,"isstartcaller":false,"calls":[719,769]},{"id":769,"isstartcaller":false,"calls":[514]}]</t>
  </si>
  <si>
    <t>[{"id":939,"isstartcaller":false,"calls":[931]},{"id":747,"isstartcaller":true,"calls":[416]},{"id":371,"isstartcaller":false,"calls":[521,248]},{"id":889,"isstartcaller":true,"calls":[939]},{"id":313,"isstartcaller":true,"calls":[512,973]},{"id":176,"isstartcaller":false,"calls":[371,569]},{"id":618,"isstartcaller":false,"calls":[521,100]},{"id":512,"isstartcaller":false,"calls":[]},{"id":248,"isstartcaller":false,"calls":[760,973]},{"id":718,"isstartcaller":false,"calls":[304,415]},{"id":341,"isstartcaller":false,"calls":[512]},{"id":521,"isstartcaller":false,"calls":[100]},{"id":815,"isstartcaller":false,"calls":[]},{"id":415,"isstartcaller":false,"calls":[]},{"id":416,"isstartcaller":false,"calls":[]},{"id":141,"isstartcaller":false,"calls":[]},{"id":100,"isstartcaller":false,"calls":[371]},{"id":725,"isstartcaller":false,"calls":[]},{"id":592,"isstartcaller":false,"calls":[691]},{"id":484,"isstartcaller":false,"calls":[]},{"id":569,"isstartcaller":false,"calls":[]},{"id":304,"isstartcaller":false,"calls":[]},{"id":691,"isstartcaller":false,"calls":[141,939]},{"id":784,"isstartcaller":false,"calls":[]},{"id":500,"isstartcaller":false,"calls":[]},{"id":905,"isstartcaller":false,"calls":[284]},{"id":760,"isstartcaller":false,"calls":[415,973]},{"id":973,"isstartcaller":false,"calls":[569,725]},{"id":284,"isstartcaller":false,"calls":[341,341]},{"id":931,"isstartcaller":false,"calls":[341,592]}]</t>
  </si>
  <si>
    <t>[{"id":311,"isstartcaller":true,"calls":[371]},{"id":718,"isstartcaller":false,"calls":[]},{"id":710,"isstartcaller":false,"calls":[]},{"id":555,"isstartcaller":true,"calls":[687,725]},{"id":469,"isstartcaller":false,"calls":[853,725]},{"id":759,"isstartcaller":true,"calls":[]},{"id":198,"isstartcaller":false,"calls":[]},{"id":623,"isstartcaller":false,"calls":[718]},{"id":606,"isstartcaller":false,"calls":[837,623]},{"id":612,"isstartcaller":false,"calls":[282,371]},{"id":599,"isstartcaller":false,"calls":[687,946]},{"id":921,"isstartcaller":false,"calls":[282,606]},{"id":753,"isstartcaller":false,"calls":[690,892]},{"id":837,"isstartcaller":false,"calls":[]},{"id":252,"isstartcaller":false,"calls":[]},{"id":687,"isstartcaller":false,"calls":[655]},{"id":853,"isstartcaller":false,"calls":[]},{"id":655,"isstartcaller":false,"calls":[]},{"id":433,"isstartcaller":false,"calls":[]},{"id":725,"isstartcaller":false,"calls":[342,921]},{"id":282,"isstartcaller":false,"calls":[]},{"id":946,"isstartcaller":false,"calls":[252,469]},{"id":518,"isstartcaller":false,"calls":[921,282]},{"id":690,"isstartcaller":false,"calls":[]},{"id":354,"isstartcaller":false,"calls":[]},{"id":371,"isstartcaller":false,"calls":[710,655]},{"id":342,"isstartcaller":false,"calls":[]},{"id":572,"isstartcaller":false,"calls":[]},{"id":892,"isstartcaller":false,"calls":[]},{"id":493,"isstartcaller":false,"calls":[]}]</t>
  </si>
  <si>
    <t>[{"id":555,"isstartcaller":false,"calls":[]},{"id":327,"isstartcaller":false,"calls":[227,227]},{"id":726,"isstartcaller":false,"calls":[]},{"id":684,"isstartcaller":false,"calls":[327]},{"id":400,"isstartcaller":true,"calls":[684,102]},{"id":676,"isstartcaller":false,"calls":[316]},{"id":279,"isstartcaller":false,"calls":[]},{"id":988,"isstartcaller":true,"calls":[]},{"id":173,"isstartcaller":true,"calls":[]},{"id":102,"isstartcaller":false,"calls":[986,310]},{"id":242,"isstartcaller":false,"calls":[555,646]},{"id":227,"isstartcaller":false,"calls":[521,242]},{"id":646,"isstartcaller":false,"calls":[]},{"id":433,"isstartcaller":false,"calls":[316]},{"id":482,"isstartcaller":false,"calls":[279,628]},{"id":563,"isstartcaller":false,"calls":[102,986]},{"id":508,"isstartcaller":false,"calls":[]},{"id":521,"isstartcaller":false,"calls":[]},{"id":503,"isstartcaller":false,"calls":[684]},{"id":427,"isstartcaller":false,"calls":[]},{"id":310,"isstartcaller":false,"calls":[482,482]},{"id":941,"isstartcaller":false,"calls":[726,310]},{"id":316,"isstartcaller":false,"calls":[]},{"id":582,"isstartcaller":false,"calls":[646,227]},{"id":238,"isstartcaller":false,"calls":[433,941]},{"id":686,"isstartcaller":false,"calls":[]},{"id":954,"isstartcaller":false,"calls":[646]},{"id":628,"isstartcaller":false,"calls":[]},{"id":986,"isstartcaller":false,"calls":[]},{"id":468,"isstartcaller":false,"calls":[676,628]}]</t>
  </si>
  <si>
    <t>[{"id":454,"isstartcaller":false,"calls":[]},{"id":292,"isstartcaller":false,"calls":[454]},{"id":862,"isstartcaller":true,"calls":[713]},{"id":141,"isstartcaller":false,"calls":[713,310]},{"id":617,"isstartcaller":false,"calls":[315,314]},{"id":546,"isstartcaller":false,"calls":[225]},{"id":312,"isstartcaller":false,"calls":[358]},{"id":780,"isstartcaller":true,"calls":[666,917]},{"id":320,"isstartcaller":false,"calls":[713]},{"id":236,"isstartcaller":true,"calls":[]},{"id":447,"isstartcaller":false,"calls":[]},{"id":628,"isstartcaller":false,"calls":[496]},{"id":666,"isstartcaller":false,"calls":[310,152]},{"id":152,"isstartcaller":false,"calls":[546]},{"id":861,"isstartcaller":false,"calls":[641,546]},{"id":496,"isstartcaller":false,"calls":[]},{"id":713,"isstartcaller":false,"calls":[917]},{"id":315,"isstartcaller":false,"calls":[292]},{"id":917,"isstartcaller":false,"calls":[617,152]},{"id":649,"isstartcaller":false,"calls":[]},{"id":591,"isstartcaller":false,"calls":[]},{"id":358,"isstartcaller":false,"calls":[320]},{"id":641,"isstartcaller":false,"calls":[312,591]},{"id":310,"isstartcaller":false,"calls":[628]},{"id":127,"isstartcaller":false,"calls":[]},{"id":314,"isstartcaller":false,"calls":[669,496]},{"id":225,"isstartcaller":false,"calls":[152]},{"id":669,"isstartcaller":false,"calls":[]},{"id":117,"isstartcaller":false,"calls":[312,713]},{"id":437,"isstartcaller":false,"calls":[141,292]}]</t>
  </si>
  <si>
    <t>[{"id":476,"isstartcaller":true,"calls":[975,824]},{"id":562,"isstartcaller":true,"calls":[438]},{"id":222,"isstartcaller":false,"calls":[120,114]},{"id":438,"isstartcaller":false,"calls":[301]},{"id":280,"isstartcaller":false,"calls":[]},{"id":875,"isstartcaller":false,"calls":[702,280]},{"id":367,"isstartcaller":false,"calls":[438,438]},{"id":337,"isstartcaller":false,"calls":[]},{"id":444,"isstartcaller":true,"calls":[283,805]},{"id":114,"isstartcaller":false,"calls":[354,875]},{"id":283,"isstartcaller":false,"calls":[293,354]},{"id":824,"isstartcaller":false,"calls":[]},{"id":805,"isstartcaller":false,"calls":[]},{"id":415,"isstartcaller":false,"calls":[]},{"id":975,"isstartcaller":false,"calls":[831]},{"id":861,"isstartcaller":false,"calls":[222]},{"id":364,"isstartcaller":false,"calls":[930,367]},{"id":546,"isstartcaller":false,"calls":[805,360]},{"id":360,"isstartcaller":false,"calls":[]},{"id":930,"isstartcaller":false,"calls":[114]},{"id":354,"isstartcaller":false,"calls":[]},{"id":120,"isstartcaller":false,"calls":[293,367]},{"id":956,"isstartcaller":false,"calls":[367]},{"id":831,"isstartcaller":false,"calls":[601]},{"id":921,"isstartcaller":false,"calls":[337]},{"id":301,"isstartcaller":false,"calls":[360,293]},{"id":923,"isstartcaller":false,"calls":[293,546]},{"id":601,"isstartcaller":false,"calls":[]},{"id":702,"isstartcaller":false,"calls":[]},{"id":293,"isstartcaller":false,"calls":[824,956]}]</t>
  </si>
  <si>
    <t>[{"id":457,"isstartcaller":true,"calls":[621,711]},{"id":301,"isstartcaller":true,"calls":[600,840]},{"id":696,"isstartcaller":true,"calls":[621,305]},{"id":186,"isstartcaller":false,"calls":[581,469]},{"id":766,"isstartcaller":false,"calls":[]},{"id":232,"isstartcaller":false,"calls":[]},{"id":975,"isstartcaller":false,"calls":[305]},{"id":602,"isstartcaller":false,"calls":[]},{"id":600,"isstartcaller":false,"calls":[864]},{"id":621,"isstartcaller":false,"calls":[711,232]},{"id":840,"isstartcaller":false,"calls":[232,305]},{"id":711,"isstartcaller":false,"calls":[]},{"id":581,"isstartcaller":false,"calls":[864,680]},{"id":598,"isstartcaller":false,"calls":[166]},{"id":469,"isstartcaller":false,"calls":[254]},{"id":653,"isstartcaller":false,"calls":[766]},{"id":680,"isstartcaller":false,"calls":[]},{"id":166,"isstartcaller":false,"calls":[]},{"id":103,"isstartcaller":false,"calls":[463]},{"id":723,"isstartcaller":false,"calls":[]},{"id":670,"isstartcaller":false,"calls":[]},{"id":305,"isstartcaller":false,"calls":[581,602]},{"id":126,"isstartcaller":false,"calls":[653,711]},{"id":864,"isstartcaller":false,"calls":[305]},{"id":341,"isstartcaller":false,"calls":[]},{"id":254,"isstartcaller":false,"calls":[]},{"id":678,"isstartcaller":false,"calls":[341]},{"id":892,"isstartcaller":false,"calls":[341,600]},{"id":771,"isstartcaller":false,"calls":[711,103]},{"id":463,"isstartcaller":false,"calls":[186]}]</t>
  </si>
  <si>
    <t>[{"id":998,"isstartcaller":false,"calls":[]},{"id":801,"isstartcaller":true,"calls":[293,756]},{"id":215,"isstartcaller":false,"calls":[]},{"id":758,"isstartcaller":false,"calls":[]},{"id":131,"isstartcaller":false,"calls":[]},{"id":448,"isstartcaller":false,"calls":[]},{"id":293,"isstartcaller":false,"calls":[]},{"id":742,"isstartcaller":true,"calls":[998,951]},{"id":760,"isstartcaller":false,"calls":[]},{"id":651,"isstartcaller":true,"calls":[760,448]},{"id":756,"isstartcaller":false,"calls":[]},{"id":127,"isstartcaller":false,"calls":[131,131]},{"id":682,"isstartcaller":false,"calls":[215,960]},{"id":132,"isstartcaller":false,"calls":[]},{"id":307,"isstartcaller":false,"calls":[758,504]},{"id":411,"isstartcaller":false,"calls":[760,504]},{"id":272,"isstartcaller":false,"calls":[293]},{"id":521,"isstartcaller":false,"calls":[932]},{"id":932,"isstartcaller":false,"calls":[]},{"id":678,"isstartcaller":false,"calls":[998,307]},{"id":504,"isstartcaller":false,"calls":[448]},{"id":230,"isstartcaller":false,"calls":[951]},{"id":545,"isstartcaller":false,"calls":[756,132]},{"id":578,"isstartcaller":false,"calls":[132]},{"id":813,"isstartcaller":false,"calls":[888,272]},{"id":960,"isstartcaller":false,"calls":[307]},{"id":951,"isstartcaller":false,"calls":[411]},{"id":620,"isstartcaller":false,"calls":[132,888]},{"id":888,"isstartcaller":false,"calls":[411,678]},{"id":443,"isstartcaller":false,"calls":[760]}]</t>
  </si>
  <si>
    <t>[{"id":574,"isstartcaller":true,"calls":[552]},{"id":103,"isstartcaller":false,"calls":[486,863]},{"id":577,"isstartcaller":true,"calls":[]},{"id":778,"isstartcaller":false,"calls":[740]},{"id":829,"isstartcaller":true,"calls":[]},{"id":678,"isstartcaller":false,"calls":[486,311]},{"id":585,"isstartcaller":false,"calls":[]},{"id":899,"isstartcaller":false,"calls":[162,171]},{"id":863,"isstartcaller":false,"calls":[561]},{"id":873,"isstartcaller":false,"calls":[292]},{"id":561,"isstartcaller":false,"calls":[107,899]},{"id":311,"isstartcaller":false,"calls":[994,740]},{"id":162,"isstartcaller":false,"calls":[580,292]},{"id":994,"isstartcaller":false,"calls":[]},{"id":284,"isstartcaller":false,"calls":[107,555]},{"id":300,"isstartcaller":false,"calls":[103,555]},{"id":740,"isstartcaller":false,"calls":[486,561]},{"id":486,"isstartcaller":false,"calls":[171,994]},{"id":552,"isstartcaller":false,"calls":[778]},{"id":306,"isstartcaller":false,"calls":[]},{"id":171,"isstartcaller":false,"calls":[]},{"id":782,"isstartcaller":false,"calls":[994,306]},{"id":295,"isstartcaller":false,"calls":[994]},{"id":580,"isstartcaller":false,"calls":[171,873]},{"id":292,"isstartcaller":false,"calls":[]},{"id":729,"isstartcaller":false,"calls":[585,585]},{"id":107,"isstartcaller":false,"calls":[103]},{"id":672,"isstartcaller":false,"calls":[740,994]},{"id":555,"isstartcaller":false,"calls":[585]},{"id":468,"isstartcaller":false,"calls":[300,740]}]</t>
  </si>
  <si>
    <t>[{"id":109,"isstartcaller":true,"calls":[]},{"id":372,"isstartcaller":false,"calls":[]},{"id":752,"isstartcaller":false,"calls":[722]},{"id":133,"isstartcaller":false,"calls":[237]},{"id":134,"isstartcaller":false,"calls":[370]},{"id":305,"isstartcaller":false,"calls":[237]},{"id":623,"isstartcaller":false,"calls":[334]},{"id":902,"isstartcaller":false,"calls":[407,305]},{"id":178,"isstartcaller":false,"calls":[372]},{"id":417,"isstartcaller":false,"calls":[691]},{"id":788,"isstartcaller":false,"calls":[]},{"id":181,"isstartcaller":true,"calls":[]},{"id":123,"isstartcaller":false,"calls":[334,688]},{"id":775,"isstartcaller":true,"calls":[372]},{"id":963,"isstartcaller":false,"calls":[134,178]},{"id":698,"isstartcaller":false,"calls":[867,788]},{"id":290,"isstartcaller":false,"calls":[123]},{"id":243,"isstartcaller":false,"calls":[698,290]},{"id":460,"isstartcaller":false,"calls":[372,698]},{"id":423,"isstartcaller":false,"calls":[]},{"id":237,"isstartcaller":false,"calls":[722]},{"id":722,"isstartcaller":false,"calls":[]},{"id":407,"isstartcaller":false,"calls":[722,788]},{"id":691,"isstartcaller":false,"calls":[623]},{"id":334,"isstartcaller":false,"calls":[902,788]},{"id":370,"isstartcaller":false,"calls":[178]},{"id":368,"isstartcaller":false,"calls":[133,844]},{"id":844,"isstartcaller":false,"calls":[417,752]},{"id":688,"isstartcaller":false,"calls":[]},{"id":867,"isstartcaller":false,"calls":[844,688]}]</t>
  </si>
  <si>
    <t>[{"id":301,"isstartcaller":false,"calls":[]},{"id":263,"isstartcaller":false,"calls":[]},{"id":725,"isstartcaller":false,"calls":[425,173]},{"id":508,"isstartcaller":true,"calls":[489,209]},{"id":159,"isstartcaller":true,"calls":[983]},{"id":983,"isstartcaller":false,"calls":[263,973]},{"id":822,"isstartcaller":false,"calls":[725]},{"id":132,"isstartcaller":false,"calls":[427,893]},{"id":704,"isstartcaller":true,"calls":[863]},{"id":752,"isstartcaller":false,"calls":[]},{"id":677,"isstartcaller":false,"calls":[]},{"id":863,"isstartcaller":false,"calls":[]},{"id":571,"isstartcaller":false,"calls":[173]},{"id":425,"isstartcaller":false,"calls":[174]},{"id":260,"isstartcaller":false,"calls":[725]},{"id":209,"isstartcaller":false,"calls":[677,173]},{"id":803,"isstartcaller":false,"calls":[]},{"id":489,"isstartcaller":false,"calls":[132,983]},{"id":920,"isstartcaller":false,"calls":[822]},{"id":973,"isstartcaller":false,"calls":[132]},{"id":877,"isstartcaller":false,"calls":[]},{"id":597,"isstartcaller":false,"calls":[501,803]},{"id":867,"isstartcaller":false,"calls":[301,822]},{"id":174,"isstartcaller":false,"calls":[]},{"id":173,"isstartcaller":false,"calls":[]},{"id":893,"isstartcaller":false,"calls":[174,983]},{"id":427,"isstartcaller":false,"calls":[]},{"id":688,"isstartcaller":false,"calls":[803,501]},{"id":501,"isstartcaller":false,"calls":[132,973]},{"id":357,"isstartcaller":false,"calls":[]}]</t>
  </si>
  <si>
    <t>[{"id":632,"isstartcaller":false,"calls":[328]},{"id":877,"isstartcaller":false,"calls":[328,400]},{"id":627,"isstartcaller":false,"calls":[102,517]},{"id":791,"isstartcaller":false,"calls":[187]},{"id":932,"isstartcaller":true,"calls":[980,187]},{"id":314,"isstartcaller":false,"calls":[429]},{"id":312,"isstartcaller":true,"calls":[]},{"id":439,"isstartcaller":true,"calls":[649]},{"id":328,"isstartcaller":false,"calls":[]},{"id":748,"isstartcaller":false,"calls":[]},{"id":183,"isstartcaller":false,"calls":[]},{"id":412,"isstartcaller":false,"calls":[627,517]},{"id":430,"isstartcaller":false,"calls":[]},{"id":795,"isstartcaller":false,"calls":[]},{"id":415,"isstartcaller":false,"calls":[]},{"id":852,"isstartcaller":false,"calls":[215,415]},{"id":980,"isstartcaller":false,"calls":[]},{"id":102,"isstartcaller":false,"calls":[936,400]},{"id":884,"isstartcaller":false,"calls":[]},{"id":517,"isstartcaller":false,"calls":[314]},{"id":968,"isstartcaller":false,"calls":[430,619]},{"id":649,"isstartcaller":false,"calls":[429]},{"id":400,"isstartcaller":false,"calls":[547,968]},{"id":619,"isstartcaller":false,"calls":[]},{"id":936,"isstartcaller":false,"calls":[517,748]},{"id":269,"isstartcaller":false,"calls":[627,632]},{"id":187,"isstartcaller":false,"calls":[884]},{"id":429,"isstartcaller":false,"calls":[517,791]},{"id":215,"isstartcaller":false,"calls":[877]},{"id":547,"isstartcaller":false,"calls":[429]}]</t>
  </si>
  <si>
    <t>[{"id":723,"isstartcaller":true,"calls":[263,263]},{"id":866,"isstartcaller":false,"calls":[381]},{"id":263,"isstartcaller":false,"calls":[864]},{"id":256,"isstartcaller":false,"calls":[865,329]},{"id":381,"isstartcaller":false,"calls":[109,256]},{"id":818,"isstartcaller":true,"calls":[]},{"id":734,"isstartcaller":false,"calls":[866]},{"id":865,"isstartcaller":false,"calls":[]},{"id":826,"isstartcaller":true,"calls":[381,625]},{"id":654,"isstartcaller":false,"calls":[734,865]},{"id":625,"isstartcaller":false,"calls":[865]},{"id":109,"isstartcaller":false,"calls":[]},{"id":864,"isstartcaller":false,"calls":[]},{"id":713,"isstartcaller":false,"calls":[]},{"id":955,"isstartcaller":false,"calls":[]},{"id":198,"isstartcaller":false,"calls":[109]},{"id":742,"isstartcaller":false,"calls":[198,256]},{"id":631,"isstartcaller":false,"calls":[864,654]},{"id":824,"isstartcaller":false,"calls":[]},{"id":329,"isstartcaller":false,"calls":[654,625]}]</t>
  </si>
  <si>
    <t>[{"id":999,"isstartcaller":true,"calls":[]},{"id":397,"isstartcaller":true,"calls":[340]},{"id":101,"isstartcaller":false,"calls":[]},{"id":888,"isstartcaller":false,"calls":[]},{"id":604,"isstartcaller":true,"calls":[219,312]},{"id":120,"isstartcaller":false,"calls":[215]},{"id":739,"isstartcaller":false,"calls":[215]},{"id":742,"isstartcaller":false,"calls":[]},{"id":215,"isstartcaller":false,"calls":[888]},{"id":159,"isstartcaller":false,"calls":[784,479]},{"id":546,"isstartcaller":false,"calls":[888]},{"id":762,"isstartcaller":false,"calls":[]},{"id":312,"isstartcaller":false,"calls":[340,159]},{"id":340,"isstartcaller":false,"calls":[784,101]},{"id":784,"isstartcaller":false,"calls":[]},{"id":922,"isstartcaller":false,"calls":[]},{"id":219,"isstartcaller":false,"calls":[101,215]},{"id":840,"isstartcaller":false,"calls":[]},{"id":591,"isstartcaller":false,"calls":[215]},{"id":479,"isstartcaller":false,"calls":[739,888]}]</t>
  </si>
  <si>
    <t>[{"id":361,"isstartcaller":false,"calls":[]},{"id":171,"isstartcaller":false,"calls":[]},{"id":774,"isstartcaller":true,"calls":[854,359]},{"id":941,"isstartcaller":true,"calls":[623]},{"id":725,"isstartcaller":false,"calls":[897,379]},{"id":623,"isstartcaller":false,"calls":[171,379]},{"id":854,"isstartcaller":false,"calls":[379,171]},{"id":229,"isstartcaller":true,"calls":[183]},{"id":157,"isstartcaller":false,"calls":[764,246]},{"id":246,"isstartcaller":false,"calls":[]},{"id":445,"isstartcaller":false,"calls":[361]},{"id":897,"isstartcaller":false,"calls":[]},{"id":320,"isstartcaller":false,"calls":[171]},{"id":379,"isstartcaller":false,"calls":[]},{"id":447,"isstartcaller":false,"calls":[725]},{"id":326,"isstartcaller":false,"calls":[]},{"id":764,"isstartcaller":false,"calls":[326,171]},{"id":122,"isstartcaller":false,"calls":[447,359]},{"id":183,"isstartcaller":false,"calls":[359,122]},{"id":359,"isstartcaller":false,"calls":[]}]</t>
  </si>
  <si>
    <t>[{"id":496,"isstartcaller":true,"calls":[503,457]},{"id":452,"isstartcaller":true,"calls":[440,866]},{"id":751,"isstartcaller":false,"calls":[712,503]},{"id":866,"isstartcaller":false,"calls":[881]},{"id":457,"isstartcaller":false,"calls":[756]},{"id":438,"isstartcaller":false,"calls":[897]},{"id":440,"isstartcaller":false,"calls":[751,618]},{"id":353,"isstartcaller":true,"calls":[119,881]},{"id":590,"isstartcaller":false,"calls":[197,751]},{"id":756,"isstartcaller":false,"calls":[897,304]},{"id":119,"isstartcaller":false,"calls":[197,751]},{"id":618,"isstartcaller":false,"calls":[438,503]},{"id":712,"isstartcaller":false,"calls":[881]},{"id":478,"isstartcaller":false,"calls":[197,197]},{"id":304,"isstartcaller":false,"calls":[618]},{"id":837,"isstartcaller":false,"calls":[756]},{"id":197,"isstartcaller":false,"calls":[]},{"id":897,"isstartcaller":false,"calls":[]},{"id":503,"isstartcaller":false,"calls":[837,590]},{"id":881,"isstartcaller":false,"calls":[897]}]</t>
  </si>
  <si>
    <t>[{"id":788,"isstartcaller":false,"calls":[]},{"id":695,"isstartcaller":false,"calls":[268,686]},{"id":891,"isstartcaller":false,"calls":[861,475]},{"id":551,"isstartcaller":false,"calls":[695,684]},{"id":453,"isstartcaller":false,"calls":[999]},{"id":139,"isstartcaller":true,"calls":[453]},{"id":686,"isstartcaller":false,"calls":[119,551]},{"id":999,"isstartcaller":false,"calls":[878,686]},{"id":684,"isstartcaller":false,"calls":[119,788]},{"id":878,"isstartcaller":false,"calls":[]},{"id":475,"isstartcaller":false,"calls":[695,643]},{"id":343,"isstartcaller":true,"calls":[119]},{"id":643,"isstartcaller":false,"calls":[]},{"id":577,"isstartcaller":true,"calls":[506,891]},{"id":798,"isstartcaller":false,"calls":[788]},{"id":119,"isstartcaller":false,"calls":[695]},{"id":506,"isstartcaller":false,"calls":[891]},{"id":268,"isstartcaller":false,"calls":[119]},{"id":861,"isstartcaller":false,"calls":[119]},{"id":811,"isstartcaller":false,"calls":[]}]</t>
  </si>
  <si>
    <t>[{"id":304,"isstartcaller":true,"calls":[]},{"id":751,"isstartcaller":false,"calls":[832]},{"id":380,"isstartcaller":false,"calls":[]},{"id":391,"isstartcaller":false,"calls":[780]},{"id":750,"isstartcaller":true,"calls":[751]},{"id":780,"isstartcaller":false,"calls":[492,751]},{"id":755,"isstartcaller":false,"calls":[256,780]},{"id":492,"isstartcaller":false,"calls":[166,380]},{"id":256,"isstartcaller":false,"calls":[438]},{"id":337,"isstartcaller":false,"calls":[391]},{"id":356,"isstartcaller":false,"calls":[]},{"id":166,"isstartcaller":false,"calls":[903]},{"id":903,"isstartcaller":false,"calls":[356]},{"id":832,"isstartcaller":false,"calls":[492,337]},{"id":883,"isstartcaller":true,"calls":[755,832]},{"id":744,"isstartcaller":false,"calls":[453]},{"id":453,"isstartcaller":false,"calls":[]},{"id":438,"isstartcaller":false,"calls":[]},{"id":331,"isstartcaller":false,"calls":[391]},{"id":776,"isstartcaller":false,"calls":[780]}]</t>
  </si>
  <si>
    <t>[{"id":586,"isstartcaller":false,"calls":[391]},{"id":391,"isstartcaller":false,"calls":[]},{"id":634,"isstartcaller":false,"calls":[849,531]},{"id":256,"isstartcaller":false,"calls":[719,531]},{"id":849,"isstartcaller":false,"calls":[719]},{"id":619,"isstartcaller":false,"calls":[]},{"id":762,"isstartcaller":true,"calls":[909,268]},{"id":897,"isstartcaller":false,"calls":[]},{"id":909,"isstartcaller":false,"calls":[531]},{"id":549,"isstartcaller":false,"calls":[515]},{"id":559,"isstartcaller":true,"calls":[]},{"id":525,"isstartcaller":false,"calls":[586,634]},{"id":719,"isstartcaller":false,"calls":[619,295]},{"id":531,"isstartcaller":false,"calls":[525,549]},{"id":515,"isstartcaller":false,"calls":[]},{"id":268,"isstartcaller":false,"calls":[]},{"id":247,"isstartcaller":true,"calls":[531,256]},{"id":953,"isstartcaller":false,"calls":[897,897]},{"id":295,"isstartcaller":false,"calls":[]},{"id":288,"isstartcaller":false,"calls":[256,525]}]</t>
  </si>
  <si>
    <t>[{"id":224,"isstartcaller":true,"calls":[]},{"id":858,"isstartcaller":true,"calls":[152,665]},{"id":260,"isstartcaller":false,"calls":[114]},{"id":727,"isstartcaller":true,"calls":[]},{"id":785,"isstartcaller":false,"calls":[]},{"id":152,"isstartcaller":false,"calls":[446]},{"id":522,"isstartcaller":false,"calls":[198]},{"id":810,"isstartcaller":false,"calls":[152]},{"id":247,"isstartcaller":false,"calls":[849]},{"id":938,"isstartcaller":false,"calls":[247]},{"id":665,"isstartcaller":false,"calls":[247,849]},{"id":887,"isstartcaller":false,"calls":[260,849]},{"id":114,"isstartcaller":false,"calls":[434,446]},{"id":434,"isstartcaller":false,"calls":[152]},{"id":849,"isstartcaller":false,"calls":[522]},{"id":392,"isstartcaller":false,"calls":[]},{"id":732,"isstartcaller":false,"calls":[]},{"id":932,"isstartcaller":false,"calls":[]},{"id":198,"isstartcaller":false,"calls":[434,434]},{"id":446,"isstartcaller":false,"calls":[]}]</t>
  </si>
  <si>
    <t>[{"id":946,"isstartcaller":false,"calls":[665]},{"id":407,"isstartcaller":false,"calls":[]},{"id":734,"isstartcaller":false,"calls":[]},{"id":582,"isstartcaller":true,"calls":[315,469]},{"id":663,"isstartcaller":true,"calls":[]},{"id":562,"isstartcaller":true,"calls":[573]},{"id":315,"isstartcaller":false,"calls":[]},{"id":665,"isstartcaller":false,"calls":[749,482]},{"id":749,"isstartcaller":false,"calls":[469,407]},{"id":158,"isstartcaller":false,"calls":[482,206]},{"id":482,"isstartcaller":false,"calls":[]},{"id":573,"isstartcaller":false,"calls":[734,472]},{"id":206,"isstartcaller":false,"calls":[]},{"id":865,"isstartcaller":false,"calls":[]},{"id":534,"isstartcaller":false,"calls":[469]},{"id":990,"isstartcaller":false,"calls":[905,407]},{"id":905,"isstartcaller":false,"calls":[946,865]},{"id":469,"isstartcaller":false,"calls":[407]},{"id":267,"isstartcaller":false,"calls":[315,158]},{"id":472,"isstartcaller":false,"calls":[]}]</t>
  </si>
  <si>
    <t>[{"id":769,"isstartcaller":true,"calls":[977]},{"id":900,"isstartcaller":false,"calls":[]},{"id":213,"isstartcaller":false,"calls":[]},{"id":875,"isstartcaller":true,"calls":[936,622]},{"id":936,"isstartcaller":false,"calls":[900,274]},{"id":894,"isstartcaller":true,"calls":[]},{"id":450,"isstartcaller":false,"calls":[977]},{"id":399,"isstartcaller":false,"calls":[200,810]},{"id":977,"isstartcaller":false,"calls":[200]},{"id":200,"isstartcaller":false,"calls":[936,274]},{"id":868,"isstartcaller":false,"calls":[213]},{"id":810,"isstartcaller":false,"calls":[125,936]},{"id":622,"isstartcaller":false,"calls":[200]},{"id":696,"isstartcaller":false,"calls":[810]},{"id":549,"isstartcaller":false,"calls":[728]},{"id":161,"isstartcaller":false,"calls":[728,696]},{"id":291,"isstartcaller":false,"calls":[213]},{"id":125,"isstartcaller":false,"calls":[274]},{"id":728,"isstartcaller":false,"calls":[]},{"id":274,"isstartcaller":false,"calls":[]}]</t>
  </si>
  <si>
    <t>[{"id":162,"isstartcaller":false,"calls":[963]},{"id":784,"isstartcaller":false,"calls":[178,896]},{"id":452,"isstartcaller":false,"calls":[439,424]},{"id":983,"isstartcaller":false,"calls":[231,162]},{"id":885,"isstartcaller":false,"calls":[]},{"id":272,"isstartcaller":false,"calls":[]},{"id":467,"isstartcaller":true,"calls":[896,231]},{"id":634,"isstartcaller":true,"calls":[297,629]},{"id":231,"isstartcaller":false,"calls":[]},{"id":963,"isstartcaller":false,"calls":[784]},{"id":805,"isstartcaller":false,"calls":[]},{"id":297,"isstartcaller":false,"calls":[784,231]},{"id":439,"isstartcaller":false,"calls":[272,805]},{"id":278,"isstartcaller":true,"calls":[]},{"id":424,"isstartcaller":false,"calls":[]},{"id":896,"isstartcaller":false,"calls":[452]},{"id":178,"isstartcaller":false,"calls":[297,439]},{"id":658,"isstartcaller":false,"calls":[424,983]},{"id":629,"isstartcaller":false,"calls":[885]},{"id":491,"isstartcaller":false,"calls":[]}]</t>
  </si>
  <si>
    <t>[{"id":911,"isstartcaller":true,"calls":[372,333]},{"id":364,"isstartcaller":false,"calls":[]},{"id":372,"isstartcaller":false,"calls":[917,286]},{"id":333,"isstartcaller":false,"calls":[564,605]},{"id":286,"isstartcaller":false,"calls":[333,126]},{"id":605,"isstartcaller":false,"calls":[518]},{"id":564,"isstartcaller":false,"calls":[]},{"id":936,"isstartcaller":true,"calls":[]},{"id":353,"isstartcaller":true,"calls":[333,364]},{"id":185,"isstartcaller":false,"calls":[442]},{"id":872,"isstartcaller":false,"calls":[]},{"id":442,"isstartcaller":false,"calls":[872,917]},{"id":518,"isstartcaller":false,"calls":[333,185]},{"id":126,"isstartcaller":false,"calls":[667,667]},{"id":998,"isstartcaller":false,"calls":[333]},{"id":374,"isstartcaller":false,"calls":[333,518]},{"id":890,"isstartcaller":false,"calls":[286,126]},{"id":667,"isstartcaller":false,"calls":[917]},{"id":917,"isstartcaller":false,"calls":[]},{"id":642,"isstartcaller":false,"calls":[]}]</t>
  </si>
  <si>
    <t>[{"id":125,"isstartcaller":false,"calls":[245]},{"id":245,"isstartcaller":false,"calls":[430]},{"id":589,"isstartcaller":true,"calls":[314]},{"id":694,"isstartcaller":true,"calls":[]},{"id":879,"isstartcaller":true,"calls":[744,125]},{"id":608,"isstartcaller":false,"calls":[]},{"id":417,"isstartcaller":false,"calls":[831]},{"id":831,"isstartcaller":false,"calls":[980,245]},{"id":430,"isstartcaller":false,"calls":[350,953]},{"id":953,"isstartcaller":false,"calls":[831,744]},{"id":302,"isstartcaller":false,"calls":[744]},{"id":328,"isstartcaller":false,"calls":[]},{"id":314,"isstartcaller":false,"calls":[759]},{"id":759,"isstartcaller":false,"calls":[]},{"id":744,"isstartcaller":false,"calls":[245,332]},{"id":980,"isstartcaller":false,"calls":[744,759]},{"id":332,"isstartcaller":false,"calls":[417]},{"id":350,"isstartcaller":false,"calls":[744,608]},{"id":439,"isstartcaller":false,"calls":[]},{"id":172,"isstartcaller":false,"calls":[980,314]}]</t>
  </si>
  <si>
    <t>[{"id":870,"isstartcaller":false,"calls":[751]},{"id":665,"isstartcaller":false,"calls":[993,746]},{"id":829,"isstartcaller":false,"calls":[665]},{"id":335,"isstartcaller":false,"calls":[281,223]},{"id":751,"isstartcaller":false,"calls":[]},{"id":783,"isstartcaller":false,"calls":[]},{"id":223,"isstartcaller":false,"calls":[]},{"id":373,"isstartcaller":false,"calls":[335,665]},{"id":438,"isstartcaller":true,"calls":[]},{"id":265,"isstartcaller":true,"calls":[665]},{"id":188,"isstartcaller":false,"calls":[]},{"id":658,"isstartcaller":true,"calls":[751,335]},{"id":218,"isstartcaller":false,"calls":[188,746]},{"id":179,"isstartcaller":false,"calls":[829,665]},{"id":604,"isstartcaller":false,"calls":[870]},{"id":993,"isstartcaller":false,"calls":[]},{"id":744,"isstartcaller":false,"calls":[373,993]},{"id":281,"isstartcaller":false,"calls":[783,604]},{"id":746,"isstartcaller":false,"calls":[]},{"id":554,"isstartcaller":false,"calls":[]}]</t>
  </si>
  <si>
    <t>[{"id":319,"isstartcaller":true,"calls":[]},{"id":524,"isstartcaller":false,"calls":[]},{"id":570,"isstartcaller":false,"calls":[580]},{"id":145,"isstartcaller":true,"calls":[570,249]},{"id":262,"isstartcaller":false,"calls":[564,570]},{"id":844,"isstartcaller":false,"calls":[]},{"id":564,"isstartcaller":false,"calls":[524]},{"id":449,"isstartcaller":true,"calls":[262]},{"id":545,"isstartcaller":false,"calls":[]},{"id":287,"isstartcaller":false,"calls":[524,262]},{"id":260,"isstartcaller":false,"calls":[580]},{"id":717,"isstartcaller":false,"calls":[482]},{"id":707,"isstartcaller":false,"calls":[]},{"id":249,"isstartcaller":false,"calls":[288,270]},{"id":202,"isstartcaller":false,"calls":[]},{"id":970,"isstartcaller":false,"calls":[270]},{"id":482,"isstartcaller":false,"calls":[249,844]},{"id":288,"isstartcaller":false,"calls":[524,570]},{"id":270,"isstartcaller":false,"calls":[545,482]},{"id":580,"isstartcaller":false,"calls":[287]}]</t>
  </si>
  <si>
    <t>[{"id":903,"isstartcaller":false,"calls":[813,158]},{"id":147,"isstartcaller":false,"calls":[]},{"id":625,"isstartcaller":true,"calls":[428]},{"id":824,"isstartcaller":false,"calls":[707]},{"id":425,"isstartcaller":false,"calls":[707,824]},{"id":158,"isstartcaller":false,"calls":[]},{"id":534,"isstartcaller":true,"calls":[707,147]},{"id":853,"isstartcaller":false,"calls":[543]},{"id":707,"isstartcaller":false,"calls":[557]},{"id":981,"isstartcaller":false,"calls":[852,425]},{"id":834,"isstartcaller":false,"calls":[711]},{"id":156,"isstartcaller":false,"calls":[853,903]},{"id":543,"isstartcaller":false,"calls":[158,834]},{"id":428,"isstartcaller":false,"calls":[189,852]},{"id":189,"isstartcaller":false,"calls":[981]},{"id":711,"isstartcaller":false,"calls":[813]},{"id":813,"isstartcaller":false,"calls":[826,189]},{"id":826,"isstartcaller":false,"calls":[]},{"id":557,"isstartcaller":false,"calls":[156,189]},{"id":852,"isstartcaller":false,"calls":[147]}]</t>
  </si>
  <si>
    <t>[{"id":381,"isstartcaller":false,"calls":[]},{"id":553,"isstartcaller":true,"calls":[648]},{"id":702,"isstartcaller":true,"calls":[]},{"id":193,"isstartcaller":false,"calls":[911,733]},{"id":522,"isstartcaller":true,"calls":[]},{"id":540,"isstartcaller":false,"calls":[749,267]},{"id":267,"isstartcaller":false,"calls":[926,193]},{"id":495,"isstartcaller":false,"calls":[]},{"id":718,"isstartcaller":false,"calls":[267]},{"id":648,"isstartcaller":false,"calls":[866]},{"id":461,"isstartcaller":false,"calls":[911]},{"id":105,"isstartcaller":false,"calls":[749,267]},{"id":926,"isstartcaller":false,"calls":[]},{"id":305,"isstartcaller":false,"calls":[901]},{"id":911,"isstartcaller":false,"calls":[749,926]},{"id":901,"isstartcaller":false,"calls":[648]},{"id":733,"isstartcaller":false,"calls":[]},{"id":749,"isstartcaller":false,"calls":[]},{"id":415,"isstartcaller":false,"calls":[381]},{"id":866,"isstartcaller":false,"calls":[461,193]}]</t>
  </si>
  <si>
    <t>[{"id":589,"isstartcaller":false,"calls":[220,690]},{"id":359,"isstartcaller":false,"calls":[586]},{"id":405,"isstartcaller":false,"calls":[586,540]},{"id":768,"isstartcaller":false,"calls":[]},{"id":747,"isstartcaller":true,"calls":[987]},{"id":203,"isstartcaller":true,"calls":[218,425]},{"id":987,"isstartcaller":false,"calls":[500]},{"id":536,"isstartcaller":true,"calls":[359]},{"id":377,"isstartcaller":false,"calls":[405]},{"id":725,"isstartcaller":false,"calls":[987,586]},{"id":500,"isstartcaller":false,"calls":[768]},{"id":319,"isstartcaller":false,"calls":[]},{"id":218,"isstartcaller":false,"calls":[377]},{"id":220,"isstartcaller":false,"calls":[]},{"id":586,"isstartcaller":false,"calls":[846]},{"id":846,"isstartcaller":false,"calls":[]},{"id":425,"isstartcaller":false,"calls":[768,405]},{"id":690,"isstartcaller":false,"calls":[]},{"id":540,"isstartcaller":false,"calls":[]},{"id":656,"isstartcaller":false,"calls":[589,589]}]</t>
  </si>
  <si>
    <t>[{"id":490,"isstartcaller":false,"calls":[642,635]},{"id":726,"isstartcaller":false,"calls":[685,490]},{"id":436,"isstartcaller":false,"calls":[726]},{"id":381,"isstartcaller":true,"calls":[]},{"id":147,"isstartcaller":false,"calls":[957,726]},{"id":473,"isstartcaller":true,"calls":[662,182]},{"id":642,"isstartcaller":false,"calls":[]},{"id":136,"isstartcaller":false,"calls":[147]},{"id":622,"isstartcaller":true,"calls":[]},{"id":635,"isstartcaller":false,"calls":[642]},{"id":182,"isstartcaller":false,"calls":[656]},{"id":509,"isstartcaller":false,"calls":[685,490]},{"id":821,"isstartcaller":false,"calls":[656,182]},{"id":662,"isstartcaller":false,"calls":[]},{"id":957,"isstartcaller":false,"calls":[]},{"id":656,"isstartcaller":false,"calls":[642,726]},{"id":303,"isstartcaller":false,"calls":[957,436]},{"id":952,"isstartcaller":false,"calls":[685,642]},{"id":685,"isstartcaller":false,"calls":[136,662]},{"id":149,"isstartcaller":false,"calls":[642]}]</t>
  </si>
  <si>
    <t>[{"id":352,"isstartcaller":false,"calls":[741,699]},{"id":937,"isstartcaller":false,"calls":[172]},{"id":847,"isstartcaller":true,"calls":[352]},{"id":217,"isstartcaller":false,"calls":[701]},{"id":721,"isstartcaller":false,"calls":[217]},{"id":172,"isstartcaller":false,"calls":[]},{"id":706,"isstartcaller":true,"calls":[152,257]},{"id":257,"isstartcaller":false,"calls":[217]},{"id":699,"isstartcaller":false,"calls":[937,701]},{"id":811,"isstartcaller":false,"calls":[259,172]},{"id":395,"isstartcaller":true,"calls":[811]},{"id":701,"isstartcaller":false,"calls":[212,259]},{"id":741,"isstartcaller":false,"calls":[]},{"id":212,"isstartcaller":false,"calls":[937,741]},{"id":413,"isstartcaller":false,"calls":[352]},{"id":383,"isstartcaller":false,"calls":[721,212]},{"id":152,"isstartcaller":false,"calls":[811]},{"id":163,"isstartcaller":false,"calls":[172,937]},{"id":259,"isstartcaller":false,"calls":[257]},{"id":882,"isstartcaller":false,"calls":[]}]</t>
  </si>
  <si>
    <t>[{"id":598,"isstartcaller":true,"calls":[493,769]},{"id":566,"isstartcaller":false,"calls":[]},{"id":627,"isstartcaller":false,"calls":[566]},{"id":489,"isstartcaller":true,"calls":[]},{"id":339,"isstartcaller":false,"calls":[687,627]},{"id":736,"isstartcaller":false,"calls":[]},{"id":497,"isstartcaller":false,"calls":[530]},{"id":687,"isstartcaller":false,"calls":[132]},{"id":906,"isstartcaller":false,"calls":[769]},{"id":720,"isstartcaller":true,"calls":[627,736]},{"id":530,"isstartcaller":false,"calls":[906]},{"id":769,"isstartcaller":false,"calls":[364,497]},{"id":393,"isstartcaller":false,"calls":[493]},{"id":132,"isstartcaller":false,"calls":[339,530]},{"id":293,"isstartcaller":false,"calls":[393,687]},{"id":654,"isstartcaller":false,"calls":[493,132]},{"id":493,"isstartcaller":false,"calls":[566]},{"id":375,"isstartcaller":false,"calls":[293]},{"id":364,"isstartcaller":false,"calls":[]},{"id":556,"isstartcaller":false,"calls":[]}]</t>
  </si>
  <si>
    <t>[{"id":443,"isstartcaller":false,"calls":[]},{"id":144,"isstartcaller":true,"calls":[779,171]},{"id":897,"isstartcaller":false,"calls":[885,885]},{"id":313,"isstartcaller":false,"calls":[]},{"id":885,"isstartcaller":false,"calls":[313,377]},{"id":922,"isstartcaller":true,"calls":[]},{"id":396,"isstartcaller":false,"calls":[]},{"id":379,"isstartcaller":true,"calls":[]},{"id":785,"isstartcaller":false,"calls":[]},{"id":849,"isstartcaller":false,"calls":[897,885]},{"id":918,"isstartcaller":false,"calls":[622]},{"id":388,"isstartcaller":false,"calls":[198]},{"id":622,"isstartcaller":false,"calls":[]},{"id":779,"isstartcaller":false,"calls":[162,918]},{"id":198,"isstartcaller":false,"calls":[885,443]},{"id":428,"isstartcaller":false,"calls":[396]},{"id":377,"isstartcaller":false,"calls":[]},{"id":570,"isstartcaller":false,"calls":[897,918]},{"id":162,"isstartcaller":false,"calls":[]},{"id":171,"isstartcaller":false,"calls":[198]}]</t>
  </si>
  <si>
    <t>[{"id":365,"isstartcaller":true,"calls":[]},{"id":754,"isstartcaller":false,"calls":[277,526]},{"id":336,"isstartcaller":false,"calls":[460,258]},{"id":460,"isstartcaller":false,"calls":[784,578]},{"id":466,"isstartcaller":false,"calls":[]},{"id":533,"isstartcaller":false,"calls":[865,498]},{"id":578,"isstartcaller":false,"calls":[784,158]},{"id":277,"isstartcaller":false,"calls":[]},{"id":145,"isstartcaller":false,"calls":[]},{"id":109,"isstartcaller":true,"calls":[533]},{"id":947,"isstartcaller":false,"calls":[466]},{"id":784,"isstartcaller":false,"calls":[336,621]},{"id":498,"isstartcaller":false,"calls":[621,754]},{"id":855,"isstartcaller":true,"calls":[]},{"id":526,"isstartcaller":false,"calls":[621,466]},{"id":865,"isstartcaller":false,"calls":[947,277]},{"id":712,"isstartcaller":false,"calls":[526,533]},{"id":158,"isstartcaller":false,"calls":[498]},{"id":621,"isstartcaller":false,"calls":[]},{"id":258,"isstartcaller":false,"calls":[526,145]}]</t>
  </si>
  <si>
    <t>[{"id":405,"isstartcaller":false,"calls":[793,720]},{"id":953,"isstartcaller":false,"calls":[]},{"id":720,"isstartcaller":false,"calls":[]},{"id":789,"isstartcaller":false,"calls":[953,220]},{"id":951,"isstartcaller":false,"calls":[676,220]},{"id":343,"isstartcaller":true,"calls":[220,789]},{"id":793,"isstartcaller":false,"calls":[953,951]},{"id":220,"isstartcaller":false,"calls":[152]},{"id":769,"isstartcaller":true,"calls":[220,492]},{"id":492,"isstartcaller":false,"calls":[]},{"id":560,"isstartcaller":false,"calls":[220]},{"id":676,"isstartcaller":false,"calls":[504]},{"id":606,"isstartcaller":false,"calls":[492,560]},{"id":172,"isstartcaller":true,"calls":[606,247]},{"id":152,"isstartcaller":false,"calls":[168]},{"id":168,"isstartcaller":false,"calls":[405]},{"id":504,"isstartcaller":false,"calls":[813]},{"id":813,"isstartcaller":false,"calls":[168]},{"id":895,"isstartcaller":false,"calls":[504,560]},{"id":247,"isstartcaller":false,"calls":[492]}]</t>
  </si>
  <si>
    <t>[{"id":901,"isstartcaller":false,"calls":[]},{"id":625,"isstartcaller":true,"calls":[628,838]},{"id":446,"isstartcaller":true,"calls":[164]},{"id":762,"isstartcaller":false,"calls":[959,316]},{"id":316,"isstartcaller":false,"calls":[901]},{"id":838,"isstartcaller":false,"calls":[104,576]},{"id":628,"isstartcaller":false,"calls":[437]},{"id":447,"isstartcaller":true,"calls":[901,947]},{"id":713,"isstartcaller":false,"calls":[]},{"id":969,"isstartcaller":false,"calls":[483]},{"id":437,"isstartcaller":false,"calls":[]},{"id":164,"isstartcaller":false,"calls":[183,901]},{"id":104,"isstartcaller":false,"calls":[]},{"id":483,"isstartcaller":false,"calls":[912,762]},{"id":576,"isstartcaller":false,"calls":[959,713]},{"id":947,"isstartcaller":false,"calls":[576]},{"id":245,"isstartcaller":false,"calls":[959]},{"id":183,"isstartcaller":false,"calls":[]},{"id":959,"isstartcaller":false,"calls":[947,183]},{"id":912,"isstartcaller":false,"calls":[]}]</t>
  </si>
  <si>
    <t>[{"id":930,"isstartcaller":false,"calls":[603,812]},{"id":448,"isstartcaller":true,"calls":[187,930]},{"id":368,"isstartcaller":false,"calls":[]},{"id":529,"isstartcaller":false,"calls":[]},{"id":442,"isstartcaller":false,"calls":[]},{"id":842,"isstartcaller":true,"calls":[930]},{"id":294,"isstartcaller":false,"calls":[529]},{"id":603,"isstartcaller":false,"calls":[187,876]},{"id":391,"isstartcaller":true,"calls":[200,955]},{"id":187,"isstartcaller":false,"calls":[]},{"id":200,"isstartcaller":false,"calls":[]},{"id":949,"isstartcaller":false,"calls":[200]},{"id":742,"isstartcaller":false,"calls":[]},{"id":281,"isstartcaller":false,"calls":[]},{"id":876,"isstartcaller":false,"calls":[294]},{"id":895,"isstartcaller":false,"calls":[603]},{"id":812,"isstartcaller":false,"calls":[368]},{"id":443,"isstartcaller":false,"calls":[442]},{"id":955,"isstartcaller":false,"calls":[603]},{"id":295,"isstartcaller":false,"calls":[949,955]}]</t>
  </si>
  <si>
    <t>[{"id":740,"isstartcaller":false,"calls":[]},{"id":638,"isstartcaller":true,"calls":[996,383]},{"id":757,"isstartcaller":false,"calls":[740]},{"id":639,"isstartcaller":true,"calls":[190]},{"id":448,"isstartcaller":false,"calls":[797]},{"id":500,"isstartcaller":true,"calls":[]},{"id":858,"isstartcaller":false,"calls":[448]},{"id":249,"isstartcaller":false,"calls":[558,448]},{"id":129,"isstartcaller":false,"calls":[]},{"id":996,"isstartcaller":false,"calls":[426,112]},{"id":797,"isstartcaller":false,"calls":[383]},{"id":426,"isstartcaller":false,"calls":[383]},{"id":997,"isstartcaller":false,"calls":[]},{"id":190,"isstartcaller":false,"calls":[757]},{"id":303,"isstartcaller":false,"calls":[997]},{"id":189,"isstartcaller":false,"calls":[190]},{"id":558,"isstartcaller":false,"calls":[]},{"id":112,"isstartcaller":false,"calls":[740]},{"id":383,"isstartcaller":false,"calls":[303]},{"id":719,"isstartcaller":false,"calls":[]}]</t>
  </si>
  <si>
    <t>[{"id":773,"isstartcaller":true,"calls":[365]},{"id":697,"isstartcaller":false,"calls":[]},{"id":607,"isstartcaller":false,"calls":[]},{"id":235,"isstartcaller":false,"calls":[535]},{"id":950,"isstartcaller":true,"calls":[]},{"id":380,"isstartcaller":false,"calls":[365,110]},{"id":440,"isstartcaller":true,"calls":[235,102]},{"id":110,"isstartcaller":false,"calls":[]},{"id":669,"isstartcaller":false,"calls":[607,365]},{"id":182,"isstartcaller":false,"calls":[236,235]},{"id":102,"isstartcaller":false,"calls":[380]},{"id":535,"isstartcaller":false,"calls":[]},{"id":534,"isstartcaller":false,"calls":[]},{"id":325,"isstartcaller":false,"calls":[380]},{"id":365,"isstartcaller":false,"calls":[235,109]},{"id":768,"isstartcaller":false,"calls":[]},{"id":109,"isstartcaller":false,"calls":[535]},{"id":446,"isstartcaller":false,"calls":[669]},{"id":297,"isstartcaller":false,"calls":[]},{"id":236,"isstartcaller":false,"calls":[697,110]}]</t>
  </si>
  <si>
    <t>[{"id":211,"isstartcaller":false,"calls":[344,936]},{"id":296,"isstartcaller":true,"calls":[549]},{"id":486,"isstartcaller":true,"calls":[]},{"id":646,"isstartcaller":false,"calls":[683]},{"id":996,"isstartcaller":false,"calls":[858,859]},{"id":858,"isstartcaller":false,"calls":[859]},{"id":432,"isstartcaller":true,"calls":[996,878]},{"id":859,"isstartcaller":false,"calls":[549]},{"id":626,"isstartcaller":false,"calls":[]},{"id":938,"isstartcaller":false,"calls":[]},{"id":549,"isstartcaller":false,"calls":[858,646]},{"id":230,"isstartcaller":false,"calls":[]},{"id":689,"isstartcaller":false,"calls":[211,298]},{"id":683,"isstartcaller":false,"calls":[]},{"id":936,"isstartcaller":false,"calls":[]},{"id":298,"isstartcaller":false,"calls":[878,549]},{"id":586,"isstartcaller":false,"calls":[683,689]},{"id":553,"isstartcaller":false,"calls":[586,859]},{"id":344,"isstartcaller":false,"calls":[858]},{"id":878,"isstartcaller":false,"calls":[211]}]</t>
  </si>
  <si>
    <t>[{"id":881,"isstartcaller":false,"calls":[289,363]},{"id":797,"isstartcaller":false,"calls":[348,169]},{"id":289,"isstartcaller":false,"calls":[920,169]},{"id":253,"isstartcaller":false,"calls":[]},{"id":348,"isstartcaller":false,"calls":[881]},{"id":363,"isstartcaller":false,"calls":[322,253]},{"id":788,"isstartcaller":true,"calls":[216]},{"id":202,"isstartcaller":true,"calls":[924,132]},{"id":920,"isstartcaller":false,"calls":[924]},{"id":132,"isstartcaller":false,"calls":[879,881]},{"id":744,"isstartcaller":false,"calls":[]},{"id":216,"isstartcaller":false,"calls":[322]},{"id":844,"isstartcaller":false,"calls":[438,744]},{"id":169,"isstartcaller":false,"calls":[744,881]},{"id":924,"isstartcaller":false,"calls":[253]},{"id":466,"isstartcaller":true,"calls":[348,438]},{"id":879,"isstartcaller":false,"calls":[744,844]},{"id":865,"isstartcaller":false,"calls":[]},{"id":438,"isstartcaller":false,"calls":[797,879]},{"id":322,"isstartcaller":false,"calls":[924,865]}]</t>
  </si>
  <si>
    <t>[{"id":723,"isstartcaller":true,"calls":[294]},{"id":188,"isstartcaller":false,"calls":[]},{"id":256,"isstartcaller":false,"calls":[]},{"id":937,"isstartcaller":false,"calls":[663,784]},{"id":751,"isstartcaller":false,"calls":[]},{"id":155,"isstartcaller":false,"calls":[784,683]},{"id":898,"isstartcaller":false,"calls":[155]},{"id":683,"isstartcaller":false,"calls":[]},{"id":663,"isstartcaller":false,"calls":[256]},{"id":131,"isstartcaller":true,"calls":[]},{"id":840,"isstartcaller":true,"calls":[]},{"id":310,"isstartcaller":false,"calls":[]},{"id":926,"isstartcaller":false,"calls":[]},{"id":582,"isstartcaller":false,"calls":[517,210]},{"id":994,"isstartcaller":false,"calls":[823,517]},{"id":294,"isstartcaller":false,"calls":[210,699]},{"id":447,"isstartcaller":false,"calls":[]},{"id":823,"isstartcaller":false,"calls":[]},{"id":517,"isstartcaller":false,"calls":[]},{"id":139,"isstartcaller":false,"calls":[913]},{"id":392,"isstartcaller":false,"calls":[926,937]},{"id":203,"isstartcaller":false,"calls":[210]},{"id":675,"isstartcaller":false,"calls":[913,784]},{"id":913,"isstartcaller":false,"calls":[155]},{"id":252,"isstartcaller":false,"calls":[751]},{"id":594,"isstartcaller":false,"calls":[898,582]},{"id":212,"isstartcaller":false,"calls":[281]},{"id":281,"isstartcaller":false,"calls":[]},{"id":668,"isstartcaller":false,"calls":[898,517]},{"id":356,"isstartcaller":false,"calls":[]},{"id":895,"isstartcaller":false,"calls":[]},{"id":816,"isstartcaller":false,"calls":[675]},{"id":928,"isstartcaller":false,"calls":[460,447]},{"id":699,"isstartcaller":false,"calls":[]},{"id":326,"isstartcaller":false,"calls":[392,155]},{"id":210,"isstartcaller":false,"calls":[256]},{"id":784,"isstartcaller":false,"calls":[356]},{"id":559,"isstartcaller":false,"calls":[683,310]},{"id":221,"isstartcaller":false,"calls":[460,188]},{"id":460,"isstartcaller":false,"calls":[]}]</t>
  </si>
  <si>
    <t>[{"id":322,"isstartcaller":true,"calls":[217,900]},{"id":105,"isstartcaller":false,"calls":[]},{"id":166,"isstartcaller":false,"calls":[]},{"id":819,"isstartcaller":false,"calls":[385]},{"id":885,"isstartcaller":true,"calls":[385,991]},{"id":816,"isstartcaller":true,"calls":[725,665]},{"id":135,"isstartcaller":false,"calls":[217]},{"id":774,"isstartcaller":false,"calls":[]},{"id":217,"isstartcaller":false,"calls":[]},{"id":419,"isstartcaller":false,"calls":[]},{"id":999,"isstartcaller":false,"calls":[587]},{"id":429,"isstartcaller":false,"calls":[587]},{"id":991,"isstartcaller":false,"calls":[911,725]},{"id":698,"isstartcaller":false,"calls":[587,385]},{"id":908,"isstartcaller":false,"calls":[652,738]},{"id":544,"isstartcaller":false,"calls":[556,419]},{"id":379,"isstartcaller":false,"calls":[]},{"id":652,"isstartcaller":false,"calls":[587,385]},{"id":725,"isstartcaller":false,"calls":[483]},{"id":483,"isstartcaller":false,"calls":[544,954]},{"id":126,"isstartcaller":false,"calls":[954,105]},{"id":587,"isstartcaller":false,"calls":[819]},{"id":907,"isstartcaller":false,"calls":[]},{"id":900,"isstartcaller":false,"calls":[738,276]},{"id":385,"isstartcaller":false,"calls":[483]},{"id":129,"isstartcaller":false,"calls":[900,135]},{"id":501,"isstartcaller":false,"calls":[]},{"id":665,"isstartcaller":false,"calls":[]},{"id":738,"isstartcaller":false,"calls":[135,190]},{"id":914,"isstartcaller":false,"calls":[725,544]},{"id":954,"isstartcaller":false,"calls":[]},{"id":911,"isstartcaller":false,"calls":[]},{"id":276,"isstartcaller":false,"calls":[]},{"id":684,"isstartcaller":false,"calls":[]},{"id":190,"isstartcaller":false,"calls":[483,166]},{"id":119,"isstartcaller":false,"calls":[429]},{"id":388,"isstartcaller":false,"calls":[]},{"id":556,"isstartcaller":false,"calls":[105,105]},{"id":734,"isstartcaller":false,"calls":[900]},{"id":500,"isstartcaller":false,"calls":[166,119]}]</t>
  </si>
  <si>
    <t>[{"id":226,"isstartcaller":true,"calls":[341,220]},{"id":727,"isstartcaller":true,"calls":[988,760]},{"id":205,"isstartcaller":true,"calls":[494,133]},{"id":338,"isstartcaller":false,"calls":[836,514]},{"id":220,"isstartcaller":false,"calls":[605,643]},{"id":880,"isstartcaller":false,"calls":[]},{"id":514,"isstartcaller":false,"calls":[937,494]},{"id":341,"isstartcaller":false,"calls":[]},{"id":133,"isstartcaller":false,"calls":[]},{"id":251,"isstartcaller":false,"calls":[]},{"id":942,"isstartcaller":false,"calls":[855]},{"id":690,"isstartcaller":false,"calls":[]},{"id":605,"isstartcaller":false,"calls":[349,514]},{"id":874,"isstartcaller":false,"calls":[349,251]},{"id":734,"isstartcaller":false,"calls":[760]},{"id":534,"isstartcaller":false,"calls":[]},{"id":349,"isstartcaller":false,"calls":[]},{"id":922,"isstartcaller":false,"calls":[]},{"id":509,"isstartcaller":false,"calls":[]},{"id":915,"isstartcaller":false,"calls":[937]},{"id":760,"isstartcaller":false,"calls":[341,826]},{"id":836,"isstartcaller":false,"calls":[]},{"id":834,"isstartcaller":false,"calls":[315]},{"id":988,"isstartcaller":false,"calls":[133]},{"id":259,"isstartcaller":false,"calls":[]},{"id":647,"isstartcaller":false,"calls":[]},{"id":577,"isstartcaller":false,"calls":[220,714]},{"id":800,"isstartcaller":false,"calls":[]},{"id":494,"isstartcaller":false,"calls":[826]},{"id":245,"isstartcaller":false,"calls":[662]},{"id":826,"isstartcaller":false,"calls":[880]},{"id":662,"isstartcaller":false,"calls":[647]},{"id":714,"isstartcaller":false,"calls":[]},{"id":812,"isstartcaller":false,"calls":[]},{"id":643,"isstartcaller":false,"calls":[]},{"id":315,"isstartcaller":false,"calls":[]},{"id":947,"isstartcaller":false,"calls":[812,662]},{"id":855,"isstartcaller":false,"calls":[]},{"id":937,"isstartcaller":false,"calls":[]},{"id":708,"isstartcaller":false,"calls":[855]}]</t>
  </si>
  <si>
    <t>[{"id":460,"isstartcaller":false,"calls":[603,795]},{"id":570,"isstartcaller":false,"calls":[809,198]},{"id":795,"isstartcaller":false,"calls":[831]},{"id":409,"isstartcaller":true,"calls":[411,891]},{"id":603,"isstartcaller":false,"calls":[824,312]},{"id":567,"isstartcaller":false,"calls":[]},{"id":170,"isstartcaller":true,"calls":[795]},{"id":205,"isstartcaller":true,"calls":[]},{"id":441,"isstartcaller":false,"calls":[824,603]},{"id":598,"isstartcaller":false,"calls":[567]},{"id":576,"isstartcaller":false,"calls":[831,809]},{"id":955,"isstartcaller":false,"calls":[198,119]},{"id":198,"isstartcaller":false,"calls":[]},{"id":463,"isstartcaller":false,"calls":[831]},{"id":631,"isstartcaller":false,"calls":[265,570]},{"id":942,"isstartcaller":false,"calls":[891]},{"id":119,"isstartcaller":false,"calls":[]},{"id":721,"isstartcaller":false,"calls":[]},{"id":222,"isstartcaller":false,"calls":[721,631]},{"id":534,"isstartcaller":false,"calls":[900]},{"id":618,"isstartcaller":false,"calls":[]},{"id":312,"isstartcaller":false,"calls":[563]},{"id":945,"isstartcaller":false,"calls":[]},{"id":751,"isstartcaller":false,"calls":[618,809]},{"id":831,"isstartcaller":false,"calls":[752,119]},{"id":411,"isstartcaller":false,"calls":[618]},{"id":353,"isstartcaller":false,"calls":[978,265]},{"id":900,"isstartcaller":false,"calls":[]},{"id":891,"isstartcaller":false,"calls":[]},{"id":265,"isstartcaller":false,"calls":[]},{"id":609,"isstartcaller":false,"calls":[]},{"id":752,"isstartcaller":false,"calls":[945,563]},{"id":978,"isstartcaller":false,"calls":[460,265]},{"id":456,"isstartcaller":false,"calls":[312,715]},{"id":563,"isstartcaller":false,"calls":[]},{"id":672,"isstartcaller":false,"calls":[978,563]},{"id":809,"isstartcaller":false,"calls":[]},{"id":715,"isstartcaller":false,"calls":[441]},{"id":666,"isstartcaller":false,"calls":[534]},{"id":824,"isstartcaller":false,"calls":[]}]</t>
  </si>
  <si>
    <t>[{"id":430,"isstartcaller":true,"calls":[]},{"id":835,"isstartcaller":true,"calls":[]},{"id":545,"isstartcaller":false,"calls":[]},{"id":352,"isstartcaller":true,"calls":[596]},{"id":761,"isstartcaller":false,"calls":[508,702]},{"id":425,"isstartcaller":false,"calls":[]},{"id":263,"isstartcaller":false,"calls":[]},{"id":599,"isstartcaller":false,"calls":[]},{"id":973,"isstartcaller":false,"calls":[]},{"id":659,"isstartcaller":false,"calls":[133]},{"id":864,"isstartcaller":false,"calls":[294]},{"id":110,"isstartcaller":false,"calls":[263]},{"id":179,"isstartcaller":false,"calls":[]},{"id":258,"isstartcaller":false,"calls":[]},{"id":508,"isstartcaller":false,"calls":[]},{"id":340,"isstartcaller":false,"calls":[171,179]},{"id":671,"isstartcaller":false,"calls":[]},{"id":629,"isstartcaller":false,"calls":[171,864]},{"id":530,"isstartcaller":false,"calls":[179]},{"id":596,"isstartcaller":false,"calls":[]},{"id":950,"isstartcaller":false,"calls":[]},{"id":702,"isstartcaller":false,"calls":[596,475]},{"id":190,"isstartcaller":false,"calls":[410,545]},{"id":452,"isstartcaller":false,"calls":[]},{"id":737,"isstartcaller":false,"calls":[]},{"id":294,"isstartcaller":false,"calls":[133,171]},{"id":778,"isstartcaller":false,"calls":[973]},{"id":633,"isstartcaller":false,"calls":[629]},{"id":527,"isstartcaller":false,"calls":[930]},{"id":133,"isstartcaller":false,"calls":[]},{"id":171,"isstartcaller":false,"calls":[527,864]},{"id":467,"isstartcaller":false,"calls":[702]},{"id":791,"isstartcaller":false,"calls":[171,702]},{"id":524,"isstartcaller":false,"calls":[]},{"id":475,"isstartcaller":false,"calls":[930]},{"id":299,"isstartcaller":false,"calls":[]},{"id":646,"isstartcaller":false,"calls":[]},{"id":939,"isstartcaller":false,"calls":[190,475]},{"id":410,"isstartcaller":false,"calls":[939]},{"id":930,"isstartcaller":false,"calls":[425,629]}]</t>
  </si>
  <si>
    <t>[{"id":718,"isstartcaller":false,"calls":[]},{"id":740,"isstartcaller":false,"calls":[]},{"id":156,"isstartcaller":false,"calls":[525]},{"id":778,"isstartcaller":false,"calls":[]},{"id":958,"isstartcaller":true,"calls":[705,179]},{"id":809,"isstartcaller":false,"calls":[357,307]},{"id":773,"isstartcaller":true,"calls":[]},{"id":482,"isstartcaller":true,"calls":[871]},{"id":470,"isstartcaller":false,"calls":[610]},{"id":179,"isstartcaller":false,"calls":[]},{"id":466,"isstartcaller":false,"calls":[778]},{"id":902,"isstartcaller":false,"calls":[550]},{"id":594,"isstartcaller":false,"calls":[307,384]},{"id":547,"isstartcaller":false,"calls":[550]},{"id":215,"isstartcaller":false,"calls":[]},{"id":683,"isstartcaller":false,"calls":[]},{"id":307,"isstartcaller":false,"calls":[683,718]},{"id":380,"isstartcaller":false,"calls":[]},{"id":334,"isstartcaller":false,"calls":[]},{"id":286,"isstartcaller":false,"calls":[525,809]},{"id":430,"isstartcaller":false,"calls":[594,809]},{"id":610,"isstartcaller":false,"calls":[896,384]},{"id":729,"isstartcaller":false,"calls":[430]},{"id":899,"isstartcaller":false,"calls":[334]},{"id":705,"isstartcaller":false,"calls":[226,871]},{"id":550,"isstartcaller":false,"calls":[]},{"id":263,"isstartcaller":false,"calls":[993,902]},{"id":159,"isstartcaller":false,"calls":[]},{"id":384,"isstartcaller":false,"calls":[156]},{"id":700,"isstartcaller":false,"calls":[407,705]},{"id":708,"isstartcaller":false,"calls":[740]},{"id":357,"isstartcaller":false,"calls":[380,896]},{"id":525,"isstartcaller":false,"calls":[]},{"id":896,"isstartcaller":false,"calls":[334,239]},{"id":871,"isstartcaller":false,"calls":[239,718]},{"id":407,"isstartcaller":false,"calls":[610]},{"id":226,"isstartcaller":false,"calls":[902]},{"id":808,"isstartcaller":false,"calls":[683]},{"id":993,"isstartcaller":false,"calls":[]},{"id":239,"isstartcaller":false,"calls":[525,156]}]</t>
  </si>
  <si>
    <t>[{"id":755,"isstartcaller":false,"calls":[864]},{"id":916,"isstartcaller":false,"calls":[755,973]},{"id":997,"isstartcaller":false,"calls":[916]},{"id":964,"isstartcaller":false,"calls":[]},{"id":540,"isstartcaller":false,"calls":[]},{"id":759,"isstartcaller":false,"calls":[]},{"id":385,"isstartcaller":true,"calls":[801]},{"id":864,"isstartcaller":false,"calls":[398,421]},{"id":956,"isstartcaller":true,"calls":[890,768]},{"id":862,"isstartcaller":false,"calls":[973,864]},{"id":452,"isstartcaller":true,"calls":[]},{"id":317,"isstartcaller":false,"calls":[245,920]},{"id":784,"isstartcaller":false,"calls":[421]},{"id":761,"isstartcaller":false,"calls":[]},{"id":612,"isstartcaller":false,"calls":[874,964]},{"id":801,"isstartcaller":false,"calls":[874]},{"id":523,"isstartcaller":false,"calls":[864]},{"id":161,"isstartcaller":false,"calls":[784]},{"id":586,"isstartcaller":false,"calls":[245,161]},{"id":904,"isstartcaller":false,"calls":[717,161]},{"id":427,"isstartcaller":false,"calls":[788,870]},{"id":874,"isstartcaller":false,"calls":[421]},{"id":891,"isstartcaller":false,"calls":[]},{"id":846,"isstartcaller":false,"calls":[523]},{"id":890,"isstartcaller":false,"calls":[534]},{"id":245,"isstartcaller":false,"calls":[920]},{"id":534,"isstartcaller":false,"calls":[427]},{"id":506,"isstartcaller":false,"calls":[]},{"id":421,"isstartcaller":false,"calls":[]},{"id":648,"isstartcaller":false,"calls":[]},{"id":398,"isstartcaller":false,"calls":[540,862]},{"id":768,"isstartcaller":false,"calls":[759,161]},{"id":870,"isstartcaller":false,"calls":[]},{"id":788,"isstartcaller":false,"calls":[997,916]},{"id":844,"isstartcaller":false,"calls":[]},{"id":294,"isstartcaller":false,"calls":[534,844]},{"id":423,"isstartcaller":false,"calls":[768]},{"id":717,"isstartcaller":false,"calls":[648]},{"id":920,"isstartcaller":false,"calls":[586,421]},{"id":973,"isstartcaller":false,"calls":[844,317]}]</t>
  </si>
  <si>
    <t>[{"id":462,"isstartcaller":false,"calls":[]},{"id":117,"isstartcaller":true,"calls":[282,791]},{"id":177,"isstartcaller":false,"calls":[179,288]},{"id":731,"isstartcaller":false,"calls":[]},{"id":138,"isstartcaller":false,"calls":[177]},{"id":906,"isstartcaller":false,"calls":[337,350]},{"id":725,"isstartcaller":false,"calls":[]},{"id":397,"isstartcaller":true,"calls":[629,300]},{"id":791,"isstartcaller":false,"calls":[179,423]},{"id":650,"isstartcaller":true,"calls":[744]},{"id":318,"isstartcaller":false,"calls":[]},{"id":270,"isstartcaller":false,"calls":[346]},{"id":337,"isstartcaller":false,"calls":[]},{"id":744,"isstartcaller":false,"calls":[791]},{"id":251,"isstartcaller":false,"calls":[]},{"id":282,"isstartcaller":false,"calls":[]},{"id":346,"isstartcaller":false,"calls":[744,725]},{"id":300,"isstartcaller":false,"calls":[346,906]},{"id":555,"isstartcaller":false,"calls":[641,886]},{"id":204,"isstartcaller":false,"calls":[]},{"id":133,"isstartcaller":false,"calls":[]},{"id":641,"isstartcaller":false,"calls":[403]},{"id":263,"isstartcaller":false,"calls":[]},{"id":447,"isstartcaller":false,"calls":[]},{"id":755,"isstartcaller":false,"calls":[]},{"id":113,"isstartcaller":false,"calls":[629]},{"id":423,"isstartcaller":false,"calls":[196]},{"id":179,"isstartcaller":false,"calls":[]},{"id":348,"isstartcaller":false,"calls":[204]},{"id":325,"isstartcaller":false,"calls":[]},{"id":196,"isstartcaller":false,"calls":[641,886]},{"id":886,"isstartcaller":false,"calls":[325]},{"id":288,"isstartcaller":false,"calls":[744]},{"id":989,"isstartcaller":false,"calls":[]},{"id":492,"isstartcaller":false,"calls":[138,346]},{"id":350,"isstartcaller":false,"calls":[]},{"id":629,"isstartcaller":false,"calls":[731,346]},{"id":140,"isstartcaller":false,"calls":[462]},{"id":403,"isstartcaller":false,"calls":[]},{"id":328,"isstartcaller":false,"calls":[282]}]</t>
  </si>
  <si>
    <t>[{"id":654,"isstartcaller":false,"calls":[444]},{"id":326,"isstartcaller":true,"calls":[936]},{"id":308,"isstartcaller":false,"calls":[]},{"id":551,"isstartcaller":false,"calls":[460]},{"id":305,"isstartcaller":true,"calls":[652,528]},{"id":598,"isstartcaller":false,"calls":[741]},{"id":632,"isstartcaller":true,"calls":[]},{"id":936,"isstartcaller":false,"calls":[]},{"id":967,"isstartcaller":false,"calls":[]},{"id":623,"isstartcaller":false,"calls":[694,714]},{"id":650,"isstartcaller":false,"calls":[646,741]},{"id":738,"isstartcaller":false,"calls":[444,199]},{"id":993,"isstartcaller":false,"calls":[161]},{"id":161,"isstartcaller":false,"calls":[528]},{"id":652,"isstartcaller":false,"calls":[650,878]},{"id":646,"isstartcaller":false,"calls":[714,519]},{"id":486,"isstartcaller":false,"calls":[199,308]},{"id":168,"isstartcaller":false,"calls":[]},{"id":834,"isstartcaller":false,"calls":[]},{"id":202,"isstartcaller":false,"calls":[598]},{"id":714,"isstartcaller":false,"calls":[161,694]},{"id":528,"isstartcaller":false,"calls":[]},{"id":460,"isstartcaller":false,"calls":[]},{"id":878,"isstartcaller":false,"calls":[654,714]},{"id":742,"isstartcaller":false,"calls":[968,834]},{"id":763,"isstartcaller":false,"calls":[]},{"id":444,"isstartcaller":false,"calls":[]},{"id":102,"isstartcaller":false,"calls":[993,834]},{"id":211,"isstartcaller":false,"calls":[714,646]},{"id":741,"isstartcaller":false,"calls":[]},{"id":959,"isstartcaller":false,"calls":[]},{"id":199,"isstartcaller":false,"calls":[551]},{"id":469,"isstartcaller":false,"calls":[]},{"id":968,"isstartcaller":false,"calls":[823,444]},{"id":573,"isstartcaller":false,"calls":[486,168]},{"id":823,"isstartcaller":false,"calls":[102]},{"id":474,"isstartcaller":false,"calls":[623,742]},{"id":694,"isstartcaller":false,"calls":[]},{"id":519,"isstartcaller":false,"calls":[968,199]},{"id":964,"isstartcaller":false,"calls":[]}]</t>
  </si>
  <si>
    <t>[{"id":702,"isstartcaller":true,"calls":[]},{"id":792,"isstartcaller":false,"calls":[]},{"id":685,"isstartcaller":false,"calls":[644,583]},{"id":823,"isstartcaller":true,"calls":[]},{"id":961,"isstartcaller":true,"calls":[348,977]},{"id":460,"isstartcaller":false,"calls":[]},{"id":389,"isstartcaller":false,"calls":[]},{"id":123,"isstartcaller":false,"calls":[941,645]},{"id":439,"isstartcaller":false,"calls":[644]},{"id":138,"isstartcaller":false,"calls":[390]},{"id":650,"isstartcaller":false,"calls":[511,583]},{"id":511,"isstartcaller":false,"calls":[]},{"id":645,"isstartcaller":false,"calls":[]},{"id":367,"isstartcaller":false,"calls":[977,726]},{"id":644,"isstartcaller":false,"calls":[917]},{"id":588,"isstartcaller":false,"calls":[]},{"id":583,"isstartcaller":false,"calls":[558]},{"id":595,"isstartcaller":false,"calls":[995,511]},{"id":279,"isstartcaller":false,"calls":[792]},{"id":390,"isstartcaller":false,"calls":[635]},{"id":515,"isstartcaller":false,"calls":[650,307]},{"id":939,"isstartcaller":false,"calls":[]},{"id":348,"isstartcaller":false,"calls":[441,138]},{"id":941,"isstartcaller":false,"calls":[497,511]},{"id":642,"isstartcaller":false,"calls":[983]},{"id":917,"isstartcaller":false,"calls":[367,138]},{"id":919,"isstartcaller":false,"calls":[995]},{"id":933,"isstartcaller":false,"calls":[]},{"id":558,"isstartcaller":false,"calls":[939]},{"id":983,"isstartcaller":false,"calls":[]},{"id":517,"isstartcaller":false,"calls":[]},{"id":586,"isstartcaller":false,"calls":[644,517]},{"id":977,"isstartcaller":false,"calls":[]},{"id":497,"isstartcaller":false,"calls":[685,919]},{"id":726,"isstartcaller":false,"calls":[]},{"id":894,"isstartcaller":false,"calls":[588]},{"id":995,"isstartcaller":false,"calls":[983]},{"id":441,"isstartcaller":false,"calls":[642,517]},{"id":635,"isstartcaller":false,"calls":[]},{"id":307,"isstartcaller":false,"calls":[685]}]</t>
  </si>
  <si>
    <t>[{"id":488,"isstartcaller":false,"calls":[744,285]},{"id":174,"isstartcaller":true,"calls":[488]},{"id":617,"isstartcaller":false,"calls":[]},{"id":568,"isstartcaller":true,"calls":[746]},{"id":918,"isstartcaller":false,"calls":[]},{"id":581,"isstartcaller":false,"calls":[]},{"id":130,"isstartcaller":true,"calls":[581]},{"id":571,"isstartcaller":false,"calls":[]},{"id":822,"isstartcaller":false,"calls":[]},{"id":903,"isstartcaller":false,"calls":[]},{"id":646,"isstartcaller":false,"calls":[918]},{"id":962,"isstartcaller":false,"calls":[]},{"id":112,"isstartcaller":false,"calls":[796,470]},{"id":724,"isstartcaller":false,"calls":[]},{"id":995,"isstartcaller":false,"calls":[237,617]},{"id":156,"isstartcaller":false,"calls":[399]},{"id":746,"isstartcaller":false,"calls":[571]},{"id":285,"isstartcaller":false,"calls":[816,816]},{"id":637,"isstartcaller":false,"calls":[581]},{"id":677,"isstartcaller":false,"calls":[]},{"id":181,"isstartcaller":false,"calls":[]},{"id":113,"isstartcaller":false,"calls":[]},{"id":399,"isstartcaller":false,"calls":[112,687]},{"id":687,"isstartcaller":false,"calls":[112,470]},{"id":539,"isstartcaller":false,"calls":[]},{"id":859,"isstartcaller":false,"calls":[962]},{"id":129,"isstartcaller":false,"calls":[539,687]},{"id":744,"isstartcaller":false,"calls":[816]},{"id":237,"isstartcaller":false,"calls":[129]},{"id":109,"isstartcaller":false,"calls":[417,417]},{"id":520,"isstartcaller":false,"calls":[903]},{"id":417,"isstartcaller":false,"calls":[]},{"id":816,"isstartcaller":false,"calls":[]},{"id":427,"isstartcaller":false,"calls":[539]},{"id":153,"isstartcaller":false,"calls":[746]},{"id":899,"isstartcaller":false,"calls":[285]},{"id":470,"isstartcaller":false,"calls":[]},{"id":756,"isstartcaller":false,"calls":[113]},{"id":796,"isstartcaller":false,"calls":[129]},{"id":145,"isstartcaller":false,"calls":[746]}]</t>
  </si>
  <si>
    <t>[{"id":271,"isstartcaller":false,"calls":[306]},{"id":926,"isstartcaller":true,"calls":[484]},{"id":535,"isstartcaller":false,"calls":[494,868]},{"id":863,"isstartcaller":false,"calls":[271]},{"id":494,"isstartcaller":false,"calls":[]},{"id":676,"isstartcaller":true,"calls":[314]},{"id":163,"isstartcaller":true,"calls":[640,772]},{"id":572,"isstartcaller":false,"calls":[863,698]},{"id":772,"isstartcaller":false,"calls":[558,535]},{"id":587,"isstartcaller":false,"calls":[173]},{"id":346,"isstartcaller":false,"calls":[]},{"id":951,"isstartcaller":false,"calls":[]},{"id":558,"isstartcaller":false,"calls":[927]},{"id":173,"isstartcaller":false,"calls":[294]},{"id":306,"isstartcaller":false,"calls":[716]},{"id":698,"isstartcaller":false,"calls":[]},{"id":150,"isstartcaller":false,"calls":[]},{"id":898,"isstartcaller":false,"calls":[294,182]},{"id":749,"isstartcaller":false,"calls":[558]},{"id":701,"isstartcaller":false,"calls":[]},{"id":771,"isstartcaller":false,"calls":[]},{"id":620,"isstartcaller":false,"calls":[772,145]},{"id":314,"isstartcaller":false,"calls":[927,524]},{"id":842,"isstartcaller":false,"calls":[378,145]},{"id":868,"isstartcaller":false,"calls":[951,898]},{"id":435,"isstartcaller":false,"calls":[]},{"id":941,"isstartcaller":false,"calls":[587]},{"id":640,"isstartcaller":false,"calls":[294,173]},{"id":378,"isstartcaller":false,"calls":[]},{"id":294,"isstartcaller":false,"calls":[145,716]},{"id":145,"isstartcaller":false,"calls":[]},{"id":524,"isstartcaller":false,"calls":[754,271]},{"id":484,"isstartcaller":false,"calls":[294]},{"id":754,"isstartcaller":false,"calls":[173]},{"id":529,"isstartcaller":false,"calls":[150,572]},{"id":927,"isstartcaller":false,"calls":[145,771]},{"id":662,"isstartcaller":false,"calls":[]},{"id":182,"isstartcaller":false,"calls":[]},{"id":716,"isstartcaller":false,"calls":[]},{"id":819,"isstartcaller":false,"calls":[]}]</t>
  </si>
  <si>
    <t>[{"id":668,"isstartcaller":true,"calls":[]},{"id":107,"isstartcaller":true,"calls":[237,739]},{"id":390,"isstartcaller":true,"calls":[]},{"id":670,"isstartcaller":false,"calls":[959]},{"id":233,"isstartcaller":false,"calls":[707,658]},{"id":534,"isstartcaller":false,"calls":[196,621]},{"id":621,"isstartcaller":false,"calls":[]},{"id":148,"isstartcaller":false,"calls":[120]},{"id":538,"isstartcaller":false,"calls":[750,255]},{"id":707,"isstartcaller":false,"calls":[]},{"id":123,"isstartcaller":false,"calls":[]},{"id":897,"isstartcaller":false,"calls":[502,708]},{"id":281,"isstartcaller":false,"calls":[]},{"id":153,"isstartcaller":false,"calls":[]},{"id":739,"isstartcaller":false,"calls":[]},{"id":598,"isstartcaller":false,"calls":[707]},{"id":544,"isstartcaller":false,"calls":[861]},{"id":658,"isstartcaller":false,"calls":[334]},{"id":196,"isstartcaller":false,"calls":[721,861]},{"id":114,"isstartcaller":false,"calls":[233,153]},{"id":618,"isstartcaller":false,"calls":[]},{"id":255,"isstartcaller":false,"calls":[131,750]},{"id":737,"isstartcaller":false,"calls":[489]},{"id":487,"isstartcaller":false,"calls":[618,255]},{"id":959,"isstartcaller":false,"calls":[153,707]},{"id":131,"isstartcaller":false,"calls":[]},{"id":721,"isstartcaller":false,"calls":[861]},{"id":480,"isstartcaller":false,"calls":[]},{"id":907,"isstartcaller":false,"calls":[707]},{"id":489,"isstartcaller":false,"calls":[414]},{"id":334,"isstartcaller":false,"calls":[621]},{"id":347,"isstartcaller":false,"calls":[618]},{"id":237,"isstartcaller":false,"calls":[707,897]},{"id":414,"isstartcaller":false,"calls":[]},{"id":120,"isstartcaller":false,"calls":[861]},{"id":750,"isstartcaller":false,"calls":[153,148]},{"id":890,"isstartcaller":false,"calls":[255,750]},{"id":861,"isstartcaller":false,"calls":[907,414]},{"id":708,"isstartcaller":false,"calls":[621]},{"id":502,"isstartcaller":false,"calls":[538]}]</t>
  </si>
  <si>
    <t>[{"id":493,"isstartcaller":false,"calls":[]},{"id":612,"isstartcaller":false,"calls":[]},{"id":600,"isstartcaller":false,"calls":[161,467]},{"id":432,"isstartcaller":false,"calls":[393,600]},{"id":118,"isstartcaller":false,"calls":[]},{"id":647,"isstartcaller":false,"calls":[134]},{"id":238,"isstartcaller":true,"calls":[]},{"id":161,"isstartcaller":false,"calls":[432]},{"id":348,"isstartcaller":false,"calls":[713]},{"id":349,"isstartcaller":true,"calls":[468,187]},{"id":911,"isstartcaller":false,"calls":[134,647]},{"id":592,"isstartcaller":true,"calls":[]},{"id":151,"isstartcaller":false,"calls":[]},{"id":153,"isstartcaller":false,"calls":[]},{"id":667,"isstartcaller":false,"calls":[]},{"id":468,"isstartcaller":false,"calls":[612,173]},{"id":527,"isstartcaller":false,"calls":[187]},{"id":195,"isstartcaller":false,"calls":[548]},{"id":360,"isstartcaller":false,"calls":[911,153]},{"id":345,"isstartcaller":false,"calls":[992]},{"id":873,"isstartcaller":false,"calls":[]},{"id":393,"isstartcaller":false,"calls":[]},{"id":467,"isstartcaller":false,"calls":[970]},{"id":412,"isstartcaller":false,"calls":[]},{"id":970,"isstartcaller":false,"calls":[]},{"id":587,"isstartcaller":false,"calls":[]},{"id":548,"isstartcaller":false,"calls":[]},{"id":187,"isstartcaller":false,"calls":[]},{"id":494,"isstartcaller":false,"calls":[348,412]},{"id":595,"isstartcaller":false,"calls":[493]},{"id":173,"isstartcaller":false,"calls":[360,595]},{"id":214,"isstartcaller":false,"calls":[]},{"id":485,"isstartcaller":false,"calls":[187,153]},{"id":702,"isstartcaller":false,"calls":[713,118]},{"id":221,"isstartcaller":false,"calls":[345,118]},{"id":502,"isstartcaller":false,"calls":[]},{"id":134,"isstartcaller":false,"calls":[494,612]},{"id":209,"isstartcaller":false,"calls":[]},{"id":992,"isstartcaller":false,"calls":[209,527]},{"id":713,"isstartcaller":false,"calls":[187,412]}]</t>
  </si>
  <si>
    <t>[{"id":729,"isstartcaller":true,"calls":[446]},{"id":425,"isstartcaller":true,"calls":[636,657]},{"id":920,"isstartcaller":true,"calls":[]},{"id":162,"isstartcaller":false,"calls":[747]},{"id":691,"isstartcaller":false,"calls":[541,316]},{"id":972,"isstartcaller":false,"calls":[]},{"id":431,"isstartcaller":false,"calls":[]},{"id":778,"isstartcaller":false,"calls":[253]},{"id":446,"isstartcaller":false,"calls":[]},{"id":878,"isstartcaller":false,"calls":[395,557]},{"id":696,"isstartcaller":false,"calls":[316]},{"id":529,"isstartcaller":false,"calls":[670]},{"id":262,"isstartcaller":false,"calls":[]},{"id":955,"isstartcaller":false,"calls":[]},{"id":657,"isstartcaller":false,"calls":[747]},{"id":637,"isstartcaller":false,"calls":[338]},{"id":622,"isstartcaller":false,"calls":[696,320]},{"id":436,"isstartcaller":false,"calls":[]},{"id":151,"isstartcaller":false,"calls":[395]},{"id":320,"isstartcaller":false,"calls":[]},{"id":636,"isstartcaller":false,"calls":[670]},{"id":816,"isstartcaller":false,"calls":[541]},{"id":316,"isstartcaller":false,"calls":[541,975]},{"id":136,"isstartcaller":false,"calls":[657]},{"id":768,"isstartcaller":false,"calls":[716]},{"id":855,"isstartcaller":false,"calls":[436]},{"id":541,"isstartcaller":false,"calls":[320]},{"id":395,"isstartcaller":false,"calls":[436]},{"id":747,"isstartcaller":false,"calls":[367]},{"id":940,"isstartcaller":false,"calls":[]},{"id":557,"isstartcaller":false,"calls":[436,816]},{"id":338,"isstartcaller":false,"calls":[696]},{"id":730,"isstartcaller":false,"calls":[]},{"id":975,"isstartcaller":false,"calls":[]},{"id":716,"isstartcaller":false,"calls":[]},{"id":367,"isstartcaller":false,"calls":[436,395]},{"id":670,"isstartcaller":false,"calls":[253,716]},{"id":253,"isstartcaller":false,"calls":[136]},{"id":318,"isstartcaller":false,"calls":[]},{"id":799,"isstartcaller":false,"calls":[]}]</t>
  </si>
  <si>
    <t>[{"id":723,"isstartcaller":false,"calls":[961,113]},{"id":536,"isstartcaller":false,"calls":[]},{"id":553,"isstartcaller":false,"calls":[414,113]},{"id":246,"isstartcaller":true,"calls":[836,219]},{"id":891,"isstartcaller":false,"calls":[467]},{"id":152,"isstartcaller":false,"calls":[285,176]},{"id":438,"isstartcaller":true,"calls":[219]},{"id":176,"isstartcaller":false,"calls":[568]},{"id":686,"isstartcaller":true,"calls":[317,111]},{"id":836,"isstartcaller":false,"calls":[112,834]},{"id":112,"isstartcaller":false,"calls":[]},{"id":285,"isstartcaller":false,"calls":[182,536]},{"id":834,"isstartcaller":false,"calls":[760,176]},{"id":624,"isstartcaller":false,"calls":[]},{"id":537,"isstartcaller":false,"calls":[]},{"id":179,"isstartcaller":false,"calls":[]},{"id":714,"isstartcaller":false,"calls":[182,317]},{"id":540,"isstartcaller":false,"calls":[729]},{"id":182,"isstartcaller":false,"calls":[]},{"id":414,"isstartcaller":false,"calls":[536,152]},{"id":467,"isstartcaller":false,"calls":[836]},{"id":884,"isstartcaller":false,"calls":[]},{"id":202,"isstartcaller":false,"calls":[553,884]},{"id":143,"isstartcaller":false,"calls":[880]},{"id":317,"isstartcaller":false,"calls":[537,536]},{"id":949,"isstartcaller":false,"calls":[112]},{"id":568,"isstartcaller":false,"calls":[179,624]},{"id":315,"isstartcaller":false,"calls":[714,317]},{"id":113,"isstartcaller":false,"calls":[112]},{"id":380,"isstartcaller":false,"calls":[]},{"id":111,"isstartcaller":false,"calls":[568]},{"id":760,"isstartcaller":false,"calls":[414]},{"id":961,"isstartcaller":false,"calls":[880]},{"id":236,"isstartcaller":false,"calls":[111,414]},{"id":766,"isstartcaller":false,"calls":[152]},{"id":940,"isstartcaller":false,"calls":[714,891]},{"id":880,"isstartcaller":false,"calls":[]},{"id":985,"isstartcaller":false,"calls":[]},{"id":729,"isstartcaller":false,"calls":[]},{"id":219,"isstartcaller":false,"calls":[723,961]}]</t>
  </si>
  <si>
    <t>[{"id":790,"isstartcaller":false,"calls":[]},{"id":462,"isstartcaller":false,"calls":[254]},{"id":540,"isstartcaller":true,"calls":[]},{"id":717,"isstartcaller":false,"calls":[607]},{"id":773,"isstartcaller":true,"calls":[790]},{"id":965,"isstartcaller":true,"calls":[329,663]},{"id":825,"isstartcaller":false,"calls":[289,325]},{"id":215,"isstartcaller":false,"calls":[825]},{"id":328,"isstartcaller":false,"calls":[]},{"id":683,"isstartcaller":false,"calls":[]},{"id":179,"isstartcaller":false,"calls":[]},{"id":387,"isstartcaller":false,"calls":[289,325]},{"id":289,"isstartcaller":false,"calls":[753,328]},{"id":594,"isstartcaller":false,"calls":[481,717]},{"id":325,"isstartcaller":false,"calls":[179,277]},{"id":131,"isstartcaller":false,"calls":[]},{"id":862,"isstartcaller":false,"calls":[864]},{"id":753,"isstartcaller":false,"calls":[325]},{"id":607,"isstartcaller":false,"calls":[]},{"id":960,"isstartcaller":false,"calls":[]},{"id":277,"isstartcaller":false,"calls":[]},{"id":254,"isstartcaller":false,"calls":[]},{"id":663,"isstartcaller":false,"calls":[]},{"id":542,"isstartcaller":false,"calls":[742]},{"id":742,"isstartcaller":false,"calls":[235]},{"id":981,"isstartcaller":false,"calls":[235,533]},{"id":399,"isstartcaller":false,"calls":[586,533]},{"id":933,"isstartcaller":false,"calls":[462]},{"id":854,"isstartcaller":false,"calls":[790]},{"id":481,"isstartcaller":false,"calls":[328]},{"id":631,"isstartcaller":false,"calls":[387]},{"id":533,"isstartcaller":false,"calls":[683,328]},{"id":864,"isstartcaller":false,"calls":[]},{"id":489,"isstartcaller":false,"calls":[862,981]},{"id":235,"isstartcaller":false,"calls":[254]},{"id":686,"isstartcaller":false,"calls":[933]},{"id":586,"isstartcaller":false,"calls":[387]},{"id":722,"isstartcaller":false,"calls":[]},{"id":329,"isstartcaller":false,"calls":[]},{"id":451,"isstartcaller":false,"calls":[533,960]}]</t>
  </si>
  <si>
    <t>[{"id":287,"isstartcaller":true,"calls":[]},{"id":638,"isstartcaller":true,"calls":[]},{"id":758,"isstartcaller":false,"calls":[958,108]},{"id":145,"isstartcaller":false,"calls":[387,108]},{"id":357,"isstartcaller":false,"calls":[145,584]},{"id":179,"isstartcaller":true,"calls":[660]},{"id":358,"isstartcaller":false,"calls":[660,148]},{"id":988,"isstartcaller":false,"calls":[]},{"id":390,"isstartcaller":false,"calls":[656]},{"id":148,"isstartcaller":false,"calls":[536]},{"id":274,"isstartcaller":false,"calls":[]},{"id":492,"isstartcaller":false,"calls":[758,563]},{"id":563,"isstartcaller":false,"calls":[988]},{"id":606,"isstartcaller":false,"calls":[]},{"id":704,"isstartcaller":false,"calls":[]},{"id":810,"isstartcaller":false,"calls":[390]},{"id":183,"isstartcaller":false,"calls":[]},{"id":505,"isstartcaller":false,"calls":[815,492]},{"id":387,"isstartcaller":false,"calls":[]},{"id":233,"isstartcaller":false,"calls":[]},{"id":660,"isstartcaller":false,"calls":[]},{"id":656,"isstartcaller":false,"calls":[958,387]},{"id":868,"isstartcaller":false,"calls":[358]},{"id":499,"isstartcaller":false,"calls":[656,148]},{"id":761,"isstartcaller":false,"calls":[]},{"id":108,"isstartcaller":false,"calls":[148]},{"id":181,"isstartcaller":false,"calls":[]},{"id":815,"isstartcaller":false,"calls":[]},{"id":304,"isstartcaller":false,"calls":[387,357]},{"id":958,"isstartcaller":false,"calls":[]},{"id":536,"isstartcaller":false,"calls":[207]},{"id":559,"isstartcaller":false,"calls":[]},{"id":834,"isstartcaller":false,"calls":[656,656]},{"id":852,"isstartcaller":false,"calls":[868]},{"id":584,"isstartcaller":false,"calls":[]},{"id":823,"isstartcaller":false,"calls":[761]},{"id":402,"isstartcaller":false,"calls":[563,233]},{"id":207,"isstartcaller":false,"calls":[584,606]},{"id":248,"isstartcaller":false,"calls":[810]},{"id":721,"isstartcaller":false,"calls":[]}]</t>
  </si>
  <si>
    <t>[{"id":409,"isstartcaller":false,"calls":[622]},{"id":600,"isstartcaller":false,"calls":[103]},{"id":758,"isstartcaller":true,"calls":[]},{"id":622,"isstartcaller":false,"calls":[]},{"id":967,"isstartcaller":false,"calls":[]},{"id":366,"isstartcaller":true,"calls":[]},{"id":833,"isstartcaller":false,"calls":[967]},{"id":742,"isstartcaller":true,"calls":[111,573]},{"id":948,"isstartcaller":false,"calls":[981,728]},{"id":728,"isstartcaller":false,"calls":[805,987]},{"id":814,"isstartcaller":false,"calls":[932,573]},{"id":501,"isstartcaller":false,"calls":[]},{"id":255,"isstartcaller":false,"calls":[]},{"id":932,"isstartcaller":false,"calls":[]},{"id":805,"isstartcaller":false,"calls":[887,409]},{"id":292,"isstartcaller":false,"calls":[967,242]},{"id":160,"isstartcaller":false,"calls":[787]},{"id":981,"isstartcaller":false,"calls":[]},{"id":749,"isstartcaller":false,"calls":[814,814]},{"id":242,"isstartcaller":false,"calls":[600,887]},{"id":787,"isstartcaller":false,"calls":[]},{"id":111,"isstartcaller":false,"calls":[]},{"id":987,"isstartcaller":false,"calls":[]},{"id":570,"isstartcaller":false,"calls":[991,987]},{"id":842,"isstartcaller":false,"calls":[103]},{"id":573,"isstartcaller":false,"calls":[]},{"id":666,"isstartcaller":false,"calls":[717]},{"id":913,"isstartcaller":false,"calls":[]},{"id":717,"isstartcaller":false,"calls":[833,199]},{"id":103,"isstartcaller":false,"calls":[717,987]},{"id":991,"isstartcaller":false,"calls":[]},{"id":199,"isstartcaller":false,"calls":[]},{"id":319,"isstartcaller":false,"calls":[]},{"id":887,"isstartcaller":false,"calls":[991,842]},{"id":116,"isstartcaller":false,"calls":[749,319]},{"id":535,"isstartcaller":false,"calls":[]},{"id":984,"isstartcaller":false,"calls":[111]},{"id":406,"isstartcaller":false,"calls":[]},{"id":251,"isstartcaller":false,"calls":[]},{"id":625,"isstartcaller":false,"calls":[319,814]}]</t>
  </si>
  <si>
    <t>[{"id":664,"isstartcaller":false,"calls":[]},{"id":716,"isstartcaller":true,"calls":[778,341]},{"id":838,"isstartcaller":true,"calls":[892,400]},{"id":858,"isstartcaller":true,"calls":[]},{"id":199,"isstartcaller":false,"calls":[664]},{"id":892,"isstartcaller":false,"calls":[]},{"id":589,"isstartcaller":false,"calls":[778,848]},{"id":780,"isstartcaller":false,"calls":[250,313]},{"id":101,"isstartcaller":false,"calls":[]},{"id":546,"isstartcaller":false,"calls":[155]},{"id":313,"isstartcaller":false,"calls":[]},{"id":210,"isstartcaller":false,"calls":[]},{"id":848,"isstartcaller":false,"calls":[]},{"id":341,"isstartcaller":false,"calls":[865]},{"id":836,"isstartcaller":false,"calls":[996,675]},{"id":250,"isstartcaller":false,"calls":[313,579]},{"id":207,"isstartcaller":false,"calls":[799,731]},{"id":731,"isstartcaller":false,"calls":[313,101]},{"id":847,"isstartcaller":false,"calls":[365,579]},{"id":365,"isstartcaller":false,"calls":[941,133]},{"id":675,"isstartcaller":false,"calls":[848]},{"id":648,"isstartcaller":false,"calls":[996]},{"id":865,"isstartcaller":false,"calls":[]},{"id":624,"isstartcaller":false,"calls":[313]},{"id":943,"isstartcaller":false,"calls":[542]},{"id":579,"isstartcaller":false,"calls":[365]},{"id":694,"isstartcaller":false,"calls":[155]},{"id":155,"isstartcaller":false,"calls":[589]},{"id":778,"isstartcaller":false,"calls":[865]},{"id":269,"isstartcaller":false,"calls":[207]},{"id":672,"isstartcaller":false,"calls":[848]},{"id":400,"isstartcaller":false,"calls":[943,624]},{"id":996,"isstartcaller":false,"calls":[]},{"id":133,"isstartcaller":false,"calls":[313,778]},{"id":969,"isstartcaller":false,"calls":[]},{"id":205,"isstartcaller":false,"calls":[]},{"id":813,"isstartcaller":false,"calls":[664]},{"id":542,"isstartcaller":false,"calls":[365,848]},{"id":799,"isstartcaller":false,"calls":[675]},{"id":941,"isstartcaller":false,"calls":[969,694]}]</t>
  </si>
  <si>
    <t>[{"id":742,"isstartcaller":false,"calls":[]},{"id":890,"isstartcaller":false,"calls":[]},{"id":208,"isstartcaller":false,"calls":[181]},{"id":358,"isstartcaller":false,"calls":[416,281]},{"id":158,"isstartcaller":false,"calls":[418]},{"id":768,"isstartcaller":true,"calls":[158,490]},{"id":484,"isstartcaller":true,"calls":[158]},{"id":149,"isstartcaller":false,"calls":[186,281]},{"id":416,"isstartcaller":false,"calls":[435]},{"id":490,"isstartcaller":false,"calls":[]},{"id":181,"isstartcaller":false,"calls":[]},{"id":556,"isstartcaller":false,"calls":[]},{"id":954,"isstartcaller":false,"calls":[435,358]},{"id":286,"isstartcaller":true,"calls":[186,416]},{"id":527,"isstartcaller":false,"calls":[954,490]},{"id":281,"isstartcaller":false,"calls":[653]},{"id":672,"isstartcaller":false,"calls":[556]},{"id":163,"isstartcaller":false,"calls":[]},{"id":739,"isstartcaller":false,"calls":[913]},{"id":343,"isstartcaller":false,"calls":[279,186]},{"id":696,"isstartcaller":false,"calls":[544]},{"id":279,"isstartcaller":false,"calls":[]},{"id":479,"isstartcaller":false,"calls":[]},{"id":113,"isstartcaller":false,"calls":[890]},{"id":589,"isstartcaller":false,"calls":[]},{"id":913,"isstartcaller":false,"calls":[208,742]},{"id":653,"isstartcaller":false,"calls":[]},{"id":162,"isstartcaller":false,"calls":[]},{"id":544,"isstartcaller":false,"calls":[742,208]},{"id":818,"isstartcaller":false,"calls":[]},{"id":186,"isstartcaller":false,"calls":[]},{"id":841,"isstartcaller":false,"calls":[281,149]},{"id":873,"isstartcaller":false,"calls":[163]},{"id":874,"isstartcaller":false,"calls":[]},{"id":255,"isstartcaller":false,"calls":[]},{"id":573,"isstartcaller":false,"calls":[149]},{"id":311,"isstartcaller":false,"calls":[556,162]},{"id":435,"isstartcaller":false,"calls":[]},{"id":418,"isstartcaller":false,"calls":[]},{"id":921,"isstartcaller":false,"calls":[]}]</t>
  </si>
  <si>
    <t>[{"id":905,"isstartcaller":false,"calls":[493]},{"id":129,"isstartcaller":false,"calls":[865]},{"id":493,"isstartcaller":false,"calls":[]},{"id":524,"isstartcaller":true,"calls":[]},{"id":293,"isstartcaller":false,"calls":[198]},{"id":959,"isstartcaller":true,"calls":[534]},{"id":854,"isstartcaller":true,"calls":[493,762]},{"id":430,"isstartcaller":false,"calls":[]},{"id":796,"isstartcaller":false,"calls":[235,472]},{"id":267,"isstartcaller":false,"calls":[]},{"id":382,"isstartcaller":false,"calls":[719]},{"id":719,"isstartcaller":false,"calls":[]},{"id":330,"isstartcaller":false,"calls":[877]},{"id":331,"isstartcaller":false,"calls":[]},{"id":534,"isstartcaller":false,"calls":[905]},{"id":439,"isstartcaller":false,"calls":[634,180]},{"id":235,"isstartcaller":false,"calls":[293,479]},{"id":631,"isstartcaller":false,"calls":[368]},{"id":197,"isstartcaller":false,"calls":[430]},{"id":241,"isstartcaller":false,"calls":[877]},{"id":472,"isstartcaller":false,"calls":[]},{"id":368,"isstartcaller":false,"calls":[523]},{"id":242,"isstartcaller":false,"calls":[]},{"id":525,"isstartcaller":false,"calls":[382,877]},{"id":865,"isstartcaller":false,"calls":[806]},{"id":642,"isstartcaller":false,"calls":[]},{"id":877,"isstartcaller":false,"calls":[198,129]},{"id":138,"isstartcaller":false,"calls":[634,549]},{"id":479,"isstartcaller":false,"calls":[]},{"id":806,"isstartcaller":false,"calls":[138]},{"id":523,"isstartcaller":false,"calls":[549,382]},{"id":634,"isstartcaller":false,"calls":[730,129]},{"id":655,"isstartcaller":false,"calls":[]},{"id":198,"isstartcaller":false,"calls":[180]},{"id":730,"isstartcaller":false,"calls":[180]},{"id":846,"isstartcaller":false,"calls":[]},{"id":180,"isstartcaller":false,"calls":[129]},{"id":549,"isstartcaller":false,"calls":[439]},{"id":323,"isstartcaller":false,"calls":[]},{"id":762,"isstartcaller":false,"calls":[]}]</t>
  </si>
  <si>
    <t>[{"id":989,"isstartcaller":true,"calls":[746]},{"id":144,"isstartcaller":true,"calls":[931]},{"id":790,"isstartcaller":false,"calls":[]},{"id":198,"isstartcaller":false,"calls":[]},{"id":682,"isstartcaller":false,"calls":[]},{"id":970,"isstartcaller":false,"calls":[264]},{"id":268,"isstartcaller":false,"calls":[931]},{"id":288,"isstartcaller":true,"calls":[836,790]},{"id":854,"isstartcaller":false,"calls":[760,970]},{"id":444,"isstartcaller":false,"calls":[]},{"id":746,"isstartcaller":false,"calls":[508]},{"id":477,"isstartcaller":false,"calls":[193]},{"id":750,"isstartcaller":false,"calls":[]},{"id":151,"isstartcaller":false,"calls":[268,854]},{"id":637,"isstartcaller":false,"calls":[]},{"id":344,"isstartcaller":false,"calls":[]},{"id":973,"isstartcaller":false,"calls":[]},{"id":342,"isstartcaller":false,"calls":[477,385]},{"id":760,"isstartcaller":false,"calls":[342]},{"id":193,"isstartcaller":false,"calls":[481]},{"id":385,"isstartcaller":false,"calls":[]},{"id":415,"isstartcaller":false,"calls":[493]},{"id":200,"isstartcaller":false,"calls":[344]},{"id":264,"isstartcaller":false,"calls":[682]},{"id":481,"isstartcaller":false,"calls":[]},{"id":143,"isstartcaller":false,"calls":[151]},{"id":836,"isstartcaller":false,"calls":[198,973]},{"id":493,"isstartcaller":false,"calls":[]},{"id":931,"isstartcaller":false,"calls":[]},{"id":153,"isstartcaller":false,"calls":[342]},{"id":157,"isstartcaller":false,"calls":[970]},{"id":491,"isstartcaller":false,"calls":[836,268]},{"id":508,"isstartcaller":false,"calls":[264,682]},{"id":208,"isstartcaller":false,"calls":[]},{"id":598,"isstartcaller":false,"calls":[444,790]},{"id":539,"isstartcaller":false,"calls":[]},{"id":878,"isstartcaller":false,"calls":[]},{"id":314,"isstartcaller":false,"calls":[598,598]},{"id":870,"isstartcaller":false,"calls":[200]},{"id":341,"isstartcaller":false,"calls":[493]}]</t>
  </si>
  <si>
    <t>[{"id":408,"isstartcaller":true,"calls":[420,942]},{"id":769,"isstartcaller":false,"calls":[133]},{"id":497,"isstartcaller":false,"calls":[366]},{"id":655,"isstartcaller":false,"calls":[179]},{"id":741,"isstartcaller":false,"calls":[420]},{"id":731,"isstartcaller":false,"calls":[472]},{"id":272,"isstartcaller":false,"calls":[179]},{"id":750,"isstartcaller":true,"calls":[]},{"id":233,"isstartcaller":false,"calls":[933,476]},{"id":930,"isstartcaller":true,"calls":[476,731]},{"id":968,"isstartcaller":false,"calls":[869]},{"id":132,"isstartcaller":false,"calls":[646]},{"id":932,"isstartcaller":false,"calls":[323,497]},{"id":472,"isstartcaller":false,"calls":[610,420]},{"id":657,"isstartcaller":false,"calls":[646]},{"id":933,"isstartcaller":false,"calls":[]},{"id":757,"isstartcaller":false,"calls":[133]},{"id":764,"isstartcaller":false,"calls":[492]},{"id":350,"isstartcaller":false,"calls":[106]},{"id":323,"isstartcaller":false,"calls":[]},{"id":492,"isstartcaller":false,"calls":[179,896]},{"id":536,"isstartcaller":false,"calls":[476,610]},{"id":366,"isstartcaller":false,"calls":[620,133]},{"id":620,"isstartcaller":false,"calls":[769,968]},{"id":610,"isstartcaller":false,"calls":[646]},{"id":303,"isstartcaller":false,"calls":[657]},{"id":404,"isstartcaller":false,"calls":[497]},{"id":476,"isstartcaller":false,"calls":[610,869]},{"id":420,"isstartcaller":false,"calls":[]},{"id":179,"isstartcaller":false,"calls":[106]},{"id":644,"isstartcaller":false,"calls":[]},{"id":962,"isstartcaller":false,"calls":[741,655]},{"id":838,"isstartcaller":false,"calls":[]},{"id":646,"isstartcaller":false,"calls":[233,133]},{"id":106,"isstartcaller":false,"calls":[420,233]},{"id":133,"isstartcaller":false,"calls":[]},{"id":896,"isstartcaller":false,"calls":[932,272]},{"id":869,"isstartcaller":false,"calls":[]},{"id":942,"isstartcaller":false,"calls":[]},{"id":473,"isstartcaller":false,"calls":[350]}]</t>
  </si>
  <si>
    <t>[{"id":265,"isstartcaller":false,"calls":[443]},{"id":457,"isstartcaller":true,"calls":[320,337]},{"id":850,"isstartcaller":false,"calls":[900]},{"id":337,"isstartcaller":false,"calls":[836]},{"id":114,"isstartcaller":true,"calls":[]},{"id":417,"isstartcaller":false,"calls":[]},{"id":970,"isstartcaller":false,"calls":[284,850]},{"id":745,"isstartcaller":false,"calls":[619]},{"id":981,"isstartcaller":true,"calls":[471,265]},{"id":471,"isstartcaller":false,"calls":[745,850]},{"id":618,"isstartcaller":false,"calls":[417,682]},{"id":952,"isstartcaller":false,"calls":[]},{"id":131,"isstartcaller":false,"calls":[]},{"id":443,"isstartcaller":false,"calls":[]},{"id":490,"isstartcaller":false,"calls":[837]},{"id":380,"isstartcaller":false,"calls":[165]},{"id":977,"isstartcaller":false,"calls":[188,320]},{"id":836,"isstartcaller":false,"calls":[]},{"id":619,"isstartcaller":false,"calls":[]},{"id":320,"isstartcaller":false,"calls":[527]},{"id":676,"isstartcaller":false,"calls":[534]},{"id":732,"isstartcaller":false,"calls":[]},{"id":837,"isstartcaller":false,"calls":[682]},{"id":900,"isstartcaller":false,"calls":[380]},{"id":527,"isstartcaller":false,"calls":[380,850]},{"id":534,"isstartcaller":false,"calls":[952,380]},{"id":727,"isstartcaller":false,"calls":[]},{"id":188,"isstartcaller":false,"calls":[900,490]},{"id":561,"isstartcaller":false,"calls":[970,619]},{"id":957,"isstartcaller":false,"calls":[]},{"id":175,"isstartcaller":false,"calls":[238,534]},{"id":825,"isstartcaller":false,"calls":[]},{"id":284,"isstartcaller":false,"calls":[]},{"id":890,"isstartcaller":false,"calls":[]},{"id":238,"isstartcaller":false,"calls":[732,165]},{"id":918,"isstartcaller":false,"calls":[238]},{"id":580,"isstartcaller":false,"calls":[]},{"id":165,"isstartcaller":false,"calls":[284,265]},{"id":682,"isstartcaller":false,"calls":[]},{"id":163,"isstartcaller":false,"calls":[]}]</t>
  </si>
  <si>
    <t>[{"id":302,"isstartcaller":false,"calls":[207,158]},{"id":736,"isstartcaller":false,"calls":[601]},{"id":241,"isstartcaller":false,"calls":[407,454]},{"id":279,"isstartcaller":true,"calls":[613]},{"id":583,"isstartcaller":false,"calls":[824,149]},{"id":465,"isstartcaller":false,"calls":[241]},{"id":739,"isstartcaller":true,"calls":[]},{"id":824,"isstartcaller":false,"calls":[]},{"id":643,"isstartcaller":false,"calls":[465,613]},{"id":264,"isstartcaller":true,"calls":[353,924]},{"id":702,"isstartcaller":false,"calls":[534,106]},{"id":870,"isstartcaller":false,"calls":[]},{"id":248,"isstartcaller":false,"calls":[454,534]},{"id":601,"isstartcaller":false,"calls":[]},{"id":454,"isstartcaller":false,"calls":[]},{"id":968,"isstartcaller":false,"calls":[]},{"id":313,"isstartcaller":false,"calls":[107,691]},{"id":106,"isstartcaller":false,"calls":[691]},{"id":378,"isstartcaller":false,"calls":[]},{"id":995,"isstartcaller":false,"calls":[107,643]},{"id":158,"isstartcaller":false,"calls":[106]},{"id":407,"isstartcaller":false,"calls":[583]},{"id":691,"isstartcaller":false,"calls":[353]},{"id":613,"isstartcaller":false,"calls":[241]},{"id":508,"isstartcaller":false,"calls":[824]},{"id":924,"isstartcaller":false,"calls":[]},{"id":909,"isstartcaller":false,"calls":[736]},{"id":556,"isstartcaller":false,"calls":[]},{"id":682,"isstartcaller":false,"calls":[106,241]},{"id":798,"isstartcaller":false,"calls":[]},{"id":353,"isstartcaller":false,"calls":[682,454]},{"id":107,"isstartcaller":false,"calls":[]},{"id":964,"isstartcaller":false,"calls":[149]},{"id":534,"isstartcaller":false,"calls":[]},{"id":207,"isstartcaller":false,"calls":[]},{"id":717,"isstartcaller":false,"calls":[158]},{"id":935,"isstartcaller":false,"calls":[378]},{"id":493,"isstartcaller":false,"calls":[964,302]},{"id":316,"isstartcaller":false,"calls":[]},{"id":149,"isstartcaller":false,"calls":[601,508]}]</t>
  </si>
  <si>
    <t>[{"id":422,"isstartcaller":true,"calls":[162,175]},{"id":949,"isstartcaller":false,"calls":[478,478]},{"id":442,"isstartcaller":true,"calls":[]},{"id":515,"isstartcaller":false,"calls":[478,531]},{"id":873,"isstartcaller":true,"calls":[848]},{"id":292,"isstartcaller":false,"calls":[427]},{"id":427,"isstartcaller":false,"calls":[]},{"id":499,"isstartcaller":false,"calls":[368,253]},{"id":685,"isstartcaller":false,"calls":[]},{"id":561,"isstartcaller":false,"calls":[918,175]},{"id":918,"isstartcaller":false,"calls":[515,568]},{"id":558,"isstartcaller":false,"calls":[494]},{"id":334,"isstartcaller":false,"calls":[611,253]},{"id":494,"isstartcaller":false,"calls":[209,252]},{"id":252,"isstartcaller":false,"calls":[253]},{"id":986,"isstartcaller":false,"calls":[918,380]},{"id":271,"isstartcaller":false,"calls":[986,656]},{"id":611,"isstartcaller":false,"calls":[175,457]},{"id":653,"isstartcaller":false,"calls":[993,334]},{"id":461,"isstartcaller":false,"calls":[986]},{"id":380,"isstartcaller":false,"calls":[568]},{"id":848,"isstartcaller":false,"calls":[964,685]},{"id":209,"isstartcaller":false,"calls":[993,253]},{"id":162,"isstartcaller":false,"calls":[611,209]},{"id":642,"isstartcaller":false,"calls":[]},{"id":531,"isstartcaller":false,"calls":[292]},{"id":604,"isstartcaller":false,"calls":[]},{"id":568,"isstartcaller":false,"calls":[]},{"id":993,"isstartcaller":false,"calls":[252,252]},{"id":478,"isstartcaller":false,"calls":[]},{"id":457,"isstartcaller":false,"calls":[427,253]},{"id":333,"isstartcaller":false,"calls":[162,427]},{"id":341,"isstartcaller":false,"calls":[949]},{"id":368,"isstartcaller":false,"calls":[]},{"id":964,"isstartcaller":false,"calls":[175]},{"id":175,"isstartcaller":false,"calls":[]},{"id":253,"isstartcaller":false,"calls":[]},{"id":656,"isstartcaller":false,"calls":[531]},{"id":727,"isstartcaller":false,"calls":[]},{"id":279,"isstartcaller":false,"calls":[]}]</t>
  </si>
  <si>
    <t>[{"id":678,"isstartcaller":false,"calls":[]},{"id":244,"isstartcaller":false,"calls":[301,697]},{"id":625,"isstartcaller":false,"calls":[]},{"id":458,"isstartcaller":false,"calls":[129]},{"id":767,"isstartcaller":false,"calls":[129]},{"id":329,"isstartcaller":false,"calls":[]},{"id":215,"isstartcaller":true,"calls":[]},{"id":806,"isstartcaller":false,"calls":[]},{"id":301,"isstartcaller":false,"calls":[806,876]},{"id":245,"isstartcaller":false,"calls":[]},{"id":103,"isstartcaller":true,"calls":[598,500]},{"id":348,"isstartcaller":false,"calls":[]},{"id":938,"isstartcaller":false,"calls":[245,598]},{"id":503,"isstartcaller":false,"calls":[]},{"id":529,"isstartcaller":true,"calls":[301]},{"id":129,"isstartcaller":false,"calls":[764]},{"id":697,"isstartcaller":false,"calls":[718,625]},{"id":649,"isstartcaller":false,"calls":[119,938]},{"id":500,"isstartcaller":false,"calls":[]},{"id":554,"isstartcaller":false,"calls":[]},{"id":172,"isstartcaller":false,"calls":[492]},{"id":265,"isstartcaller":false,"calls":[348,503]},{"id":650,"isstartcaller":false,"calls":[172]},{"id":292,"isstartcaller":false,"calls":[]},{"id":657,"isstartcaller":false,"calls":[649]},{"id":399,"isstartcaller":false,"calls":[119]},{"id":860,"isstartcaller":false,"calls":[265]},{"id":119,"isstartcaller":false,"calls":[775,554]},{"id":775,"isstartcaller":false,"calls":[678,458]},{"id":896,"isstartcaller":false,"calls":[528,696]},{"id":528,"isstartcaller":false,"calls":[301,172]},{"id":380,"isstartcaller":false,"calls":[244,657]},{"id":876,"isstartcaller":false,"calls":[380,265]},{"id":492,"isstartcaller":false,"calls":[938]},{"id":764,"isstartcaller":false,"calls":[718]},{"id":880,"isstartcaller":false,"calls":[329,775]},{"id":696,"isstartcaller":false,"calls":[500]},{"id":289,"isstartcaller":false,"calls":[649]},{"id":598,"isstartcaller":false,"calls":[767,697]},{"id":718,"isstartcaller":false,"calls":[301,896]}]</t>
  </si>
  <si>
    <t>[{"id":214,"isstartcaller":false,"calls":[]},{"id":463,"isstartcaller":true,"calls":[]},{"id":307,"isstartcaller":false,"calls":[450]},{"id":548,"isstartcaller":true,"calls":[450,639]},{"id":116,"isstartcaller":false,"calls":[885,545]},{"id":820,"isstartcaller":true,"calls":[554,117]},{"id":362,"isstartcaller":false,"calls":[]},{"id":450,"isstartcaller":false,"calls":[467,116]},{"id":291,"isstartcaller":false,"calls":[450,554]},{"id":117,"isstartcaller":false,"calls":[341,141]},{"id":326,"isstartcaller":false,"calls":[]},{"id":406,"isstartcaller":false,"calls":[]},{"id":693,"isstartcaller":false,"calls":[]},{"id":885,"isstartcaller":false,"calls":[]},{"id":550,"isstartcaller":false,"calls":[]},{"id":764,"isstartcaller":false,"calls":[488]},{"id":341,"isstartcaller":false,"calls":[130]},{"id":143,"isstartcaller":false,"calls":[]},{"id":203,"isstartcaller":false,"calls":[693,428]},{"id":350,"isstartcaller":false,"calls":[774,238]},{"id":467,"isstartcaller":false,"calls":[406]},{"id":130,"isstartcaller":false,"calls":[]},{"id":554,"isstartcaller":false,"calls":[960,613]},{"id":931,"isstartcaller":false,"calls":[362]},{"id":487,"isstartcaller":false,"calls":[]},{"id":253,"isstartcaller":false,"calls":[885]},{"id":960,"isstartcaller":false,"calls":[550]},{"id":613,"isstartcaller":false,"calls":[]},{"id":639,"isstartcaller":false,"calls":[428]},{"id":545,"isstartcaller":false,"calls":[960,406]},{"id":238,"isstartcaller":false,"calls":[]},{"id":426,"isstartcaller":false,"calls":[214,130]},{"id":774,"isstartcaller":false,"calls":[467,307]},{"id":400,"isstartcaller":false,"calls":[]},{"id":950,"isstartcaller":false,"calls":[960,450]},{"id":428,"isstartcaller":false,"calls":[]},{"id":644,"isstartcaller":false,"calls":[]},{"id":488,"isstartcaller":false,"calls":[362,639]},{"id":440,"isstartcaller":false,"calls":[764]},{"id":141,"isstartcaller":false,"calls":[130]}]</t>
  </si>
  <si>
    <t>[{"id":115,"isstartcaller":false,"calls":[183,183]},{"id":534,"isstartcaller":false,"calls":[183,184]},{"id":782,"isstartcaller":false,"calls":[557,666]},{"id":744,"isstartcaller":false,"calls":[699,186]},{"id":953,"isstartcaller":false,"calls":[603,744]},{"id":479,"isstartcaller":true,"calls":[341]},{"id":978,"isstartcaller":true,"calls":[184,744]},{"id":913,"isstartcaller":true,"calls":[164,666]},{"id":509,"isstartcaller":false,"calls":[289]},{"id":160,"isstartcaller":false,"calls":[534,289]},{"id":186,"isstartcaller":false,"calls":[]},{"id":842,"isstartcaller":false,"calls":[186,183]},{"id":796,"isstartcaller":false,"calls":[160,953]},{"id":909,"isstartcaller":false,"calls":[]},{"id":102,"isstartcaller":false,"calls":[164]},{"id":557,"isstartcaller":false,"calls":[474,509]},{"id":703,"isstartcaller":false,"calls":[744]},{"id":183,"isstartcaller":false,"calls":[909,728]},{"id":184,"isstartcaller":false,"calls":[115]},{"id":699,"isstartcaller":false,"calls":[728]},{"id":580,"isstartcaller":false,"calls":[474]},{"id":150,"isstartcaller":false,"calls":[565,666]},{"id":492,"isstartcaller":false,"calls":[164,184]},{"id":164,"isstartcaller":false,"calls":[]},{"id":614,"isstartcaller":false,"calls":[127]},{"id":348,"isstartcaller":false,"calls":[]},{"id":341,"isstartcaller":false,"calls":[102]},{"id":666,"isstartcaller":false,"calls":[953]},{"id":552,"isstartcaller":false,"calls":[184,782]},{"id":174,"isstartcaller":false,"calls":[509,474]},{"id":289,"isstartcaller":false,"calls":[]},{"id":274,"isstartcaller":false,"calls":[174,348]},{"id":454,"isstartcaller":false,"calls":[184,744]},{"id":603,"isstartcaller":false,"calls":[]},{"id":565,"isstartcaller":false,"calls":[603]},{"id":127,"isstartcaller":false,"calls":[565]},{"id":166,"isstartcaller":false,"calls":[115,580]},{"id":474,"isstartcaller":false,"calls":[289,348]},{"id":728,"isstartcaller":false,"calls":[]},{"id":974,"isstartcaller":false,"calls":[]}]</t>
  </si>
  <si>
    <t>symptom</t>
  </si>
  <si>
    <t>component#</t>
  </si>
  <si>
    <t>Time</t>
  </si>
  <si>
    <t>States</t>
  </si>
  <si>
    <t>No.</t>
  </si>
  <si>
    <t>Model</t>
  </si>
  <si>
    <t>time-aync</t>
  </si>
  <si>
    <t>time-sync</t>
  </si>
  <si>
    <t>Time-Sync</t>
  </si>
  <si>
    <t>Time-Async</t>
  </si>
  <si>
    <t>[{"id":233,"isstartcaller":true,"calls":[]},{"id":749,"isstartcaller":false,"calls":[]},{"id":240,"isstartcaller":true,"calls":[]},{"id":419,"isstartcaller":true,"calls":[111]},{"id":111,"isstartcaller":false,"calls":[749]},{"id":693,"isstartcaller":true,"calls":[]},{"id":874,"isstartcaller":true,"calls":[768,768]},{"id":768,"isstartcaller":false,"calls":[]},{"id":566,"isstartcaller":true,"calls":[]},{"id":637,"isstartcaller":false,"calls":[]},{"id":612,"isstartcaller":false,"calls":[890]},{"id":942,"isstartcaller":false,"calls":[890,890]},{"id":465,"isstartcaller":true,"calls":[612]},{"id":890,"isstartcaller":false,"calls":[987]},{"id":987,"isstartcaller":false,"calls":[942]}]</t>
  </si>
  <si>
    <t>[{"id":323,"isstartcaller":true,"calls":[910]},{"id":411,"isstartcaller":false,"calls":[829,543]},{"id":829,"isstartcaller":false,"calls":[]},{"id":910,"isstartcaller":false,"calls":[411]},{"id":543,"isstartcaller":false,"calls":[829,829]},{"id":235,"isstartcaller":false,"calls":[902]},{"id":895,"isstartcaller":false,"calls":[235]},{"id":436,"isstartcaller":true,"calls":[902]},{"id":418,"isstartcaller":true,"calls":[902]},{"id":902,"isstartcaller":false,"calls":[895,895]},{"id":971,"isstartcaller":false,"calls":[972]},{"id":737,"isstartcaller":false,"calls":[813,972]},{"id":813,"isstartcaller":false,"calls":[971]},{"id":972,"isstartcaller":false,"calls":[813,813]},{"id":912,"isstartcaller":true,"calls":[737]}]</t>
  </si>
  <si>
    <t>[{"id":211,"isstartcaller":false,"calls":[872]},{"id":872,"isstartcaller":false,"calls":[962]},{"id":962,"isstartcaller":false,"calls":[763,763]},{"id":692,"isstartcaller":true,"calls":[962,211]},{"id":763,"isstartcaller":false,"calls":[]},{"id":910,"isstartcaller":true,"calls":[255,736]},{"id":797,"isstartcaller":true,"calls":[255,736]},{"id":423,"isstartcaller":false,"calls":[]},{"id":736,"isstartcaller":false,"calls":[]},{"id":255,"isstartcaller":false,"calls":[736,423]},{"id":712,"isstartcaller":false,"calls":[]},{"id":669,"isstartcaller":true,"calls":[593,237]},{"id":593,"isstartcaller":false,"calls":[712,237]},{"id":213,"isstartcaller":false,"calls":[593]},{"id":237,"isstartcaller":false,"calls":[213]}]</t>
  </si>
  <si>
    <t>[{"id":499,"isstartcaller":false,"calls":[254]},{"id":403,"isstartcaller":true,"calls":[161]},{"id":161,"isstartcaller":false,"calls":[499,499]},{"id":365,"isstartcaller":true,"calls":[]},{"id":254,"isstartcaller":false,"calls":[]},{"id":838,"isstartcaller":false,"calls":[715]},{"id":600,"isstartcaller":true,"calls":[511]},{"id":119,"isstartcaller":true,"calls":[]},{"id":715,"isstartcaller":false,"calls":[]},{"id":511,"isstartcaller":false,"calls":[838,838]},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</si>
  <si>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626,"isstartcaller":false,"calls":[824]},{"id":504,"isstartcaller":true,"calls":[283]},{"id":283,"isstartcaller":false,"calls":[]},{"id":824,"isstartcaller":false,"calls":[923]},{"id":923,"isstartcaller":false,"calls":[626,626]},{"id":944,"isstartcaller":true,"calls":[367,247]},{"id":247,"isstartcaller":false,"calls":[346,133]},{"id":133,"isstartcaller":false,"calls":[346]},{"id":367,"isstartcaller":false,"calls":[]},{"id":346,"isstartcaller":false,"calls":[944,367]},{"id":943,"isstartcaller":true,"calls":[]},{"id":883,"isstartcaller":true,"calls":[]},{"id":250,"isstartcaller":true,"calls":[]},{"id":658,"isstartcaller":false,"calls":[]},{"id":117,"isstartcaller":false,"calls":[]}]</t>
  </si>
  <si>
    <t>[{"id":518,"isstartcaller":true,"calls":[615,122]},{"id":465,"isstartcaller":false,"calls":[122,122]},{"id":122,"isstartcaller":false,"calls":[615,855]},{"id":615,"isstartcaller":false,"calls":[465,855]},{"id":855,"isstartcaller":false,"calls":[]},{"id":226,"isstartcaller":false,"calls":[]},{"id":184,"isstartcaller":true,"calls":[226]},{"id":773,"isstartcaller":true,"calls":[226]},{"id":189,"isstartcaller":false,"calls":[]},{"id":279,"isstartcaller":true,"calls":[226,189]},{"id":736,"isstartcaller":true,"calls":[]},{"id":544,"isstartcaller":true,"calls":[]},{"id":112,"isstartcaller":true,"calls":[348]},{"id":128,"isstartcaller":false,"calls":[]},{"id":348,"isstartcaller":false,"calls":[]}]</t>
  </si>
  <si>
    <t>[{"id":815,"isstartcaller":false,"calls":[]},{"id":646,"isstartcaller":false,"calls":[553]},{"id":670,"isstartcaller":false,"calls":[646]},{"id":844,"isstartcaller":true,"calls":[670,646]},{"id":553,"isstartcaller":false,"calls":[815,670]},{"id":554,"isstartcaller":false,"calls":[482]},{"id":482,"isstartcaller":false,"calls":[741,741]},{"id":741,"isstartcaller":false,"calls":[]},{"id":914,"isstartcaller":true,"calls":[688,554]},{"id":688,"isstartcaller":false,"calls":[482]},{"id":129,"isstartcaller":false,"calls":[]},{"id":968,"isstartcaller":true,"calls":[381,906]},{"id":536,"isstartcaller":true,"calls":[906,381]},{"id":906,"isstartcaller":false,"calls":[]},{"id":381,"isstartcaller":false,"calls":[129,129]}]</t>
  </si>
  <si>
    <t>[{"id":886,"isstartcaller":false,"calls":[323]},{"id":742,"isstartcaller":false,"calls":[]},{"id":402,"isstartcaller":false,"calls":[742,742]},{"id":323,"isstartcaller":true,"calls":[130,742]},{"id":130,"isstartcaller":false,"calls":[402,886]},{"id":483,"isstartcaller":false,"calls":[877]},{"id":877,"isstartcaller":false,"calls":[138,416]},{"id":823,"isstartcaller":false,"calls":[483,877]},{"id":138,"isstartcaller":false,"calls":[823]},{"id":416,"isstartcaller":true,"calls":[]},{"id":676,"isstartcaller":true,"calls":[]},{"id":553,"isstartcaller":true,"calls":[]},{"id":910,"isstartcaller":false,"calls":[]},{"id":535,"isstartcaller":true,"calls":[]},{"id":907,"isstartcaller":false,"calls":[910]}]</t>
  </si>
  <si>
    <t>[{"id":989,"isstartcaller":true,"calls":[105]},{"id":725,"isstartcaller":true,"calls":[105]},{"id":188,"isstartcaller":true,"calls":[105]},{"id":105,"isstartcaller":false,"calls":[]},{"id":960,"isstartcaller":false,"calls":[]},{"id":338,"isstartcaller":false,"calls":[687,720]},{"id":720,"isstartcaller":false,"calls":[]},{"id":991,"isstartcaller":true,"calls":[]},{"id":687,"isstartcaller":false,"calls":[133]},{"id":133,"isstartcaller":false,"calls":[720,338]},{"id":549,"isstartcaller":true,"calls":[795]},{"id":533,"isstartcaller":true,"calls":[795,256]},{"id":256,"isstartcaller":false,"calls":[]},{"id":795,"isstartcaller":false,"calls":[]},{"id":616,"isstartcaller":true,"calls":[]}]</t>
  </si>
  <si>
    <t>[{"id":178,"isstartcaller":true,"calls":[983,437]},{"id":437,"isstartcaller":false,"calls":[105,983]},{"id":105,"isstartcaller":false,"calls":[180,180]},{"id":983,"isstartcaller":false,"calls":[]},{"id":180,"isstartcaller":false,"calls":[437,983]},{"id":822,"isstartcaller":true,"calls":[121]},{"id":170,"isstartcaller":true,"calls":[]},{"id":202,"isstartcaller":false,"calls":[905]},{"id":121,"isstartcaller":false,"calls":[202,202]},{"id":905,"isstartcaller":false,"calls":[121,121]},{"id":640,"isstartcaller":true,"calls":[837]},{"id":837,"isstartcaller":false,"calls":[736]},{"id":632,"isstartcaller":true,"calls":[837]},{"id":928,"isstartcaller":true,"calls":[]},{"id":736,"isstartcaller":false,"calls":[]}]</t>
  </si>
  <si>
    <t>[{"id":266,"isstartcaller":true,"calls":[]},{"id":748,"isstartcaller":true,"calls":[767]},{"id":141,"isstartcaller":false,"calls":[]},{"id":767,"isstartcaller":false,"calls":[]},{"id":523,"isstartcaller":true,"calls":[141]},{"id":491,"isstartcaller":true,"calls":[486]},{"id":699,"isstartcaller":false,"calls":[]},{"id":486,"isstartcaller":false,"calls":[699]},{"id":994,"isstartcaller":true,"calls":[983]},{"id":983,"isstartcaller":false,"calls":[486,699]},{"id":210,"isstartcaller":true,"calls":[295,694]},{"id":295,"isstartcaller":false,"calls":[694]},{"id":431,"isstartcaller":true,"calls":[]},{"id":694,"isstartcaller":false,"calls":[]},{"id":176,"isstartcaller":true,"calls":[]}]</t>
  </si>
  <si>
    <t>[{"id":163,"isstartcaller":false,"calls":[829,610]},{"id":829,"isstartcaller":false,"calls":[859,859]},{"id":859,"isstartcaller":false,"calls":[]},{"id":484,"isstartcaller":true,"calls":[163,859]},{"id":610,"isstartcaller":false,"calls":[829]},{"id":292,"isstartcaller":true,"calls":[590,595]},{"id":205,"isstartcaller":true,"calls":[590,595]},{"id":878,"isstartcaller":false,"calls":[590,590]},{"id":590,"isstartcaller":false,"calls":[595]},{"id":595,"isstartcaller":false,"calls":[878]},{"id":422,"isstartcaller":true,"calls":[342]},{"id":342,"isstartcaller":false,"calls":[]},{"id":504,"isstartcaller":false,"calls":[342]},{"id":854,"isstartcaller":false,"calls":[504]},{"id":176,"isstartcaller":true,"calls":[854,854]}]</t>
  </si>
  <si>
    <t>[{"id":709,"isstartcaller":false,"calls":[]},{"id":469,"isstartcaller":true,"calls":[338]},{"id":375,"isstartcaller":false,"calls":[469,469]},{"id":338,"isstartcaller":false,"calls":[195]},{"id":195,"isstartcaller":false,"calls":[375,709]},{"id":323,"isstartcaller":true,"calls":[432,205]},{"id":877,"isstartcaller":false,"calls":[]},{"id":594,"isstartcaller":true,"calls":[]},{"id":432,"isstartcaller":false,"calls":[877]},{"id":205,"isstartcaller":false,"calls":[]},{"id":355,"isstartcaller":true,"calls":[535]},{"id":559,"isstartcaller":false,"calls":[535,382]},{"id":535,"isstartcaller":false,"calls":[]},{"id":382,"isstartcaller":false,"calls":[535,541]},{"id":541,"isstartcaller":false,"calls":[535,559]}]</t>
  </si>
  <si>
    <t>[{"id":342,"isstartcaller":true,"calls":[936,936]},{"id":327,"isstartcaller":false,"calls":[]},{"id":620,"isstartcaller":true,"calls":[327]},{"id":936,"isstartcaller":false,"calls":[]},{"id":522,"isstartcaller":true,"calls":[327]},{"id":433,"isstartcaller":false,"calls":[]},{"id":684,"isstartcaller":false,"calls":[754]},{"id":754,"isstartcaller":false,"calls":[433]},{"id":501,"isstartcaller":true,"calls":[684]},{"id":521,"isstartcaller":true,"calls":[433,684]},{"id":902,"isstartcaller":false,"calls":[269]},{"id":124,"isstartcaller":false,"calls":[269]},{"id":259,"isstartcaller":true,"calls":[124,902]},{"id":117,"isstartcaller":false,"calls":[269]},{"id":269,"isstartcaller":false,"calls":[117]}]</t>
  </si>
  <si>
    <t>[{"id":125,"isstartcaller":true,"calls":[973,561]},{"id":217,"isstartcaller":true,"calls":[453]},{"id":561,"isstartcaller":false,"calls":[453,973]},{"id":973,"isstartcaller":false,"calls":[]},{"id":453,"isstartcaller":false,"calls":[]},{"id":903,"isstartcaller":true,"calls":[]},{"id":606,"isstartcaller":false,"calls":[555]},{"id":555,"isstartcaller":false,"calls":[]},{"id":111,"isstartcaller":false,"calls":[606]},{"id":863,"isstartcaller":true,"calls":[111]},{"id":441,"isstartcaller":true,"calls":[158,768]},{"id":408,"isstartcaller":true,"calls":[768]},{"id":158,"isstartcaller":false,"calls":[]},{"id":719,"isstartcaller":false,"calls":[]},{"id":768,"isstartcaller":false,"calls":[158,719]}]</t>
  </si>
  <si>
    <t>[{"id":770,"isstartcaller":false,"calls":[204]},{"id":981,"isstartcaller":true,"calls":[770,770]},{"id":303,"isstartcaller":false,"calls":[665]},{"id":665,"isstartcaller":false,"calls":[]},{"id":204,"isstartcaller":false,"calls":[303]},{"id":534,"isstartcaller":false,"calls":[986,313]},{"id":986,"isstartcaller":false,"calls":[]},{"id":279,"isstartcaller":true,"calls":[]},{"id":313,"isstartcaller":false,"calls":[]},{"id":533,"isstartcaller":true,"calls":[534,986]},{"id":498,"isstartcaller":false,"calls":[]},{"id":435,"isstartcaller":false,"calls":[727]},{"id":442,"isstartcaller":true,"calls":[435]},{"id":521,"isstartcaller":false,"calls":[]},{"id":727,"isstartcaller":false,"calls":[521,498]}]</t>
  </si>
  <si>
    <t>[{"id":254,"isstartcaller":false,"calls":[880]},{"id":666,"isstartcaller":false,"calls":[]},{"id":829,"isstartcaller":true,"calls":[254]},{"id":880,"isstartcaller":false,"calls":[]},{"id":834,"isstartcaller":true,"calls":[666,666]},{"id":777,"isstartcaller":false,"calls":[280]},{"id":280,"isstartcaller":false,"calls":[]},{"id":464,"isstartcaller":true,"calls":[]},{"id":436,"isstartcaller":false,"calls":[777]},{"id":364,"isstartcaller":true,"calls":[280,436]},{"id":706,"isstartcaller":true,"calls":[]},{"id":461,"isstartcaller":true,"calls":[317,317]},{"id":641,"isstartcaller":false,"calls":[]},{"id":317,"isstartcaller":false,"calls":[]},{"id":892,"isstartcaller":true,"calls":[641,641]}]</t>
  </si>
  <si>
    <t>[{"id":519,"isstartcaller":false,"calls":[]},{"id":409,"isstartcaller":true,"calls":[633,351]},{"id":351,"isstartcaller":false,"calls":[633]},{"id":860,"isstartcaller":true,"calls":[633]},{"id":633,"isstartcaller":false,"calls":[519,519]},{"id":160,"isstartcaller":true,"calls":[461,794]},{"id":605,"isstartcaller":true,"calls":[461]},{"id":416,"isstartcaller":true,"calls":[]},{"id":461,"isstartcaller":false,"calls":[794]},{"id":794,"isstartcaller":false,"calls":[]},{"id":814,"isstartcaller":false,"calls":[616,937]},{"id":404,"isstartcaller":true,"calls":[814]},{"id":916,"isstartcaller":false,"calls":[]},{"id":937,"isstartcaller":false,"calls":[616,916]},{"id":616,"isstartcaller":false,"calls":[916]}]</t>
  </si>
  <si>
    <t>[{"id":106,"isstartcaller":true,"calls":[838]},{"id":838,"isstartcaller":false,"calls":[695]},{"id":538,"isstartcaller":false,"calls":[]},{"id":722,"isstartcaller":true,"calls":[695,695]},{"id":695,"isstartcaller":false,"calls":[538,538]},{"id":796,"isstartcaller":false,"calls":[]},{"id":590,"isstartcaller":true,"calls":[796]},{"id":250,"isstartcaller":true,"calls":[]},{"id":974,"isstartcaller":true,"calls":[697,697]},{"id":697,"isstartcaller":false,"calls":[]},{"id":614,"isstartcaller":true,"calls":[642,426]},{"id":418,"isstartcaller":false,"calls":[]},{"id":853,"isstartcaller":true,"calls":[]},{"id":642,"isstartcaller":false,"calls":[418]},{"id":426,"isstartcaller":false,"calls":[642]}]</t>
  </si>
  <si>
    <t>[{"id":167,"isstartcaller":false,"calls":[743]},{"id":125,"isstartcaller":false,"calls":[]},{"id":689,"isstartcaller":true,"calls":[167]},{"id":743,"isstartcaller":false,"calls":[125,125]},{"id":625,"isstartcaller":true,"calls":[]},{"id":463,"isstartcaller":true,"calls":[]},{"id":910,"isstartcaller":false,"calls":[]},{"id":249,"isstartcaller":false,"calls":[]},{"id":980,"isstartcaller":true,"calls":[249]},{"id":870,"isstartcaller":true,"calls":[249,910]},{"id":423,"isstartcaller":true,"calls":[354]},{"id":652,"isstartcaller":false,"calls":[413]},{"id":174,"isstartcaller":false,"calls":[652]},{"id":354,"isstartcaller":false,"calls":[]},{"id":413,"isstartcaller":false,"calls":[354,174]}]</t>
  </si>
  <si>
    <t>[{"id":612,"isstartcaller":false,"calls":[890]},{"id":942,"isstartcaller":false,"calls":[890,890]},{"id":465,"isstartcaller":true,"calls":[612]},{"id":890,"isstartcaller":false,"calls":[987]},{"id":987,"isstartcaller":false,"calls":[942]}]</t>
  </si>
  <si>
    <t>[{"id":971,"isstartcaller":false,"calls":[972]},{"id":737,"isstartcaller":false,"calls":[813,972]},{"id":813,"isstartcaller":false,"calls":[971]},{"id":972,"isstartcaller":false,"calls":[813,813]},{"id":912,"isstartcaller":true,"calls":[737]}]</t>
  </si>
  <si>
    <t>[{"id":712,"isstartcaller":false,"calls":[]},{"id":669,"isstartcaller":true,"calls":[593,237]},{"id":593,"isstartcaller":false,"calls":[712,237]},{"id":213,"isstartcaller":false,"calls":[593]},{"id":237,"isstartcaller":false,"calls":[213]}]</t>
  </si>
  <si>
    <t>[{"id":138,"isstartcaller":false,"calls":[304,304]},{"id":431,"isstartcaller":false,"calls":[699]},{"id":304,"isstartcaller":true,"calls":[699,431]},{"id":707,"isstartcaller":false,"calls":[138,304]},{"id":699,"isstartcaller":false,"calls":[138,707]}]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</si>
  <si>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[{"id":943,"isstartcaller":true,"calls":[]},{"id":883,"isstartcaller":true,"calls":[]},{"id":250,"isstartcaller":true,"calls":[]},{"id":658,"isstartcaller":false,"calls":[]},{"id":117,"isstartcaller":false,"calls":[]}]</t>
  </si>
  <si>
    <t>[{"id":736,"isstartcaller":true,"calls":[]},{"id":544,"isstartcaller":true,"calls":[]},{"id":112,"isstartcaller":true,"calls":[348]},{"id":128,"isstartcaller":false,"calls":[]},{"id":348,"isstartcaller":false,"calls":[]}]</t>
  </si>
  <si>
    <t>[{"id":129,"isstartcaller":false,"calls":[]},{"id":968,"isstartcaller":true,"calls":[381,906]},{"id":536,"isstartcaller":true,"calls":[906,381]},{"id":906,"isstartcaller":false,"calls":[]},{"id":381,"isstartcaller":false,"calls":[129,129]}]</t>
  </si>
  <si>
    <t>[{"id":676,"isstartcaller":true,"calls":[]},{"id":553,"isstartcaller":true,"calls":[]},{"id":910,"isstartcaller":false,"calls":[]},{"id":535,"isstartcaller":true,"calls":[]},{"id":907,"isstartcaller":false,"calls":[910]}]</t>
  </si>
  <si>
    <t>[{"id":549,"isstartcaller":true,"calls":[795]},{"id":533,"isstartcaller":true,"calls":[795,256]},{"id":256,"isstartcaller":false,"calls":[]},{"id":795,"isstartcaller":false,"calls":[]},{"id":616,"isstartcaller":true,"calls":[]}]</t>
  </si>
  <si>
    <t>[{"id":640,"isstartcaller":true,"calls":[837]},{"id":837,"isstartcaller":false,"calls":[736]},{"id":632,"isstartcaller":true,"calls":[837]},{"id":928,"isstartcaller":true,"calls":[]},{"id":736,"isstartcaller":false,"calls":[]}]</t>
  </si>
  <si>
    <t>[{"id":210,"isstartcaller":true,"calls":[295,694]},{"id":295,"isstartcaller":false,"calls":[694]},{"id":431,"isstartcaller":true,"calls":[]},{"id":694,"isstartcaller":false,"calls":[]},{"id":176,"isstartcaller":true,"calls":[]}]</t>
  </si>
  <si>
    <t>[{"id":422,"isstartcaller":true,"calls":[342]},{"id":342,"isstartcaller":false,"calls":[]},{"id":504,"isstartcaller":false,"calls":[342]},{"id":854,"isstartcaller":false,"calls":[504]},{"id":176,"isstartcaller":true,"calls":[854,854]}]</t>
  </si>
  <si>
    <t>[{"id":355,"isstartcaller":true,"calls":[535]},{"id":559,"isstartcaller":false,"calls":[535,382]},{"id":535,"isstartcaller":false,"calls":[]},{"id":382,"isstartcaller":false,"calls":[535,541]},{"id":541,"isstartcaller":false,"calls":[535,559]}]</t>
  </si>
  <si>
    <t>[{"id":902,"isstartcaller":false,"calls":[269]},{"id":124,"isstartcaller":false,"calls":[269]},{"id":259,"isstartcaller":true,"calls":[124,902]},{"id":117,"isstartcaller":false,"calls":[269]},{"id":269,"isstartcaller":false,"calls":[117]}]</t>
  </si>
  <si>
    <t>[{"id":441,"isstartcaller":true,"calls":[158,768]},{"id":408,"isstartcaller":true,"calls":[768]},{"id":158,"isstartcaller":false,"calls":[]},{"id":719,"isstartcaller":false,"calls":[]},{"id":768,"isstartcaller":false,"calls":[158,719]}]</t>
  </si>
  <si>
    <t>[{"id":498,"isstartcaller":false,"calls":[]},{"id":435,"isstartcaller":false,"calls":[727]},{"id":442,"isstartcaller":true,"calls":[435]},{"id":521,"isstartcaller":false,"calls":[]},{"id":727,"isstartcaller":false,"calls":[521,498]}]</t>
  </si>
  <si>
    <t>[{"id":706,"isstartcaller":true,"calls":[]},{"id":461,"isstartcaller":true,"calls":[317,317]},{"id":641,"isstartcaller":false,"calls":[]},{"id":317,"isstartcaller":false,"calls":[]},{"id":892,"isstartcaller":true,"calls":[641,641]}]</t>
  </si>
  <si>
    <t>[{"id":814,"isstartcaller":false,"calls":[616,937]},{"id":404,"isstartcaller":true,"calls":[814]},{"id":916,"isstartcaller":false,"calls":[]},{"id":937,"isstartcaller":false,"calls":[616,916]},{"id":616,"isstartcaller":false,"calls":[916]}]</t>
  </si>
  <si>
    <t>[{"id":614,"isstartcaller":true,"calls":[642,426]},{"id":418,"isstartcaller":false,"calls":[]},{"id":853,"isstartcaller":true,"calls":[]},{"id":642,"isstartcaller":false,"calls":[418]},{"id":426,"isstartcaller":false,"calls":[642]}]</t>
  </si>
  <si>
    <t>[{"id":423,"isstartcaller":true,"calls":[354]},{"id":652,"isstartcaller":false,"calls":[413]},{"id":174,"isstartcaller":false,"calls":[652]},{"id":354,"isstartcaller":false,"calls":[]},{"id":413,"isstartcaller":false,"calls":[354,174]}]</t>
  </si>
  <si>
    <t>Time-Unlayered</t>
  </si>
  <si>
    <t>State-Unlayered</t>
  </si>
  <si>
    <t>Time-Layered</t>
  </si>
  <si>
    <t>State-Layered</t>
  </si>
  <si>
    <t>%Reduced</t>
  </si>
  <si>
    <t>Connection#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</si>
</sst>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</cellXfs>
  <cellStyles count="1">
    <cellStyle name="ปกติ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10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'async-10'!$D$2:$D$31</c:f>
              <c:numCache>
                <c:formatCode>General</c:formatCode>
                <c:ptCount val="30"/>
                <c:pt idx="0">
                  <c:v>1300</c:v>
                </c:pt>
                <c:pt idx="1">
                  <c:v>508</c:v>
                </c:pt>
                <c:pt idx="2">
                  <c:v>1713</c:v>
                </c:pt>
                <c:pt idx="3">
                  <c:v>784</c:v>
                </c:pt>
                <c:pt idx="4">
                  <c:v>825</c:v>
                </c:pt>
                <c:pt idx="5">
                  <c:v>598</c:v>
                </c:pt>
                <c:pt idx="6">
                  <c:v>573</c:v>
                </c:pt>
                <c:pt idx="7">
                  <c:v>546</c:v>
                </c:pt>
                <c:pt idx="8">
                  <c:v>467</c:v>
                </c:pt>
                <c:pt idx="9">
                  <c:v>550</c:v>
                </c:pt>
                <c:pt idx="10">
                  <c:v>622</c:v>
                </c:pt>
                <c:pt idx="11">
                  <c:v>556</c:v>
                </c:pt>
                <c:pt idx="12">
                  <c:v>826</c:v>
                </c:pt>
                <c:pt idx="13">
                  <c:v>604</c:v>
                </c:pt>
                <c:pt idx="14">
                  <c:v>554</c:v>
                </c:pt>
                <c:pt idx="15">
                  <c:v>555</c:v>
                </c:pt>
                <c:pt idx="16">
                  <c:v>601</c:v>
                </c:pt>
                <c:pt idx="17">
                  <c:v>553</c:v>
                </c:pt>
                <c:pt idx="18">
                  <c:v>650</c:v>
                </c:pt>
                <c:pt idx="19">
                  <c:v>461</c:v>
                </c:pt>
                <c:pt idx="20">
                  <c:v>618</c:v>
                </c:pt>
                <c:pt idx="21">
                  <c:v>1875</c:v>
                </c:pt>
                <c:pt idx="22">
                  <c:v>483</c:v>
                </c:pt>
                <c:pt idx="23">
                  <c:v>3328</c:v>
                </c:pt>
                <c:pt idx="24">
                  <c:v>443</c:v>
                </c:pt>
                <c:pt idx="25">
                  <c:v>471</c:v>
                </c:pt>
                <c:pt idx="26">
                  <c:v>1839</c:v>
                </c:pt>
                <c:pt idx="27">
                  <c:v>584</c:v>
                </c:pt>
                <c:pt idx="28">
                  <c:v>633</c:v>
                </c:pt>
                <c:pt idx="29">
                  <c:v>616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'sync-10'!$D$2:$D$31</c:f>
              <c:numCache>
                <c:formatCode>General</c:formatCode>
                <c:ptCount val="30"/>
                <c:pt idx="0">
                  <c:v>1316</c:v>
                </c:pt>
                <c:pt idx="1">
                  <c:v>1362</c:v>
                </c:pt>
                <c:pt idx="2">
                  <c:v>1798</c:v>
                </c:pt>
                <c:pt idx="3">
                  <c:v>1836</c:v>
                </c:pt>
                <c:pt idx="4">
                  <c:v>1664</c:v>
                </c:pt>
                <c:pt idx="5">
                  <c:v>1378</c:v>
                </c:pt>
                <c:pt idx="6">
                  <c:v>1419</c:v>
                </c:pt>
                <c:pt idx="7">
                  <c:v>1471</c:v>
                </c:pt>
                <c:pt idx="8">
                  <c:v>1230</c:v>
                </c:pt>
                <c:pt idx="9">
                  <c:v>1482</c:v>
                </c:pt>
                <c:pt idx="10">
                  <c:v>1299</c:v>
                </c:pt>
                <c:pt idx="11">
                  <c:v>1218</c:v>
                </c:pt>
                <c:pt idx="12">
                  <c:v>1773</c:v>
                </c:pt>
                <c:pt idx="13">
                  <c:v>1393</c:v>
                </c:pt>
                <c:pt idx="14">
                  <c:v>1311</c:v>
                </c:pt>
                <c:pt idx="15">
                  <c:v>1448</c:v>
                </c:pt>
                <c:pt idx="16">
                  <c:v>1361</c:v>
                </c:pt>
                <c:pt idx="17">
                  <c:v>1515</c:v>
                </c:pt>
                <c:pt idx="18">
                  <c:v>1362</c:v>
                </c:pt>
                <c:pt idx="19">
                  <c:v>1046</c:v>
                </c:pt>
                <c:pt idx="20">
                  <c:v>1423</c:v>
                </c:pt>
                <c:pt idx="21">
                  <c:v>1512</c:v>
                </c:pt>
                <c:pt idx="22">
                  <c:v>1201</c:v>
                </c:pt>
                <c:pt idx="23">
                  <c:v>2396</c:v>
                </c:pt>
                <c:pt idx="24">
                  <c:v>1390</c:v>
                </c:pt>
                <c:pt idx="25">
                  <c:v>1246</c:v>
                </c:pt>
                <c:pt idx="26">
                  <c:v>1827</c:v>
                </c:pt>
                <c:pt idx="27">
                  <c:v>1232</c:v>
                </c:pt>
                <c:pt idx="28">
                  <c:v>1539</c:v>
                </c:pt>
                <c:pt idx="29">
                  <c:v>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57648"/>
        <c:axId val="-100963088"/>
      </c:barChart>
      <c:catAx>
        <c:axId val="-1009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0963088"/>
        <c:crosses val="autoZero"/>
        <c:auto val="1"/>
        <c:lblAlgn val="ctr"/>
        <c:lblOffset val="100"/>
        <c:noMultiLvlLbl val="0"/>
      </c:catAx>
      <c:valAx>
        <c:axId val="-100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(ms.)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09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20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'async-20'!$D$2:$D$31</c:f>
              <c:numCache>
                <c:formatCode>General</c:formatCode>
                <c:ptCount val="30"/>
                <c:pt idx="0">
                  <c:v>3043</c:v>
                </c:pt>
                <c:pt idx="1">
                  <c:v>3022</c:v>
                </c:pt>
                <c:pt idx="2">
                  <c:v>4719</c:v>
                </c:pt>
                <c:pt idx="3">
                  <c:v>70791</c:v>
                </c:pt>
                <c:pt idx="4">
                  <c:v>36431</c:v>
                </c:pt>
                <c:pt idx="5">
                  <c:v>7298</c:v>
                </c:pt>
                <c:pt idx="6">
                  <c:v>4667</c:v>
                </c:pt>
                <c:pt idx="7">
                  <c:v>2575</c:v>
                </c:pt>
                <c:pt idx="8">
                  <c:v>2547</c:v>
                </c:pt>
                <c:pt idx="9">
                  <c:v>2981</c:v>
                </c:pt>
                <c:pt idx="10">
                  <c:v>3434</c:v>
                </c:pt>
                <c:pt idx="11">
                  <c:v>3995</c:v>
                </c:pt>
                <c:pt idx="12">
                  <c:v>3639</c:v>
                </c:pt>
                <c:pt idx="13">
                  <c:v>2791</c:v>
                </c:pt>
                <c:pt idx="14">
                  <c:v>5291</c:v>
                </c:pt>
                <c:pt idx="15">
                  <c:v>3439</c:v>
                </c:pt>
                <c:pt idx="16">
                  <c:v>2506</c:v>
                </c:pt>
                <c:pt idx="17">
                  <c:v>5135</c:v>
                </c:pt>
                <c:pt idx="18">
                  <c:v>2582</c:v>
                </c:pt>
                <c:pt idx="19">
                  <c:v>26198</c:v>
                </c:pt>
                <c:pt idx="20">
                  <c:v>2881</c:v>
                </c:pt>
                <c:pt idx="21">
                  <c:v>2383</c:v>
                </c:pt>
                <c:pt idx="22">
                  <c:v>2644</c:v>
                </c:pt>
                <c:pt idx="23">
                  <c:v>52346</c:v>
                </c:pt>
                <c:pt idx="24">
                  <c:v>7512</c:v>
                </c:pt>
                <c:pt idx="25">
                  <c:v>11101</c:v>
                </c:pt>
                <c:pt idx="26">
                  <c:v>2676</c:v>
                </c:pt>
                <c:pt idx="27">
                  <c:v>2918</c:v>
                </c:pt>
                <c:pt idx="28">
                  <c:v>3370</c:v>
                </c:pt>
                <c:pt idx="29">
                  <c:v>38127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'sync-20'!$D$2:$D$31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59824"/>
        <c:axId val="-100959280"/>
      </c:barChart>
      <c:catAx>
        <c:axId val="-10095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0959280"/>
        <c:crosses val="autoZero"/>
        <c:auto val="1"/>
        <c:lblAlgn val="ctr"/>
        <c:lblOffset val="100"/>
        <c:noMultiLvlLbl val="0"/>
      </c:catAx>
      <c:valAx>
        <c:axId val="-100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0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30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'async-30'!$D$2:$D$31</c:f>
              <c:numCache>
                <c:formatCode>General</c:formatCode>
                <c:ptCount val="30"/>
                <c:pt idx="0">
                  <c:v>12922</c:v>
                </c:pt>
                <c:pt idx="1">
                  <c:v>242629</c:v>
                </c:pt>
                <c:pt idx="2">
                  <c:v>13194</c:v>
                </c:pt>
                <c:pt idx="3">
                  <c:v>13361</c:v>
                </c:pt>
                <c:pt idx="4">
                  <c:v>26160</c:v>
                </c:pt>
                <c:pt idx="5">
                  <c:v>17473</c:v>
                </c:pt>
                <c:pt idx="6">
                  <c:v>13494</c:v>
                </c:pt>
                <c:pt idx="7">
                  <c:v>13327</c:v>
                </c:pt>
                <c:pt idx="8">
                  <c:v>12437</c:v>
                </c:pt>
                <c:pt idx="9">
                  <c:v>14635</c:v>
                </c:pt>
                <c:pt idx="10">
                  <c:v>13338</c:v>
                </c:pt>
                <c:pt idx="11">
                  <c:v>14423</c:v>
                </c:pt>
                <c:pt idx="12">
                  <c:v>15742</c:v>
                </c:pt>
                <c:pt idx="13">
                  <c:v>16566</c:v>
                </c:pt>
                <c:pt idx="14">
                  <c:v>12926</c:v>
                </c:pt>
                <c:pt idx="15">
                  <c:v>12923</c:v>
                </c:pt>
                <c:pt idx="16">
                  <c:v>13462</c:v>
                </c:pt>
                <c:pt idx="17">
                  <c:v>13436</c:v>
                </c:pt>
                <c:pt idx="18">
                  <c:v>17652</c:v>
                </c:pt>
                <c:pt idx="19">
                  <c:v>15331</c:v>
                </c:pt>
                <c:pt idx="20">
                  <c:v>13438</c:v>
                </c:pt>
                <c:pt idx="21">
                  <c:v>13087</c:v>
                </c:pt>
                <c:pt idx="22">
                  <c:v>19543</c:v>
                </c:pt>
                <c:pt idx="23">
                  <c:v>27402</c:v>
                </c:pt>
                <c:pt idx="24">
                  <c:v>22890</c:v>
                </c:pt>
                <c:pt idx="25">
                  <c:v>14361</c:v>
                </c:pt>
                <c:pt idx="26">
                  <c:v>13226</c:v>
                </c:pt>
                <c:pt idx="27">
                  <c:v>12572</c:v>
                </c:pt>
                <c:pt idx="28">
                  <c:v>18715</c:v>
                </c:pt>
                <c:pt idx="29">
                  <c:v>13398</c:v>
                </c:pt>
              </c:numCache>
            </c:numRef>
          </c:val>
        </c:ser>
        <c:ser>
          <c:idx val="1"/>
          <c:order val="1"/>
          <c:tx>
            <c:v>sync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'sync-30'!$D$2:$D$31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663040"/>
        <c:axId val="-2078667392"/>
      </c:barChart>
      <c:catAx>
        <c:axId val="-207866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7392"/>
        <c:crosses val="autoZero"/>
        <c:auto val="1"/>
        <c:lblAlgn val="ctr"/>
        <c:lblOffset val="100"/>
        <c:noMultiLvlLbl val="0"/>
      </c:catAx>
      <c:valAx>
        <c:axId val="-2078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40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'async-40'!$D$2:$D$31</c:f>
              <c:numCache>
                <c:formatCode>General</c:formatCode>
                <c:ptCount val="30"/>
                <c:pt idx="0">
                  <c:v>51030</c:v>
                </c:pt>
                <c:pt idx="1">
                  <c:v>119220</c:v>
                </c:pt>
                <c:pt idx="2">
                  <c:v>65170</c:v>
                </c:pt>
                <c:pt idx="3">
                  <c:v>53251</c:v>
                </c:pt>
                <c:pt idx="4">
                  <c:v>50308</c:v>
                </c:pt>
                <c:pt idx="5">
                  <c:v>52359</c:v>
                </c:pt>
                <c:pt idx="6">
                  <c:v>53643</c:v>
                </c:pt>
                <c:pt idx="7">
                  <c:v>127955</c:v>
                </c:pt>
                <c:pt idx="8">
                  <c:v>52182</c:v>
                </c:pt>
                <c:pt idx="9">
                  <c:v>51888</c:v>
                </c:pt>
                <c:pt idx="10">
                  <c:v>51745</c:v>
                </c:pt>
                <c:pt idx="11">
                  <c:v>101130</c:v>
                </c:pt>
                <c:pt idx="12">
                  <c:v>51213</c:v>
                </c:pt>
                <c:pt idx="13">
                  <c:v>51206</c:v>
                </c:pt>
                <c:pt idx="14">
                  <c:v>51822</c:v>
                </c:pt>
                <c:pt idx="15">
                  <c:v>102772</c:v>
                </c:pt>
                <c:pt idx="16">
                  <c:v>51131</c:v>
                </c:pt>
                <c:pt idx="17">
                  <c:v>50564</c:v>
                </c:pt>
                <c:pt idx="18">
                  <c:v>50997</c:v>
                </c:pt>
                <c:pt idx="19">
                  <c:v>53644</c:v>
                </c:pt>
                <c:pt idx="20">
                  <c:v>52104</c:v>
                </c:pt>
                <c:pt idx="21">
                  <c:v>50728</c:v>
                </c:pt>
                <c:pt idx="22">
                  <c:v>55712</c:v>
                </c:pt>
                <c:pt idx="23">
                  <c:v>52592</c:v>
                </c:pt>
                <c:pt idx="24">
                  <c:v>54920</c:v>
                </c:pt>
                <c:pt idx="25">
                  <c:v>55854</c:v>
                </c:pt>
                <c:pt idx="26">
                  <c:v>53030</c:v>
                </c:pt>
                <c:pt idx="27">
                  <c:v>94677</c:v>
                </c:pt>
                <c:pt idx="28">
                  <c:v>54612</c:v>
                </c:pt>
                <c:pt idx="29">
                  <c:v>67887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'sync-40'!$D$2:$D$31</c:f>
              <c:numCache>
                <c:formatCode>General</c:formatCode>
                <c:ptCount val="30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661952"/>
        <c:axId val="-2078661408"/>
      </c:barChart>
      <c:catAx>
        <c:axId val="-20786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1408"/>
        <c:crosses val="autoZero"/>
        <c:auto val="1"/>
        <c:lblAlgn val="ctr"/>
        <c:lblOffset val="100"/>
        <c:noMultiLvlLbl val="0"/>
      </c:catAx>
      <c:valAx>
        <c:axId val="-20786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Async &amp; Sync LTL Execution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60864"/>
        <c:axId val="-2078660320"/>
      </c:lineChart>
      <c:catAx>
        <c:axId val="-20786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Set</a:t>
                </a:r>
                <a:r>
                  <a:rPr lang="en-US" baseline="0"/>
                  <a:t>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0320"/>
        <c:crosses val="autoZero"/>
        <c:auto val="1"/>
        <c:lblAlgn val="ctr"/>
        <c:lblOffset val="100"/>
        <c:noMultiLvlLbl val="0"/>
      </c:catAx>
      <c:valAx>
        <c:axId val="-2078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States &amp; Elapse Time 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58688"/>
        <c:axId val="-2078670112"/>
      </c:lineChart>
      <c:catAx>
        <c:axId val="-20786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States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70112"/>
        <c:crosses val="autoZero"/>
        <c:auto val="1"/>
        <c:lblAlgn val="ctr"/>
        <c:lblOffset val="100"/>
        <c:noMultiLvlLbl val="0"/>
      </c:catAx>
      <c:valAx>
        <c:axId val="-2078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86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'Summary-Layer'!$C$2:$C$21</c:f>
              <c:numCache>
                <c:formatCode>General</c:formatCode>
                <c:ptCount val="20"/>
                <c:pt idx="0">
                  <c:v>25180</c:v>
                </c:pt>
                <c:pt idx="1">
                  <c:v>134857</c:v>
                </c:pt>
                <c:pt idx="2">
                  <c:v>14812</c:v>
                </c:pt>
                <c:pt idx="3">
                  <c:v>13422</c:v>
                </c:pt>
                <c:pt idx="4">
                  <c:v>3284</c:v>
                </c:pt>
                <c:pt idx="5">
                  <c:v>31445</c:v>
                </c:pt>
                <c:pt idx="6">
                  <c:v>14121</c:v>
                </c:pt>
                <c:pt idx="7">
                  <c:v>3085</c:v>
                </c:pt>
                <c:pt idx="8">
                  <c:v>12784</c:v>
                </c:pt>
                <c:pt idx="9">
                  <c:v>85908</c:v>
                </c:pt>
                <c:pt idx="10">
                  <c:v>149604</c:v>
                </c:pt>
                <c:pt idx="11">
                  <c:v>177521</c:v>
                </c:pt>
                <c:pt idx="12">
                  <c:v>3380</c:v>
                </c:pt>
                <c:pt idx="13">
                  <c:v>284005</c:v>
                </c:pt>
                <c:pt idx="14">
                  <c:v>64716</c:v>
                </c:pt>
                <c:pt idx="15">
                  <c:v>4398</c:v>
                </c:pt>
                <c:pt idx="16">
                  <c:v>71084</c:v>
                </c:pt>
                <c:pt idx="17">
                  <c:v>189887</c:v>
                </c:pt>
                <c:pt idx="18">
                  <c:v>153730</c:v>
                </c:pt>
                <c:pt idx="19">
                  <c:v>8138</c:v>
                </c:pt>
              </c:numCache>
            </c:numRef>
          </c:val>
        </c:ser>
        <c:ser>
          <c:idx val="1"/>
          <c:order val="1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'Summary-Layer'!$E$2:$E$21</c:f>
              <c:numCache>
                <c:formatCode>General</c:formatCode>
                <c:ptCount val="20"/>
                <c:pt idx="0">
                  <c:v>2042</c:v>
                </c:pt>
                <c:pt idx="1">
                  <c:v>2290</c:v>
                </c:pt>
                <c:pt idx="2">
                  <c:v>1480</c:v>
                </c:pt>
                <c:pt idx="3">
                  <c:v>1699</c:v>
                </c:pt>
                <c:pt idx="4">
                  <c:v>1740</c:v>
                </c:pt>
                <c:pt idx="5">
                  <c:v>2002</c:v>
                </c:pt>
                <c:pt idx="6">
                  <c:v>1760</c:v>
                </c:pt>
                <c:pt idx="7">
                  <c:v>1309</c:v>
                </c:pt>
                <c:pt idx="8">
                  <c:v>1824</c:v>
                </c:pt>
                <c:pt idx="9">
                  <c:v>1842</c:v>
                </c:pt>
                <c:pt idx="10">
                  <c:v>1760</c:v>
                </c:pt>
                <c:pt idx="11">
                  <c:v>2201</c:v>
                </c:pt>
                <c:pt idx="12">
                  <c:v>1701</c:v>
                </c:pt>
                <c:pt idx="13">
                  <c:v>1594</c:v>
                </c:pt>
                <c:pt idx="14">
                  <c:v>1936</c:v>
                </c:pt>
                <c:pt idx="15">
                  <c:v>1889</c:v>
                </c:pt>
                <c:pt idx="16">
                  <c:v>1782</c:v>
                </c:pt>
                <c:pt idx="17">
                  <c:v>1888</c:v>
                </c:pt>
                <c:pt idx="18">
                  <c:v>1903</c:v>
                </c:pt>
                <c:pt idx="19">
                  <c:v>1529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657600"/>
        <c:axId val="-2078655968"/>
      </c:barChart>
      <c:catAx>
        <c:axId val="-20786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55968"/>
        <c:crosses val="autoZero"/>
        <c:auto val="1"/>
        <c:lblAlgn val="ctr"/>
        <c:lblOffset val="100"/>
        <c:noMultiLvlLbl val="0"/>
      </c:catAx>
      <c:valAx>
        <c:axId val="-2078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Connection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'Summary-Layer'!$B$2:$B$21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69024"/>
        <c:axId val="-2078665760"/>
      </c:lineChart>
      <c:catAx>
        <c:axId val="-207866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65760"/>
        <c:crosses val="autoZero"/>
        <c:auto val="1"/>
        <c:lblAlgn val="ctr"/>
        <c:lblOffset val="100"/>
        <c:noMultiLvlLbl val="0"/>
      </c:catAx>
      <c:valAx>
        <c:axId val="-20786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666848"/>
        <c:axId val="-2078665216"/>
      </c:lineChart>
      <c:catAx>
        <c:axId val="-20786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65216"/>
        <c:crosses val="autoZero"/>
        <c:auto val="1"/>
        <c:lblAlgn val="ctr"/>
        <c:lblOffset val="100"/>
        <c:noMultiLvlLbl val="0"/>
      </c:catAx>
      <c:valAx>
        <c:axId val="-20786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85725</xdr:rowOff>
    </xdr:from>
    <xdr:to>
      <xdr:col>12</xdr:col>
      <xdr:colOff>219075</xdr:colOff>
      <xdr:row>16</xdr:row>
      <xdr:rowOff>161925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</xdr:row>
      <xdr:rowOff>95250</xdr:rowOff>
    </xdr:from>
    <xdr:to>
      <xdr:col>20</xdr:col>
      <xdr:colOff>438150</xdr:colOff>
      <xdr:row>16</xdr:row>
      <xdr:rowOff>171450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18</xdr:row>
      <xdr:rowOff>133350</xdr:rowOff>
    </xdr:from>
    <xdr:to>
      <xdr:col>12</xdr:col>
      <xdr:colOff>319087</xdr:colOff>
      <xdr:row>33</xdr:row>
      <xdr:rowOff>19050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585787</xdr:colOff>
      <xdr:row>18</xdr:row>
      <xdr:rowOff>85725</xdr:rowOff>
    </xdr:from>
    <xdr:to>
      <xdr:col>20</xdr:col>
      <xdr:colOff>280987</xdr:colOff>
      <xdr:row>32</xdr:row>
      <xdr:rowOff>161925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252411</xdr:colOff>
      <xdr:row>33</xdr:row>
      <xdr:rowOff>171450</xdr:rowOff>
    </xdr:from>
    <xdr:to>
      <xdr:col>12</xdr:col>
      <xdr:colOff>314324</xdr:colOff>
      <xdr:row>48</xdr:row>
      <xdr:rowOff>57150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34</xdr:row>
      <xdr:rowOff>0</xdr:rowOff>
    </xdr:from>
    <xdr:to>
      <xdr:col>20</xdr:col>
      <xdr:colOff>257175</xdr:colOff>
      <xdr:row>48</xdr:row>
      <xdr:rowOff>76200</xdr:rowOff>
    </xdr:to>
    <xdr:graphicFrame macro="">
      <xdr:nvGraphicFramePr>
        <xdr:cNvPr id="7" name="แผนภูมิ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133350</xdr:rowOff>
    </xdr:from>
    <xdr:to>
      <xdr:col>15</xdr:col>
      <xdr:colOff>0</xdr:colOff>
      <xdr:row>20</xdr:row>
      <xdr:rowOff>152400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1</xdr:row>
      <xdr:rowOff>19050</xdr:rowOff>
    </xdr:from>
    <xdr:to>
      <xdr:col>23</xdr:col>
      <xdr:colOff>204787</xdr:colOff>
      <xdr:row>15</xdr:row>
      <xdr:rowOff>95250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114300</xdr:rowOff>
    </xdr:from>
    <xdr:to>
      <xdr:col>15</xdr:col>
      <xdr:colOff>323850</xdr:colOff>
      <xdr:row>19</xdr:row>
      <xdr:rowOff>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arch-5-2-layer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-arch-5-2-layered-all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9" name="Table9" displayName="Table9" ref="A35:D39" totalsRowShown="0">
  <autoFilter ref="A35:D39"/>
  <tableColumns count="4">
    <tableColumn id="1" name="component#"/>
    <tableColumn id="2" name="time-aync" dataDxfId="11">
      <calculatedColumnFormula>Table1[[#Totals],[Time]]</calculatedColumnFormula>
    </tableColumn>
    <tableColumn id="3" name="time-sync" dataDxfId="10">
      <calculatedColumnFormula>Table2[[#Totals],[Time]]</calculatedColumnFormula>
    </tableColumn>
    <tableColumn id="5" name="Stat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F32" totalsRowCount="1">
  <autoFilter ref="A1:F31"/>
  <tableColumns count="6">
    <tableColumn id="9" name="No."/>
    <tableColumn id="1" name="component#"/>
    <tableColumn id="2" name="symptom"/>
    <tableColumn id="4" name="Time" totalsRowFunction="custom">
      <totalsRowFormula>AVERAGE(Table8[Time])</totalsRowFormula>
    </tableColumn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1:F31" totalsRowShown="0" headerRowDxfId="8" dataDxfId="7" tableBorderDxfId="6">
  <autoFilter ref="A1:F31"/>
  <sortState ref="A2:F31">
    <sortCondition ref="F1:F31"/>
  </sortState>
  <tableColumns count="6">
    <tableColumn id="1" name="No." dataDxfId="5"/>
    <tableColumn id="2" name="component#" dataDxfId="4"/>
    <tableColumn id="3" name="symptom" dataDxfId="3"/>
    <tableColumn id="4" name="Time-Async" dataDxfId="2"/>
    <tableColumn id="6" name="Time-Sync" dataDxfId="1"/>
    <tableColumn id="5" name="Stat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G21" totalsRowShown="0">
  <autoFilter ref="A1:G21"/>
  <tableColumns count="7">
    <tableColumn id="5" name="No."/>
    <tableColumn id="7" name="Connection#"/>
    <tableColumn id="1" name="Time-Unlayered"/>
    <tableColumn id="2" name="State-Unlayered"/>
    <tableColumn id="3" name="Time-Layered"/>
    <tableColumn id="4" name="State-Layered"/>
    <tableColumn id="6" name="%Reduced" dataDxfId="9">
      <calculatedColumnFormula>(Table11[[#This Row],[Time-Unlayered]]-Table11[[#This Row],[Time-Layered]])/Table11[[#This Row],[Time-Unlayered]]*100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32" totalsRowCount="1">
  <autoFilter ref="A1:F31"/>
  <tableColumns count="6">
    <tableColumn id="8" name="No."/>
    <tableColumn id="1" name="component#"/>
    <tableColumn id="2" name="symptom"/>
    <tableColumn id="4" name="Time" totalsRowFunction="custom">
      <totalsRowFormula>AVERAGE(Table1[Time])</totalsRowFormula>
    </tableColumn>
    <tableColumn id="7" name="States" totalsRowFunction="average"/>
    <tableColumn id="9" name="Mode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AVERAGE(Table2[Time])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32" totalsRowCount="1">
  <autoFilter ref="A1:F31"/>
  <tableColumns count="6">
    <tableColumn id="10" name="No."/>
    <tableColumn id="1" name="component#"/>
    <tableColumn id="2" name="symptom"/>
    <tableColumn id="4" name="Time" totalsRowFunction="average"/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AVERAGE(Table4[Time])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AVERAGE(Table5[Time])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AVERAGE(Table6[Time])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AVERAGE(Table7[[#Headers],[#Data],[Time]])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D39"/>
  <sheetViews>
    <sheetView tabSelected="1" topLeftCell="D19" zoomScale="85" zoomScaleNormal="85" workbookViewId="0">
      <selection activeCell="M13" sqref="M13"/>
    </sheetView>
  </sheetViews>
  <sheetFormatPr defaultRowHeight="15" x14ac:dyDescent="0.25"/>
  <cols>
    <col min="1" max="1" width="15.28515625" customWidth="1"/>
    <col min="2" max="2" width="12" customWidth="1"/>
    <col min="3" max="3" width="11.85546875" customWidth="1"/>
  </cols>
  <sheetData>
    <row r="35" spans="1:4" x14ac:dyDescent="0.25">
      <c r="A35" t="s">
        <v>124</v>
      </c>
      <c r="B35" t="s">
        <v>129</v>
      </c>
      <c r="C35" t="s">
        <v>130</v>
      </c>
      <c r="D35" t="s">
        <v>126</v>
      </c>
    </row>
    <row r="36" spans="1:4" x14ac:dyDescent="0.25">
      <c r="A36">
        <v>10</v>
      </c>
      <c r="B36">
        <f>Table1[[#Totals],[Time]]</f>
        <v>824.5333333333333</v>
      </c>
      <c r="C36">
        <f>Table2[[#Totals],[Time]]</f>
        <v>1472.2</v>
      </c>
      <c r="D36">
        <v>379</v>
      </c>
    </row>
    <row r="37" spans="1:4" x14ac:dyDescent="0.25">
      <c r="A37">
        <v>20</v>
      </c>
      <c r="B37">
        <f>Table3[[#Totals],[Time]]</f>
        <v>10768.066666666668</v>
      </c>
      <c r="C37">
        <f>Table4[[#Totals],[Time]]</f>
        <v>5754.7</v>
      </c>
      <c r="D37">
        <v>3488</v>
      </c>
    </row>
    <row r="38" spans="1:4" x14ac:dyDescent="0.25">
      <c r="A38">
        <v>30</v>
      </c>
      <c r="B38">
        <f>Table5[[#Totals],[Time]]</f>
        <v>23135.433333333334</v>
      </c>
      <c r="C38">
        <f>Table6[[#Totals],[Time]]</f>
        <v>10445.700000000001</v>
      </c>
      <c r="D38">
        <v>2116</v>
      </c>
    </row>
    <row r="39" spans="1:4" x14ac:dyDescent="0.25">
      <c r="A39">
        <v>40</v>
      </c>
      <c r="B39">
        <f>Table7[[#Totals],[Time]]</f>
        <v>62844.866666666669</v>
      </c>
      <c r="C39">
        <f>Table8[[#Totals],[Time]]</f>
        <v>17620.266666666666</v>
      </c>
      <c r="D39">
        <v>1629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D35" sqref="D35"/>
    </sheetView>
  </sheetViews>
  <sheetFormatPr defaultRowHeight="15" x14ac:dyDescent="0.25"/>
  <cols>
    <col min="1" max="4" width="10.5703125" customWidth="1"/>
    <col min="5" max="5" width="11.42578125" bestFit="1" customWidth="1"/>
    <col min="6" max="6" width="255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40</v>
      </c>
      <c r="C2" t="s">
        <v>2</v>
      </c>
      <c r="D2">
        <v>16786</v>
      </c>
      <c r="E2">
        <v>29</v>
      </c>
      <c r="F2" t="s">
        <v>93</v>
      </c>
    </row>
    <row r="3" spans="1:6" x14ac:dyDescent="0.25">
      <c r="A3">
        <v>2</v>
      </c>
      <c r="B3">
        <v>40</v>
      </c>
      <c r="C3" t="s">
        <v>2</v>
      </c>
      <c r="D3">
        <v>26960</v>
      </c>
      <c r="E3">
        <v>9209</v>
      </c>
      <c r="F3" t="s">
        <v>94</v>
      </c>
    </row>
    <row r="4" spans="1:6" x14ac:dyDescent="0.25">
      <c r="A4">
        <v>3</v>
      </c>
      <c r="B4">
        <v>40</v>
      </c>
      <c r="C4" t="s">
        <v>2</v>
      </c>
      <c r="D4">
        <v>18444</v>
      </c>
      <c r="E4">
        <v>2001</v>
      </c>
      <c r="F4" t="s">
        <v>95</v>
      </c>
    </row>
    <row r="5" spans="1:6" x14ac:dyDescent="0.25">
      <c r="A5">
        <v>4</v>
      </c>
      <c r="B5">
        <v>40</v>
      </c>
      <c r="C5" t="s">
        <v>2</v>
      </c>
      <c r="D5">
        <v>15827</v>
      </c>
      <c r="E5">
        <v>135</v>
      </c>
      <c r="F5" t="s">
        <v>96</v>
      </c>
    </row>
    <row r="6" spans="1:6" x14ac:dyDescent="0.25">
      <c r="A6">
        <v>5</v>
      </c>
      <c r="B6">
        <v>40</v>
      </c>
      <c r="C6" t="s">
        <v>2</v>
      </c>
      <c r="D6">
        <v>17569</v>
      </c>
      <c r="E6">
        <v>25</v>
      </c>
      <c r="F6" t="s">
        <v>97</v>
      </c>
    </row>
    <row r="7" spans="1:6" x14ac:dyDescent="0.25">
      <c r="A7">
        <v>6</v>
      </c>
      <c r="B7">
        <v>40</v>
      </c>
      <c r="C7" t="s">
        <v>2</v>
      </c>
      <c r="D7">
        <v>16631</v>
      </c>
      <c r="E7">
        <v>360</v>
      </c>
      <c r="F7" t="s">
        <v>98</v>
      </c>
    </row>
    <row r="8" spans="1:6" x14ac:dyDescent="0.25">
      <c r="A8">
        <v>7</v>
      </c>
      <c r="B8">
        <v>40</v>
      </c>
      <c r="C8" t="s">
        <v>0</v>
      </c>
      <c r="D8">
        <v>17155</v>
      </c>
      <c r="E8">
        <v>520</v>
      </c>
      <c r="F8" t="s">
        <v>99</v>
      </c>
    </row>
    <row r="9" spans="1:6" x14ac:dyDescent="0.25">
      <c r="A9">
        <v>8</v>
      </c>
      <c r="B9">
        <v>40</v>
      </c>
      <c r="C9" t="s">
        <v>0</v>
      </c>
      <c r="D9">
        <v>29217</v>
      </c>
      <c r="E9">
        <v>10136</v>
      </c>
      <c r="F9" t="s">
        <v>100</v>
      </c>
    </row>
    <row r="10" spans="1:6" x14ac:dyDescent="0.25">
      <c r="A10">
        <v>9</v>
      </c>
      <c r="B10">
        <v>40</v>
      </c>
      <c r="C10" t="s">
        <v>2</v>
      </c>
      <c r="D10">
        <v>16352</v>
      </c>
      <c r="E10">
        <v>184</v>
      </c>
      <c r="F10" t="s">
        <v>101</v>
      </c>
    </row>
    <row r="11" spans="1:6" x14ac:dyDescent="0.25">
      <c r="A11">
        <v>10</v>
      </c>
      <c r="B11">
        <v>40</v>
      </c>
      <c r="C11" t="s">
        <v>2</v>
      </c>
      <c r="D11">
        <v>14616</v>
      </c>
      <c r="E11">
        <v>58</v>
      </c>
      <c r="F11" t="s">
        <v>102</v>
      </c>
    </row>
    <row r="12" spans="1:6" x14ac:dyDescent="0.25">
      <c r="A12">
        <v>11</v>
      </c>
      <c r="B12">
        <v>40</v>
      </c>
      <c r="C12" t="s">
        <v>2</v>
      </c>
      <c r="D12">
        <v>14373</v>
      </c>
      <c r="E12">
        <v>229</v>
      </c>
      <c r="F12" t="s">
        <v>103</v>
      </c>
    </row>
    <row r="13" spans="1:6" x14ac:dyDescent="0.25">
      <c r="A13">
        <v>12</v>
      </c>
      <c r="B13">
        <v>40</v>
      </c>
      <c r="C13" t="s">
        <v>0</v>
      </c>
      <c r="D13">
        <v>25650</v>
      </c>
      <c r="E13">
        <v>6834</v>
      </c>
      <c r="F13" t="s">
        <v>104</v>
      </c>
    </row>
    <row r="14" spans="1:6" x14ac:dyDescent="0.25">
      <c r="A14">
        <v>13</v>
      </c>
      <c r="B14">
        <v>40</v>
      </c>
      <c r="C14" t="s">
        <v>2</v>
      </c>
      <c r="D14">
        <v>14212</v>
      </c>
      <c r="E14">
        <v>72</v>
      </c>
      <c r="F14" t="s">
        <v>105</v>
      </c>
    </row>
    <row r="15" spans="1:6" x14ac:dyDescent="0.25">
      <c r="A15">
        <v>14</v>
      </c>
      <c r="B15">
        <v>40</v>
      </c>
      <c r="C15" t="s">
        <v>2</v>
      </c>
      <c r="D15">
        <v>14530</v>
      </c>
      <c r="E15">
        <v>69</v>
      </c>
      <c r="F15" t="s">
        <v>106</v>
      </c>
    </row>
    <row r="16" spans="1:6" x14ac:dyDescent="0.25">
      <c r="A16">
        <v>15</v>
      </c>
      <c r="B16">
        <v>40</v>
      </c>
      <c r="C16" t="s">
        <v>2</v>
      </c>
      <c r="D16">
        <v>14438</v>
      </c>
      <c r="E16">
        <v>128</v>
      </c>
      <c r="F16" t="s">
        <v>107</v>
      </c>
    </row>
    <row r="17" spans="1:6" x14ac:dyDescent="0.25">
      <c r="A17">
        <v>16</v>
      </c>
      <c r="B17">
        <v>40</v>
      </c>
      <c r="C17" t="s">
        <v>0</v>
      </c>
      <c r="D17">
        <v>23007</v>
      </c>
      <c r="E17">
        <v>7064</v>
      </c>
      <c r="F17" t="s">
        <v>108</v>
      </c>
    </row>
    <row r="18" spans="1:6" x14ac:dyDescent="0.25">
      <c r="A18">
        <v>17</v>
      </c>
      <c r="B18">
        <v>40</v>
      </c>
      <c r="C18" t="s">
        <v>2</v>
      </c>
      <c r="D18">
        <v>18683</v>
      </c>
      <c r="E18">
        <v>49</v>
      </c>
      <c r="F18" t="s">
        <v>109</v>
      </c>
    </row>
    <row r="19" spans="1:6" x14ac:dyDescent="0.25">
      <c r="A19">
        <v>18</v>
      </c>
      <c r="B19">
        <v>40</v>
      </c>
      <c r="C19" t="s">
        <v>2</v>
      </c>
      <c r="D19">
        <v>15958</v>
      </c>
      <c r="E19">
        <v>25</v>
      </c>
      <c r="F19" t="s">
        <v>110</v>
      </c>
    </row>
    <row r="20" spans="1:6" x14ac:dyDescent="0.25">
      <c r="A20">
        <v>19</v>
      </c>
      <c r="B20">
        <v>40</v>
      </c>
      <c r="C20" t="s">
        <v>2</v>
      </c>
      <c r="D20">
        <v>14947</v>
      </c>
      <c r="E20">
        <v>30</v>
      </c>
      <c r="F20" t="s">
        <v>111</v>
      </c>
    </row>
    <row r="21" spans="1:6" x14ac:dyDescent="0.25">
      <c r="A21">
        <v>20</v>
      </c>
      <c r="B21">
        <v>40</v>
      </c>
      <c r="C21" t="s">
        <v>2</v>
      </c>
      <c r="D21">
        <v>17431</v>
      </c>
      <c r="E21">
        <v>356</v>
      </c>
      <c r="F21" t="s">
        <v>112</v>
      </c>
    </row>
    <row r="22" spans="1:6" x14ac:dyDescent="0.25">
      <c r="A22">
        <v>21</v>
      </c>
      <c r="B22">
        <v>40</v>
      </c>
      <c r="C22" t="s">
        <v>2</v>
      </c>
      <c r="D22">
        <v>14959</v>
      </c>
      <c r="E22">
        <v>286</v>
      </c>
      <c r="F22" t="s">
        <v>113</v>
      </c>
    </row>
    <row r="23" spans="1:6" x14ac:dyDescent="0.25">
      <c r="A23">
        <v>22</v>
      </c>
      <c r="B23">
        <v>40</v>
      </c>
      <c r="C23" t="s">
        <v>0</v>
      </c>
      <c r="D23">
        <v>14973</v>
      </c>
      <c r="E23">
        <v>90</v>
      </c>
      <c r="F23" t="s">
        <v>114</v>
      </c>
    </row>
    <row r="24" spans="1:6" x14ac:dyDescent="0.25">
      <c r="A24">
        <v>23</v>
      </c>
      <c r="B24">
        <v>40</v>
      </c>
      <c r="C24" t="s">
        <v>2</v>
      </c>
      <c r="D24">
        <v>15921</v>
      </c>
      <c r="E24">
        <v>348</v>
      </c>
      <c r="F24" t="s">
        <v>115</v>
      </c>
    </row>
    <row r="25" spans="1:6" x14ac:dyDescent="0.25">
      <c r="A25">
        <v>24</v>
      </c>
      <c r="B25">
        <v>40</v>
      </c>
      <c r="C25" t="s">
        <v>2</v>
      </c>
      <c r="D25">
        <v>14593</v>
      </c>
      <c r="E25">
        <v>199</v>
      </c>
      <c r="F25" t="s">
        <v>116</v>
      </c>
    </row>
    <row r="26" spans="1:6" x14ac:dyDescent="0.25">
      <c r="A26">
        <v>25</v>
      </c>
      <c r="B26">
        <v>40</v>
      </c>
      <c r="C26" t="s">
        <v>2</v>
      </c>
      <c r="D26">
        <v>15899</v>
      </c>
      <c r="E26">
        <v>693</v>
      </c>
      <c r="F26" t="s">
        <v>117</v>
      </c>
    </row>
    <row r="27" spans="1:6" x14ac:dyDescent="0.25">
      <c r="A27">
        <v>26</v>
      </c>
      <c r="B27">
        <v>40</v>
      </c>
      <c r="C27" t="s">
        <v>2</v>
      </c>
      <c r="D27">
        <v>15811</v>
      </c>
      <c r="E27">
        <v>825</v>
      </c>
      <c r="F27" t="s">
        <v>118</v>
      </c>
    </row>
    <row r="28" spans="1:6" x14ac:dyDescent="0.25">
      <c r="A28">
        <v>27</v>
      </c>
      <c r="B28">
        <v>40</v>
      </c>
      <c r="C28" t="s">
        <v>2</v>
      </c>
      <c r="D28">
        <v>15038</v>
      </c>
      <c r="E28">
        <v>293</v>
      </c>
      <c r="F28" t="s">
        <v>119</v>
      </c>
    </row>
    <row r="29" spans="1:6" x14ac:dyDescent="0.25">
      <c r="A29">
        <v>28</v>
      </c>
      <c r="B29">
        <v>40</v>
      </c>
      <c r="C29" t="s">
        <v>2</v>
      </c>
      <c r="D29">
        <v>23550</v>
      </c>
      <c r="E29">
        <v>5833</v>
      </c>
      <c r="F29" t="s">
        <v>120</v>
      </c>
    </row>
    <row r="30" spans="1:6" x14ac:dyDescent="0.25">
      <c r="A30">
        <v>29</v>
      </c>
      <c r="B30">
        <v>40</v>
      </c>
      <c r="C30" t="s">
        <v>2</v>
      </c>
      <c r="D30">
        <v>15408</v>
      </c>
      <c r="E30">
        <v>557</v>
      </c>
      <c r="F30" t="s">
        <v>121</v>
      </c>
    </row>
    <row r="31" spans="1:6" x14ac:dyDescent="0.25">
      <c r="A31">
        <v>30</v>
      </c>
      <c r="B31">
        <v>40</v>
      </c>
      <c r="C31" t="s">
        <v>0</v>
      </c>
      <c r="D31">
        <v>19670</v>
      </c>
      <c r="E31">
        <v>2245</v>
      </c>
      <c r="F31" t="s">
        <v>122</v>
      </c>
    </row>
    <row r="32" spans="1:6" x14ac:dyDescent="0.25">
      <c r="D32">
        <f>AVERAGE(Table8[Time])</f>
        <v>17620.266666666666</v>
      </c>
      <c r="E32">
        <f>SUBTOTAL(101,Table8[States])</f>
        <v>1629.4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D2" workbookViewId="0">
      <selection activeCell="K23" sqref="K23"/>
    </sheetView>
  </sheetViews>
  <sheetFormatPr defaultRowHeight="15" x14ac:dyDescent="0.25"/>
  <cols>
    <col min="2" max="2" width="14.28515625" customWidth="1"/>
    <col min="3" max="3" width="11.42578125" customWidth="1"/>
    <col min="4" max="4" width="10.5703125" customWidth="1"/>
  </cols>
  <sheetData>
    <row r="1" spans="1:6" x14ac:dyDescent="0.25">
      <c r="A1" s="2" t="s">
        <v>127</v>
      </c>
      <c r="B1" s="2" t="s">
        <v>124</v>
      </c>
      <c r="C1" s="2" t="s">
        <v>123</v>
      </c>
      <c r="D1" s="2" t="s">
        <v>132</v>
      </c>
      <c r="E1" s="2" t="s">
        <v>131</v>
      </c>
      <c r="F1" s="2" t="s">
        <v>126</v>
      </c>
    </row>
    <row r="2" spans="1:6" x14ac:dyDescent="0.25">
      <c r="A2" s="1">
        <v>5</v>
      </c>
      <c r="B2" s="1">
        <v>40</v>
      </c>
      <c r="C2" s="1" t="s">
        <v>2</v>
      </c>
      <c r="D2" s="1">
        <v>48936</v>
      </c>
      <c r="E2">
        <v>14596</v>
      </c>
      <c r="F2" s="1">
        <v>25</v>
      </c>
    </row>
    <row r="3" spans="1:6" x14ac:dyDescent="0.25">
      <c r="A3" s="1">
        <v>18</v>
      </c>
      <c r="B3" s="1">
        <v>40</v>
      </c>
      <c r="C3" s="1" t="s">
        <v>2</v>
      </c>
      <c r="D3" s="1">
        <v>49335</v>
      </c>
      <c r="E3">
        <v>14192</v>
      </c>
      <c r="F3" s="1">
        <v>25</v>
      </c>
    </row>
    <row r="4" spans="1:6" x14ac:dyDescent="0.25">
      <c r="A4" s="1">
        <v>1</v>
      </c>
      <c r="B4" s="1">
        <v>40</v>
      </c>
      <c r="C4" s="1" t="s">
        <v>2</v>
      </c>
      <c r="D4" s="1">
        <v>49353</v>
      </c>
      <c r="E4">
        <v>14127</v>
      </c>
      <c r="F4" s="1">
        <v>29</v>
      </c>
    </row>
    <row r="5" spans="1:6" x14ac:dyDescent="0.25">
      <c r="A5" s="1">
        <v>19</v>
      </c>
      <c r="B5" s="1">
        <v>40</v>
      </c>
      <c r="C5" s="1" t="s">
        <v>2</v>
      </c>
      <c r="D5" s="1">
        <v>48987</v>
      </c>
      <c r="E5">
        <v>21136</v>
      </c>
      <c r="F5" s="1">
        <v>30</v>
      </c>
    </row>
    <row r="6" spans="1:6" x14ac:dyDescent="0.25">
      <c r="A6" s="1">
        <v>17</v>
      </c>
      <c r="B6" s="1">
        <v>40</v>
      </c>
      <c r="C6" s="1" t="s">
        <v>2</v>
      </c>
      <c r="D6" s="1">
        <v>49457</v>
      </c>
      <c r="E6">
        <v>13800</v>
      </c>
      <c r="F6" s="1">
        <v>49</v>
      </c>
    </row>
    <row r="7" spans="1:6" x14ac:dyDescent="0.25">
      <c r="A7" s="1">
        <v>10</v>
      </c>
      <c r="B7" s="1">
        <v>40</v>
      </c>
      <c r="C7" s="1" t="s">
        <v>2</v>
      </c>
      <c r="D7" s="1">
        <v>50152</v>
      </c>
      <c r="E7">
        <v>14538</v>
      </c>
      <c r="F7" s="1">
        <v>58</v>
      </c>
    </row>
    <row r="8" spans="1:6" x14ac:dyDescent="0.25">
      <c r="A8" s="1">
        <v>14</v>
      </c>
      <c r="B8" s="1">
        <v>40</v>
      </c>
      <c r="C8" s="1" t="s">
        <v>2</v>
      </c>
      <c r="D8" s="1">
        <v>49578</v>
      </c>
      <c r="E8">
        <v>13595</v>
      </c>
      <c r="F8" s="1">
        <v>69</v>
      </c>
    </row>
    <row r="9" spans="1:6" x14ac:dyDescent="0.25">
      <c r="A9" s="1">
        <v>13</v>
      </c>
      <c r="B9" s="1">
        <v>40</v>
      </c>
      <c r="C9" s="1" t="s">
        <v>2</v>
      </c>
      <c r="D9" s="1">
        <v>49938</v>
      </c>
      <c r="E9">
        <v>14569</v>
      </c>
      <c r="F9" s="1">
        <v>72</v>
      </c>
    </row>
    <row r="10" spans="1:6" x14ac:dyDescent="0.25">
      <c r="A10" s="1">
        <v>22</v>
      </c>
      <c r="B10" s="1">
        <v>40</v>
      </c>
      <c r="C10" s="1" t="s">
        <v>0</v>
      </c>
      <c r="D10" s="1">
        <v>50028</v>
      </c>
      <c r="E10">
        <v>14478</v>
      </c>
      <c r="F10" s="1">
        <v>90</v>
      </c>
    </row>
    <row r="11" spans="1:6" x14ac:dyDescent="0.25">
      <c r="A11" s="1">
        <v>15</v>
      </c>
      <c r="B11" s="1">
        <v>40</v>
      </c>
      <c r="C11" s="1" t="s">
        <v>2</v>
      </c>
      <c r="D11" s="1">
        <v>51154</v>
      </c>
      <c r="E11">
        <v>14550</v>
      </c>
      <c r="F11" s="1">
        <v>128</v>
      </c>
    </row>
    <row r="12" spans="1:6" x14ac:dyDescent="0.25">
      <c r="A12" s="1">
        <v>4</v>
      </c>
      <c r="B12" s="1">
        <v>40</v>
      </c>
      <c r="C12" s="1" t="s">
        <v>2</v>
      </c>
      <c r="D12" s="1">
        <v>49650</v>
      </c>
      <c r="E12">
        <v>14222</v>
      </c>
      <c r="F12" s="1">
        <v>135</v>
      </c>
    </row>
    <row r="13" spans="1:6" x14ac:dyDescent="0.25">
      <c r="A13" s="1">
        <v>9</v>
      </c>
      <c r="B13" s="1">
        <v>40</v>
      </c>
      <c r="C13" s="1" t="s">
        <v>2</v>
      </c>
      <c r="D13" s="1">
        <v>50509</v>
      </c>
      <c r="E13">
        <v>15561</v>
      </c>
      <c r="F13" s="1">
        <v>184</v>
      </c>
    </row>
    <row r="14" spans="1:6" x14ac:dyDescent="0.25">
      <c r="A14" s="1">
        <v>24</v>
      </c>
      <c r="B14" s="1">
        <v>40</v>
      </c>
      <c r="C14" s="1" t="s">
        <v>2</v>
      </c>
      <c r="D14" s="1">
        <v>54380</v>
      </c>
      <c r="E14">
        <v>14934</v>
      </c>
      <c r="F14" s="1">
        <v>199</v>
      </c>
    </row>
    <row r="15" spans="1:6" x14ac:dyDescent="0.25">
      <c r="A15" s="1">
        <v>11</v>
      </c>
      <c r="B15" s="1">
        <v>40</v>
      </c>
      <c r="C15" s="1" t="s">
        <v>2</v>
      </c>
      <c r="D15" s="1">
        <v>50135</v>
      </c>
      <c r="E15">
        <v>13901</v>
      </c>
      <c r="F15" s="1">
        <v>229</v>
      </c>
    </row>
    <row r="16" spans="1:6" x14ac:dyDescent="0.25">
      <c r="A16" s="1">
        <v>21</v>
      </c>
      <c r="B16" s="1">
        <v>40</v>
      </c>
      <c r="C16" s="1" t="s">
        <v>2</v>
      </c>
      <c r="D16" s="1">
        <v>50938</v>
      </c>
      <c r="E16">
        <v>15299</v>
      </c>
      <c r="F16" s="1">
        <v>286</v>
      </c>
    </row>
    <row r="17" spans="1:6" x14ac:dyDescent="0.25">
      <c r="A17" s="1">
        <v>27</v>
      </c>
      <c r="B17" s="1">
        <v>40</v>
      </c>
      <c r="C17" s="1" t="s">
        <v>2</v>
      </c>
      <c r="D17" s="1">
        <v>51877</v>
      </c>
      <c r="E17">
        <v>15029</v>
      </c>
      <c r="F17" s="1">
        <v>293</v>
      </c>
    </row>
    <row r="18" spans="1:6" x14ac:dyDescent="0.25">
      <c r="A18" s="1">
        <v>23</v>
      </c>
      <c r="B18" s="1">
        <v>40</v>
      </c>
      <c r="C18" s="1" t="s">
        <v>2</v>
      </c>
      <c r="D18" s="1">
        <v>51625</v>
      </c>
      <c r="E18">
        <v>17133</v>
      </c>
      <c r="F18" s="1">
        <v>348</v>
      </c>
    </row>
    <row r="19" spans="1:6" x14ac:dyDescent="0.25">
      <c r="A19" s="1">
        <v>20</v>
      </c>
      <c r="B19" s="1">
        <v>40</v>
      </c>
      <c r="C19" s="1" t="s">
        <v>2</v>
      </c>
      <c r="D19" s="1">
        <v>52189</v>
      </c>
      <c r="E19">
        <v>14845</v>
      </c>
      <c r="F19" s="1">
        <v>356</v>
      </c>
    </row>
    <row r="20" spans="1:6" x14ac:dyDescent="0.25">
      <c r="A20" s="1">
        <v>6</v>
      </c>
      <c r="B20" s="1">
        <v>40</v>
      </c>
      <c r="C20" s="1" t="s">
        <v>2</v>
      </c>
      <c r="D20" s="1">
        <v>51486</v>
      </c>
      <c r="E20">
        <v>14562</v>
      </c>
      <c r="F20" s="1">
        <v>360</v>
      </c>
    </row>
    <row r="21" spans="1:6" x14ac:dyDescent="0.25">
      <c r="A21" s="1">
        <v>7</v>
      </c>
      <c r="B21" s="1">
        <v>40</v>
      </c>
      <c r="C21" s="1" t="s">
        <v>0</v>
      </c>
      <c r="D21" s="1">
        <v>52998</v>
      </c>
      <c r="E21">
        <v>15901</v>
      </c>
      <c r="F21" s="1">
        <v>520</v>
      </c>
    </row>
    <row r="22" spans="1:6" x14ac:dyDescent="0.25">
      <c r="A22" s="1">
        <v>29</v>
      </c>
      <c r="B22" s="1">
        <v>40</v>
      </c>
      <c r="C22" s="1" t="s">
        <v>2</v>
      </c>
      <c r="D22" s="1">
        <v>52061</v>
      </c>
      <c r="E22">
        <v>15106</v>
      </c>
      <c r="F22" s="1">
        <v>557</v>
      </c>
    </row>
    <row r="23" spans="1:6" x14ac:dyDescent="0.25">
      <c r="A23" s="1">
        <v>25</v>
      </c>
      <c r="B23" s="1">
        <v>40</v>
      </c>
      <c r="C23" s="1" t="s">
        <v>2</v>
      </c>
      <c r="D23" s="1">
        <v>54605</v>
      </c>
      <c r="E23">
        <v>15497</v>
      </c>
      <c r="F23" s="1">
        <v>693</v>
      </c>
    </row>
    <row r="24" spans="1:6" x14ac:dyDescent="0.25">
      <c r="A24" s="1">
        <v>26</v>
      </c>
      <c r="B24" s="1">
        <v>40</v>
      </c>
      <c r="C24" s="1" t="s">
        <v>2</v>
      </c>
      <c r="D24" s="1">
        <v>56236</v>
      </c>
      <c r="E24">
        <v>15509</v>
      </c>
      <c r="F24" s="1">
        <v>825</v>
      </c>
    </row>
    <row r="25" spans="1:6" x14ac:dyDescent="0.25">
      <c r="A25" s="1">
        <v>3</v>
      </c>
      <c r="B25" s="1">
        <v>40</v>
      </c>
      <c r="C25" s="1" t="s">
        <v>2</v>
      </c>
      <c r="D25" s="1">
        <v>64549</v>
      </c>
      <c r="E25">
        <v>17053</v>
      </c>
      <c r="F25" s="1">
        <v>2001</v>
      </c>
    </row>
    <row r="26" spans="1:6" x14ac:dyDescent="0.25">
      <c r="A26" s="1">
        <v>30</v>
      </c>
      <c r="B26" s="1">
        <v>40</v>
      </c>
      <c r="C26" s="1" t="s">
        <v>0</v>
      </c>
      <c r="D26" s="1">
        <v>65500</v>
      </c>
      <c r="E26">
        <v>18920</v>
      </c>
      <c r="F26" s="1">
        <v>2245</v>
      </c>
    </row>
    <row r="27" spans="1:6" x14ac:dyDescent="0.25">
      <c r="A27" s="1">
        <v>28</v>
      </c>
      <c r="B27" s="1">
        <v>40</v>
      </c>
      <c r="C27" s="1" t="s">
        <v>2</v>
      </c>
      <c r="D27" s="1">
        <v>94667</v>
      </c>
      <c r="E27">
        <v>22577</v>
      </c>
      <c r="F27" s="1">
        <v>5833</v>
      </c>
    </row>
    <row r="28" spans="1:6" x14ac:dyDescent="0.25">
      <c r="A28" s="1">
        <v>12</v>
      </c>
      <c r="B28" s="1">
        <v>40</v>
      </c>
      <c r="C28" s="1" t="s">
        <v>0</v>
      </c>
      <c r="D28" s="1">
        <v>101429</v>
      </c>
      <c r="E28">
        <v>26133</v>
      </c>
      <c r="F28" s="1">
        <v>6834</v>
      </c>
    </row>
    <row r="29" spans="1:6" x14ac:dyDescent="0.25">
      <c r="A29" s="1">
        <v>16</v>
      </c>
      <c r="B29" s="1">
        <v>40</v>
      </c>
      <c r="C29" s="1" t="s">
        <v>0</v>
      </c>
      <c r="D29" s="1">
        <v>103699</v>
      </c>
      <c r="E29">
        <v>23347</v>
      </c>
      <c r="F29" s="1">
        <v>7064</v>
      </c>
    </row>
    <row r="30" spans="1:6" x14ac:dyDescent="0.25">
      <c r="A30" s="1">
        <v>2</v>
      </c>
      <c r="B30" s="1">
        <v>40</v>
      </c>
      <c r="C30" s="1" t="s">
        <v>2</v>
      </c>
      <c r="D30" s="1">
        <v>118772</v>
      </c>
      <c r="E30">
        <v>26128</v>
      </c>
      <c r="F30" s="1">
        <v>9209</v>
      </c>
    </row>
    <row r="31" spans="1:6" x14ac:dyDescent="0.25">
      <c r="A31" s="1">
        <v>8</v>
      </c>
      <c r="B31" s="1">
        <v>40</v>
      </c>
      <c r="C31" s="1" t="s">
        <v>0</v>
      </c>
      <c r="D31" s="1">
        <v>130460</v>
      </c>
      <c r="E31">
        <v>27852</v>
      </c>
      <c r="F31" s="1">
        <v>10136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1:C20"/>
    </sheetView>
  </sheetViews>
  <sheetFormatPr defaultRowHeight="15" x14ac:dyDescent="0.25"/>
  <cols>
    <col min="1" max="1" width="2" bestFit="1" customWidth="1"/>
    <col min="2" max="2" width="14.5703125" customWidth="1"/>
    <col min="3" max="3" width="5" bestFit="1" customWidth="1"/>
    <col min="4" max="4" width="81.140625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4" x14ac:dyDescent="0.25">
      <c r="A1">
        <v>5</v>
      </c>
      <c r="B1">
        <v>2042</v>
      </c>
      <c r="C1">
        <v>919</v>
      </c>
      <c r="D1" t="s">
        <v>153</v>
      </c>
    </row>
    <row r="2" spans="1:4" x14ac:dyDescent="0.25">
      <c r="A2">
        <v>5</v>
      </c>
      <c r="B2">
        <v>2290</v>
      </c>
      <c r="C2">
        <v>2977</v>
      </c>
      <c r="D2" t="s">
        <v>154</v>
      </c>
    </row>
    <row r="3" spans="1:4" x14ac:dyDescent="0.25">
      <c r="A3">
        <v>5</v>
      </c>
      <c r="B3">
        <v>1480</v>
      </c>
      <c r="C3">
        <v>998</v>
      </c>
      <c r="D3" t="s">
        <v>155</v>
      </c>
    </row>
    <row r="4" spans="1:4" x14ac:dyDescent="0.25">
      <c r="A4">
        <v>5</v>
      </c>
      <c r="B4">
        <v>1699</v>
      </c>
      <c r="C4">
        <v>875</v>
      </c>
      <c r="D4" t="s">
        <v>156</v>
      </c>
    </row>
    <row r="5" spans="1:4" x14ac:dyDescent="0.25">
      <c r="A5">
        <v>5</v>
      </c>
      <c r="B5">
        <v>1740</v>
      </c>
      <c r="C5">
        <v>446</v>
      </c>
      <c r="D5" t="s">
        <v>157</v>
      </c>
    </row>
    <row r="6" spans="1:4" x14ac:dyDescent="0.25">
      <c r="A6">
        <v>5</v>
      </c>
      <c r="B6">
        <v>2002</v>
      </c>
      <c r="C6">
        <v>1649</v>
      </c>
      <c r="D6" t="s">
        <v>158</v>
      </c>
    </row>
    <row r="7" spans="1:4" x14ac:dyDescent="0.25">
      <c r="A7">
        <v>5</v>
      </c>
      <c r="B7">
        <v>1760</v>
      </c>
      <c r="C7">
        <v>1065</v>
      </c>
      <c r="D7" t="s">
        <v>159</v>
      </c>
    </row>
    <row r="8" spans="1:4" x14ac:dyDescent="0.25">
      <c r="A8">
        <v>5</v>
      </c>
      <c r="B8">
        <v>1309</v>
      </c>
      <c r="C8">
        <v>317</v>
      </c>
      <c r="D8" t="s">
        <v>160</v>
      </c>
    </row>
    <row r="9" spans="1:4" x14ac:dyDescent="0.25">
      <c r="A9">
        <v>5</v>
      </c>
      <c r="B9">
        <v>1824</v>
      </c>
      <c r="C9">
        <v>1397</v>
      </c>
      <c r="D9" t="s">
        <v>161</v>
      </c>
    </row>
    <row r="10" spans="1:4" x14ac:dyDescent="0.25">
      <c r="A10">
        <v>5</v>
      </c>
      <c r="B10">
        <v>1842</v>
      </c>
      <c r="C10">
        <v>1924</v>
      </c>
      <c r="D10" t="s">
        <v>162</v>
      </c>
    </row>
    <row r="11" spans="1:4" x14ac:dyDescent="0.25">
      <c r="A11">
        <v>5</v>
      </c>
      <c r="B11">
        <v>1760</v>
      </c>
      <c r="C11">
        <v>1631</v>
      </c>
      <c r="D11" t="s">
        <v>163</v>
      </c>
    </row>
    <row r="12" spans="1:4" x14ac:dyDescent="0.25">
      <c r="A12">
        <v>5</v>
      </c>
      <c r="B12">
        <v>2201</v>
      </c>
      <c r="C12">
        <v>3863</v>
      </c>
      <c r="D12" t="s">
        <v>164</v>
      </c>
    </row>
    <row r="13" spans="1:4" x14ac:dyDescent="0.25">
      <c r="A13">
        <v>5</v>
      </c>
      <c r="B13">
        <v>1701</v>
      </c>
      <c r="C13">
        <v>421</v>
      </c>
      <c r="D13" t="s">
        <v>165</v>
      </c>
    </row>
    <row r="14" spans="1:4" x14ac:dyDescent="0.25">
      <c r="A14">
        <v>5</v>
      </c>
      <c r="B14">
        <v>1594</v>
      </c>
      <c r="C14">
        <v>2561</v>
      </c>
      <c r="D14" t="s">
        <v>166</v>
      </c>
    </row>
    <row r="15" spans="1:4" x14ac:dyDescent="0.25">
      <c r="A15">
        <v>5</v>
      </c>
      <c r="B15">
        <v>1936</v>
      </c>
      <c r="C15">
        <v>1404</v>
      </c>
      <c r="D15" t="s">
        <v>167</v>
      </c>
    </row>
    <row r="16" spans="1:4" x14ac:dyDescent="0.25">
      <c r="A16">
        <v>5</v>
      </c>
      <c r="B16">
        <v>1889</v>
      </c>
      <c r="C16">
        <v>581</v>
      </c>
      <c r="D16" t="s">
        <v>168</v>
      </c>
    </row>
    <row r="17" spans="1:4" x14ac:dyDescent="0.25">
      <c r="A17">
        <v>5</v>
      </c>
      <c r="B17">
        <v>1782</v>
      </c>
      <c r="C17">
        <v>1554</v>
      </c>
      <c r="D17" t="s">
        <v>169</v>
      </c>
    </row>
    <row r="18" spans="1:4" x14ac:dyDescent="0.25">
      <c r="A18">
        <v>5</v>
      </c>
      <c r="B18">
        <v>1888</v>
      </c>
      <c r="C18">
        <v>2335</v>
      </c>
      <c r="D18" t="s">
        <v>170</v>
      </c>
    </row>
    <row r="19" spans="1:4" x14ac:dyDescent="0.25">
      <c r="A19">
        <v>5</v>
      </c>
      <c r="B19">
        <v>1903</v>
      </c>
      <c r="C19">
        <v>2024</v>
      </c>
      <c r="D19" t="s">
        <v>171</v>
      </c>
    </row>
    <row r="20" spans="1:4" x14ac:dyDescent="0.25">
      <c r="A20">
        <v>5</v>
      </c>
      <c r="B20">
        <v>1529</v>
      </c>
      <c r="C20">
        <v>1010</v>
      </c>
      <c r="D20" t="s">
        <v>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" sqref="G1:G20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2" bestFit="1" customWidth="1"/>
    <col min="4" max="4" width="7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8" x14ac:dyDescent="0.25">
      <c r="A1">
        <v>15</v>
      </c>
      <c r="B1" t="s">
        <v>2</v>
      </c>
      <c r="C1">
        <v>0</v>
      </c>
      <c r="D1">
        <v>25180</v>
      </c>
      <c r="E1">
        <v>0</v>
      </c>
      <c r="F1">
        <v>0</v>
      </c>
      <c r="G1">
        <v>19864</v>
      </c>
      <c r="H1" t="s">
        <v>133</v>
      </c>
    </row>
    <row r="2" spans="1:8" x14ac:dyDescent="0.25">
      <c r="A2">
        <v>15</v>
      </c>
      <c r="B2" t="s">
        <v>2</v>
      </c>
      <c r="C2">
        <v>0</v>
      </c>
      <c r="D2">
        <v>134857</v>
      </c>
      <c r="E2">
        <v>0</v>
      </c>
      <c r="F2">
        <v>0</v>
      </c>
      <c r="G2">
        <v>65144</v>
      </c>
      <c r="H2" t="s">
        <v>134</v>
      </c>
    </row>
    <row r="3" spans="1:8" x14ac:dyDescent="0.25">
      <c r="A3">
        <v>15</v>
      </c>
      <c r="B3" t="s">
        <v>2</v>
      </c>
      <c r="C3">
        <v>0</v>
      </c>
      <c r="D3">
        <v>14812</v>
      </c>
      <c r="E3">
        <v>0</v>
      </c>
      <c r="F3">
        <v>0</v>
      </c>
      <c r="G3">
        <v>17334</v>
      </c>
      <c r="H3" t="s">
        <v>135</v>
      </c>
    </row>
    <row r="4" spans="1:8" x14ac:dyDescent="0.25">
      <c r="A4">
        <v>15</v>
      </c>
      <c r="B4" t="s">
        <v>2</v>
      </c>
      <c r="C4">
        <v>0</v>
      </c>
      <c r="D4">
        <v>13422</v>
      </c>
      <c r="E4">
        <v>0</v>
      </c>
      <c r="F4">
        <v>0</v>
      </c>
      <c r="G4">
        <v>9668</v>
      </c>
      <c r="H4" t="s">
        <v>136</v>
      </c>
    </row>
    <row r="5" spans="1:8" x14ac:dyDescent="0.25">
      <c r="A5">
        <v>15</v>
      </c>
      <c r="B5" t="s">
        <v>2</v>
      </c>
      <c r="C5">
        <v>0</v>
      </c>
      <c r="D5">
        <v>3284</v>
      </c>
      <c r="E5">
        <v>0</v>
      </c>
      <c r="F5">
        <v>0</v>
      </c>
      <c r="G5">
        <v>223</v>
      </c>
      <c r="H5" t="s">
        <v>137</v>
      </c>
    </row>
    <row r="6" spans="1:8" x14ac:dyDescent="0.25">
      <c r="A6">
        <v>15</v>
      </c>
      <c r="B6" t="s">
        <v>2</v>
      </c>
      <c r="C6">
        <v>0</v>
      </c>
      <c r="D6">
        <v>31445</v>
      </c>
      <c r="E6">
        <v>0</v>
      </c>
      <c r="F6">
        <v>0</v>
      </c>
      <c r="G6">
        <v>15044</v>
      </c>
      <c r="H6" t="s">
        <v>138</v>
      </c>
    </row>
    <row r="7" spans="1:8" x14ac:dyDescent="0.25">
      <c r="A7">
        <v>15</v>
      </c>
      <c r="B7" t="s">
        <v>0</v>
      </c>
      <c r="C7">
        <v>0</v>
      </c>
      <c r="D7">
        <v>14121</v>
      </c>
      <c r="E7">
        <v>0</v>
      </c>
      <c r="F7">
        <v>0</v>
      </c>
      <c r="G7">
        <v>12977</v>
      </c>
      <c r="H7" t="s">
        <v>139</v>
      </c>
    </row>
    <row r="8" spans="1:8" x14ac:dyDescent="0.25">
      <c r="A8">
        <v>15</v>
      </c>
      <c r="B8" t="s">
        <v>2</v>
      </c>
      <c r="C8">
        <v>0</v>
      </c>
      <c r="D8">
        <v>3085</v>
      </c>
      <c r="E8">
        <v>0</v>
      </c>
      <c r="F8">
        <v>0</v>
      </c>
      <c r="G8">
        <v>90</v>
      </c>
      <c r="H8" t="s">
        <v>140</v>
      </c>
    </row>
    <row r="9" spans="1:8" x14ac:dyDescent="0.25">
      <c r="A9">
        <v>15</v>
      </c>
      <c r="B9" t="s">
        <v>0</v>
      </c>
      <c r="C9">
        <v>0</v>
      </c>
      <c r="D9">
        <v>12784</v>
      </c>
      <c r="E9">
        <v>0</v>
      </c>
      <c r="F9">
        <v>0</v>
      </c>
      <c r="G9">
        <v>4729</v>
      </c>
      <c r="H9" t="s">
        <v>141</v>
      </c>
    </row>
    <row r="10" spans="1:8" x14ac:dyDescent="0.25">
      <c r="A10">
        <v>15</v>
      </c>
      <c r="B10" t="s">
        <v>2</v>
      </c>
      <c r="C10">
        <v>0</v>
      </c>
      <c r="D10">
        <v>85908</v>
      </c>
      <c r="E10">
        <v>0</v>
      </c>
      <c r="F10">
        <v>0</v>
      </c>
      <c r="G10">
        <v>64791</v>
      </c>
      <c r="H10" t="s">
        <v>142</v>
      </c>
    </row>
    <row r="11" spans="1:8" x14ac:dyDescent="0.25">
      <c r="A11">
        <v>15</v>
      </c>
      <c r="B11" t="s">
        <v>0</v>
      </c>
      <c r="C11">
        <v>0</v>
      </c>
      <c r="D11">
        <v>149604</v>
      </c>
      <c r="E11">
        <v>0</v>
      </c>
      <c r="F11">
        <v>0</v>
      </c>
      <c r="G11">
        <v>63645</v>
      </c>
      <c r="H11" t="s">
        <v>143</v>
      </c>
    </row>
    <row r="12" spans="1:8" x14ac:dyDescent="0.25">
      <c r="A12">
        <v>15</v>
      </c>
      <c r="B12" t="s">
        <v>2</v>
      </c>
      <c r="C12">
        <v>0</v>
      </c>
      <c r="D12">
        <v>177521</v>
      </c>
      <c r="E12">
        <v>0</v>
      </c>
      <c r="F12">
        <v>0</v>
      </c>
      <c r="G12">
        <v>155558</v>
      </c>
      <c r="H12" t="s">
        <v>144</v>
      </c>
    </row>
    <row r="13" spans="1:8" x14ac:dyDescent="0.25">
      <c r="A13">
        <v>15</v>
      </c>
      <c r="B13" t="s">
        <v>2</v>
      </c>
      <c r="C13">
        <v>0</v>
      </c>
      <c r="D13">
        <v>3380</v>
      </c>
      <c r="E13">
        <v>0</v>
      </c>
      <c r="F13">
        <v>0</v>
      </c>
      <c r="G13">
        <v>551</v>
      </c>
      <c r="H13" t="s">
        <v>145</v>
      </c>
    </row>
    <row r="14" spans="1:8" x14ac:dyDescent="0.25">
      <c r="A14">
        <v>15</v>
      </c>
      <c r="B14" t="s">
        <v>2</v>
      </c>
      <c r="C14">
        <v>0</v>
      </c>
      <c r="D14">
        <v>284005</v>
      </c>
      <c r="E14">
        <v>0</v>
      </c>
      <c r="F14">
        <v>0</v>
      </c>
      <c r="G14">
        <v>218070</v>
      </c>
      <c r="H14" t="s">
        <v>146</v>
      </c>
    </row>
    <row r="15" spans="1:8" x14ac:dyDescent="0.25">
      <c r="A15">
        <v>15</v>
      </c>
      <c r="B15" t="s">
        <v>0</v>
      </c>
      <c r="C15">
        <v>0</v>
      </c>
      <c r="D15">
        <v>64716</v>
      </c>
      <c r="E15">
        <v>0</v>
      </c>
      <c r="F15">
        <v>0</v>
      </c>
      <c r="G15">
        <v>44981</v>
      </c>
      <c r="H15" t="s">
        <v>147</v>
      </c>
    </row>
    <row r="16" spans="1:8" x14ac:dyDescent="0.25">
      <c r="A16">
        <v>15</v>
      </c>
      <c r="B16" t="s">
        <v>2</v>
      </c>
      <c r="C16">
        <v>0</v>
      </c>
      <c r="D16">
        <v>4398</v>
      </c>
      <c r="E16">
        <v>0</v>
      </c>
      <c r="F16">
        <v>0</v>
      </c>
      <c r="G16">
        <v>2100</v>
      </c>
      <c r="H16" t="s">
        <v>148</v>
      </c>
    </row>
    <row r="17" spans="1:8" x14ac:dyDescent="0.25">
      <c r="A17">
        <v>15</v>
      </c>
      <c r="B17" t="s">
        <v>2</v>
      </c>
      <c r="C17">
        <v>0</v>
      </c>
      <c r="D17">
        <v>71084</v>
      </c>
      <c r="E17">
        <v>0</v>
      </c>
      <c r="F17">
        <v>0</v>
      </c>
      <c r="G17">
        <v>32697</v>
      </c>
      <c r="H17" t="s">
        <v>149</v>
      </c>
    </row>
    <row r="18" spans="1:8" x14ac:dyDescent="0.25">
      <c r="A18">
        <v>15</v>
      </c>
      <c r="B18" t="s">
        <v>2</v>
      </c>
      <c r="C18">
        <v>0</v>
      </c>
      <c r="D18">
        <v>189887</v>
      </c>
      <c r="E18">
        <v>0</v>
      </c>
      <c r="F18">
        <v>0</v>
      </c>
      <c r="G18">
        <v>95960</v>
      </c>
      <c r="H18" t="s">
        <v>150</v>
      </c>
    </row>
    <row r="19" spans="1:8" x14ac:dyDescent="0.25">
      <c r="A19">
        <v>15</v>
      </c>
      <c r="B19" t="s">
        <v>0</v>
      </c>
      <c r="C19">
        <v>0</v>
      </c>
      <c r="D19">
        <v>153730</v>
      </c>
      <c r="E19">
        <v>0</v>
      </c>
      <c r="F19">
        <v>0</v>
      </c>
      <c r="G19">
        <v>75542</v>
      </c>
      <c r="H19" t="s">
        <v>151</v>
      </c>
    </row>
    <row r="20" spans="1:8" x14ac:dyDescent="0.25">
      <c r="A20">
        <v>15</v>
      </c>
      <c r="B20" t="s">
        <v>2</v>
      </c>
      <c r="C20">
        <v>0</v>
      </c>
      <c r="D20">
        <v>8138</v>
      </c>
      <c r="E20">
        <v>0</v>
      </c>
      <c r="F20">
        <v>0</v>
      </c>
      <c r="G20">
        <v>3308</v>
      </c>
      <c r="H2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3" sqref="B23"/>
    </sheetView>
  </sheetViews>
  <sheetFormatPr defaultRowHeight="15" x14ac:dyDescent="0.25"/>
  <cols>
    <col min="1" max="2" width="10.5703125" customWidth="1"/>
    <col min="3" max="3" width="14.42578125" customWidth="1"/>
    <col min="4" max="4" width="13" customWidth="1"/>
    <col min="5" max="5" width="14.85546875" customWidth="1"/>
    <col min="6" max="6" width="14.7109375" customWidth="1"/>
    <col min="7" max="7" width="10.7109375" customWidth="1"/>
  </cols>
  <sheetData>
    <row r="1" spans="1:7" x14ac:dyDescent="0.25">
      <c r="A1" t="s">
        <v>127</v>
      </c>
      <c r="B1" t="s">
        <v>178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>
        <v>10</v>
      </c>
      <c r="C2">
        <v>25180</v>
      </c>
      <c r="D2">
        <v>19864</v>
      </c>
      <c r="E2">
        <v>2042</v>
      </c>
      <c r="F2">
        <v>919</v>
      </c>
      <c r="G2">
        <f>(Table11[[#This Row],[Time-Unlayered]]-Table11[[#This Row],[Time-Layered]])/Table11[[#This Row],[Time-Unlayered]]*100</f>
        <v>91.890389197776017</v>
      </c>
    </row>
    <row r="3" spans="1:7" x14ac:dyDescent="0.25">
      <c r="A3">
        <v>2</v>
      </c>
      <c r="B3">
        <v>19</v>
      </c>
      <c r="C3">
        <v>134857</v>
      </c>
      <c r="D3">
        <v>65144</v>
      </c>
      <c r="E3">
        <v>2290</v>
      </c>
      <c r="F3">
        <v>2977</v>
      </c>
      <c r="G3">
        <f>(Table11[[#This Row],[Time-Unlayered]]-Table11[[#This Row],[Time-Layered]])/Table11[[#This Row],[Time-Unlayered]]*100</f>
        <v>98.301904980831551</v>
      </c>
    </row>
    <row r="4" spans="1:7" x14ac:dyDescent="0.25">
      <c r="A4">
        <v>3</v>
      </c>
      <c r="B4">
        <v>18</v>
      </c>
      <c r="C4">
        <v>14812</v>
      </c>
      <c r="D4">
        <v>17334</v>
      </c>
      <c r="E4">
        <v>1480</v>
      </c>
      <c r="F4">
        <v>998</v>
      </c>
      <c r="G4">
        <f>(Table11[[#This Row],[Time-Unlayered]]-Table11[[#This Row],[Time-Layered]])/Table11[[#This Row],[Time-Unlayered]]*100</f>
        <v>90.008101539292468</v>
      </c>
    </row>
    <row r="5" spans="1:7" x14ac:dyDescent="0.25">
      <c r="A5">
        <v>4</v>
      </c>
      <c r="B5">
        <v>17</v>
      </c>
      <c r="C5">
        <v>13422</v>
      </c>
      <c r="D5">
        <v>9668</v>
      </c>
      <c r="E5">
        <v>1699</v>
      </c>
      <c r="F5">
        <v>875</v>
      </c>
      <c r="G5">
        <f>(Table11[[#This Row],[Time-Unlayered]]-Table11[[#This Row],[Time-Layered]])/Table11[[#This Row],[Time-Unlayered]]*100</f>
        <v>87.341677842348389</v>
      </c>
    </row>
    <row r="6" spans="1:7" x14ac:dyDescent="0.25">
      <c r="A6">
        <v>5</v>
      </c>
      <c r="B6">
        <v>12</v>
      </c>
      <c r="C6">
        <v>3284</v>
      </c>
      <c r="D6">
        <v>223</v>
      </c>
      <c r="E6">
        <v>1740</v>
      </c>
      <c r="F6">
        <v>446</v>
      </c>
      <c r="G6">
        <f>(Table11[[#This Row],[Time-Unlayered]]-Table11[[#This Row],[Time-Layered]])/Table11[[#This Row],[Time-Unlayered]]*100</f>
        <v>47.015834348355661</v>
      </c>
    </row>
    <row r="7" spans="1:7" x14ac:dyDescent="0.25">
      <c r="A7">
        <v>6</v>
      </c>
      <c r="B7">
        <v>13</v>
      </c>
      <c r="C7">
        <v>31445</v>
      </c>
      <c r="D7">
        <v>15044</v>
      </c>
      <c r="E7">
        <v>2002</v>
      </c>
      <c r="F7">
        <v>1649</v>
      </c>
      <c r="G7">
        <f>(Table11[[#This Row],[Time-Unlayered]]-Table11[[#This Row],[Time-Layered]])/Table11[[#This Row],[Time-Unlayered]]*100</f>
        <v>93.63332803307361</v>
      </c>
    </row>
    <row r="8" spans="1:7" x14ac:dyDescent="0.25">
      <c r="A8">
        <v>7</v>
      </c>
      <c r="B8">
        <v>18</v>
      </c>
      <c r="C8">
        <v>14121</v>
      </c>
      <c r="D8">
        <v>12977</v>
      </c>
      <c r="E8">
        <v>1760</v>
      </c>
      <c r="F8">
        <v>1065</v>
      </c>
      <c r="G8">
        <f>(Table11[[#This Row],[Time-Unlayered]]-Table11[[#This Row],[Time-Layered]])/Table11[[#This Row],[Time-Unlayered]]*100</f>
        <v>87.536293463635715</v>
      </c>
    </row>
    <row r="9" spans="1:7" x14ac:dyDescent="0.25">
      <c r="A9">
        <v>8</v>
      </c>
      <c r="B9">
        <v>14</v>
      </c>
      <c r="C9">
        <v>3085</v>
      </c>
      <c r="D9">
        <v>90</v>
      </c>
      <c r="E9">
        <v>1309</v>
      </c>
      <c r="F9">
        <v>317</v>
      </c>
      <c r="G9">
        <f>(Table11[[#This Row],[Time-Unlayered]]-Table11[[#This Row],[Time-Layered]])/Table11[[#This Row],[Time-Unlayered]]*100</f>
        <v>57.56888168557537</v>
      </c>
    </row>
    <row r="10" spans="1:7" x14ac:dyDescent="0.25">
      <c r="A10">
        <v>9</v>
      </c>
      <c r="B10">
        <v>11</v>
      </c>
      <c r="C10">
        <v>12784</v>
      </c>
      <c r="D10">
        <v>4729</v>
      </c>
      <c r="E10">
        <v>1824</v>
      </c>
      <c r="F10">
        <v>1397</v>
      </c>
      <c r="G10">
        <f>(Table11[[#This Row],[Time-Unlayered]]-Table11[[#This Row],[Time-Layered]])/Table11[[#This Row],[Time-Unlayered]]*100</f>
        <v>85.732165206508142</v>
      </c>
    </row>
    <row r="11" spans="1:7" x14ac:dyDescent="0.25">
      <c r="A11">
        <v>10</v>
      </c>
      <c r="B11">
        <v>17</v>
      </c>
      <c r="C11">
        <v>85908</v>
      </c>
      <c r="D11">
        <v>64791</v>
      </c>
      <c r="E11">
        <v>1842</v>
      </c>
      <c r="F11">
        <v>1924</v>
      </c>
      <c r="G11">
        <f>(Table11[[#This Row],[Time-Unlayered]]-Table11[[#This Row],[Time-Layered]])/Table11[[#This Row],[Time-Unlayered]]*100</f>
        <v>97.855845788517954</v>
      </c>
    </row>
    <row r="12" spans="1:7" x14ac:dyDescent="0.25">
      <c r="A12">
        <v>11</v>
      </c>
      <c r="B12">
        <v>10</v>
      </c>
      <c r="C12">
        <v>149604</v>
      </c>
      <c r="D12">
        <v>63645</v>
      </c>
      <c r="E12">
        <v>1760</v>
      </c>
      <c r="F12">
        <v>1631</v>
      </c>
      <c r="G12">
        <f>(Table11[[#This Row],[Time-Unlayered]]-Table11[[#This Row],[Time-Layered]])/Table11[[#This Row],[Time-Unlayered]]*100</f>
        <v>98.823560867356491</v>
      </c>
    </row>
    <row r="13" spans="1:7" x14ac:dyDescent="0.25">
      <c r="A13">
        <v>12</v>
      </c>
      <c r="B13">
        <v>20</v>
      </c>
      <c r="C13">
        <v>177521</v>
      </c>
      <c r="D13">
        <v>155558</v>
      </c>
      <c r="E13">
        <v>2201</v>
      </c>
      <c r="F13">
        <v>3863</v>
      </c>
      <c r="G13">
        <f>(Table11[[#This Row],[Time-Unlayered]]-Table11[[#This Row],[Time-Layered]])/Table11[[#This Row],[Time-Unlayered]]*100</f>
        <v>98.760146686870854</v>
      </c>
    </row>
    <row r="14" spans="1:7" x14ac:dyDescent="0.25">
      <c r="A14">
        <v>13</v>
      </c>
      <c r="B14">
        <v>16</v>
      </c>
      <c r="C14">
        <v>3380</v>
      </c>
      <c r="D14">
        <v>551</v>
      </c>
      <c r="E14">
        <v>1701</v>
      </c>
      <c r="F14">
        <v>421</v>
      </c>
      <c r="G14">
        <f>(Table11[[#This Row],[Time-Unlayered]]-Table11[[#This Row],[Time-Layered]])/Table11[[#This Row],[Time-Unlayered]]*100</f>
        <v>49.674556213017752</v>
      </c>
    </row>
    <row r="15" spans="1:7" x14ac:dyDescent="0.25">
      <c r="A15">
        <v>14</v>
      </c>
      <c r="B15">
        <v>15</v>
      </c>
      <c r="C15">
        <v>284005</v>
      </c>
      <c r="D15">
        <v>218070</v>
      </c>
      <c r="E15">
        <v>1594</v>
      </c>
      <c r="F15">
        <v>2561</v>
      </c>
      <c r="G15">
        <f>(Table11[[#This Row],[Time-Unlayered]]-Table11[[#This Row],[Time-Layered]])/Table11[[#This Row],[Time-Unlayered]]*100</f>
        <v>99.438742275664154</v>
      </c>
    </row>
    <row r="16" spans="1:7" x14ac:dyDescent="0.25">
      <c r="A16">
        <v>15</v>
      </c>
      <c r="B16">
        <v>13</v>
      </c>
      <c r="C16">
        <v>64716</v>
      </c>
      <c r="D16">
        <v>44981</v>
      </c>
      <c r="E16">
        <v>1936</v>
      </c>
      <c r="F16">
        <v>1404</v>
      </c>
      <c r="G16">
        <f>(Table11[[#This Row],[Time-Unlayered]]-Table11[[#This Row],[Time-Layered]])/Table11[[#This Row],[Time-Unlayered]]*100</f>
        <v>97.008467766858274</v>
      </c>
    </row>
    <row r="17" spans="1:7" x14ac:dyDescent="0.25">
      <c r="A17">
        <v>16</v>
      </c>
      <c r="B17">
        <v>13</v>
      </c>
      <c r="C17">
        <v>4398</v>
      </c>
      <c r="D17">
        <v>2100</v>
      </c>
      <c r="E17">
        <v>1889</v>
      </c>
      <c r="F17">
        <v>581</v>
      </c>
      <c r="G17">
        <f>(Table11[[#This Row],[Time-Unlayered]]-Table11[[#This Row],[Time-Layered]])/Table11[[#This Row],[Time-Unlayered]]*100</f>
        <v>57.048658481127788</v>
      </c>
    </row>
    <row r="18" spans="1:7" x14ac:dyDescent="0.25">
      <c r="A18">
        <v>17</v>
      </c>
      <c r="B18">
        <v>12</v>
      </c>
      <c r="C18">
        <v>71084</v>
      </c>
      <c r="D18">
        <v>32697</v>
      </c>
      <c r="E18">
        <v>1782</v>
      </c>
      <c r="F18">
        <v>1554</v>
      </c>
      <c r="G18">
        <f>(Table11[[#This Row],[Time-Unlayered]]-Table11[[#This Row],[Time-Layered]])/Table11[[#This Row],[Time-Unlayered]]*100</f>
        <v>97.493106746947277</v>
      </c>
    </row>
    <row r="19" spans="1:7" x14ac:dyDescent="0.25">
      <c r="A19">
        <v>18</v>
      </c>
      <c r="B19">
        <v>16</v>
      </c>
      <c r="C19">
        <v>189887</v>
      </c>
      <c r="D19">
        <v>95960</v>
      </c>
      <c r="E19">
        <v>1888</v>
      </c>
      <c r="F19">
        <v>2335</v>
      </c>
      <c r="G19">
        <f>(Table11[[#This Row],[Time-Unlayered]]-Table11[[#This Row],[Time-Layered]])/Table11[[#This Row],[Time-Unlayered]]*100</f>
        <v>99.005724457177152</v>
      </c>
    </row>
    <row r="20" spans="1:7" x14ac:dyDescent="0.25">
      <c r="A20">
        <v>19</v>
      </c>
      <c r="B20">
        <v>13</v>
      </c>
      <c r="C20">
        <v>153730</v>
      </c>
      <c r="D20">
        <v>75542</v>
      </c>
      <c r="E20">
        <v>1903</v>
      </c>
      <c r="F20">
        <v>2024</v>
      </c>
      <c r="G20">
        <f>(Table11[[#This Row],[Time-Unlayered]]-Table11[[#This Row],[Time-Layered]])/Table11[[#This Row],[Time-Unlayered]]*100</f>
        <v>98.76211539712483</v>
      </c>
    </row>
    <row r="21" spans="1:7" x14ac:dyDescent="0.25">
      <c r="A21">
        <v>20</v>
      </c>
      <c r="B21">
        <v>12</v>
      </c>
      <c r="C21">
        <v>8138</v>
      </c>
      <c r="D21">
        <v>3308</v>
      </c>
      <c r="E21">
        <v>1529</v>
      </c>
      <c r="F21">
        <v>1010</v>
      </c>
      <c r="G21">
        <f>(Table11[[#This Row],[Time-Unlayered]]-Table11[[#This Row],[Time-Layered]])/Table11[[#This Row],[Time-Unlayered]]*100</f>
        <v>81.211599901695749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E35" sqref="E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1300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508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0</v>
      </c>
      <c r="D4">
        <v>1713</v>
      </c>
      <c r="E4">
        <v>1564</v>
      </c>
      <c r="F4" t="s">
        <v>4</v>
      </c>
    </row>
    <row r="5" spans="1:6" x14ac:dyDescent="0.25">
      <c r="A5">
        <v>4</v>
      </c>
      <c r="B5">
        <v>10</v>
      </c>
      <c r="C5" t="s">
        <v>5</v>
      </c>
      <c r="D5">
        <v>784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0</v>
      </c>
      <c r="D6">
        <v>825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5</v>
      </c>
      <c r="D7">
        <v>598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2</v>
      </c>
      <c r="D8">
        <v>573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546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467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550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622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556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826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604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554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555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601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553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650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461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618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1875</v>
      </c>
      <c r="E23">
        <v>584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483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0</v>
      </c>
      <c r="D25">
        <v>3328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443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471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1839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584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633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616</v>
      </c>
      <c r="E31">
        <v>154</v>
      </c>
      <c r="F31" t="s">
        <v>32</v>
      </c>
    </row>
    <row r="32" spans="1:6" x14ac:dyDescent="0.25">
      <c r="D32">
        <f>AVERAGE(Table1[Time])</f>
        <v>824.5333333333333</v>
      </c>
      <c r="E32">
        <f>SUBTOTAL(101,Table1[States])</f>
        <v>379.8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7" sqref="D7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1316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1362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2</v>
      </c>
      <c r="D4">
        <v>1798</v>
      </c>
      <c r="E4">
        <v>1561</v>
      </c>
      <c r="F4" t="s">
        <v>4</v>
      </c>
    </row>
    <row r="5" spans="1:6" x14ac:dyDescent="0.25">
      <c r="A5">
        <v>4</v>
      </c>
      <c r="B5">
        <v>10</v>
      </c>
      <c r="C5" t="s">
        <v>2</v>
      </c>
      <c r="D5">
        <v>1836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2</v>
      </c>
      <c r="D6">
        <v>1664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2</v>
      </c>
      <c r="D7">
        <v>1378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0</v>
      </c>
      <c r="D8">
        <v>1419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1471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1230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1482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1299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1218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1773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1393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1311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1448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1361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1515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1362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1046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1423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1512</v>
      </c>
      <c r="E23">
        <v>583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1201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2</v>
      </c>
      <c r="D25">
        <v>2396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1390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1246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1827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1232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1539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1718</v>
      </c>
      <c r="E31">
        <v>154</v>
      </c>
      <c r="F31" t="s">
        <v>32</v>
      </c>
    </row>
    <row r="32" spans="1:6" x14ac:dyDescent="0.25">
      <c r="D32">
        <f>AVERAGE(Table2[Time])</f>
        <v>1472.2</v>
      </c>
      <c r="E32">
        <f>SUBTOTAL(101,Table2[States])</f>
        <v>379.66666666666669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D2" sqref="D2:D31"/>
    </sheetView>
  </sheetViews>
  <sheetFormatPr defaultRowHeight="15" x14ac:dyDescent="0.25"/>
  <cols>
    <col min="1" max="1" width="9.140625" customWidth="1"/>
    <col min="2" max="6" width="10.5703125" customWidth="1"/>
    <col min="7" max="7" width="8" customWidth="1"/>
    <col min="8" max="8" width="2" bestFit="1" customWidth="1"/>
    <col min="9" max="9" width="6" bestFit="1" customWidth="1"/>
    <col min="10" max="10" width="81.14062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20</v>
      </c>
      <c r="C2" t="s">
        <v>2</v>
      </c>
      <c r="D2">
        <v>3043</v>
      </c>
      <c r="E2">
        <v>260</v>
      </c>
      <c r="F2" t="s">
        <v>63</v>
      </c>
    </row>
    <row r="3" spans="1:6" x14ac:dyDescent="0.25">
      <c r="A3">
        <v>2</v>
      </c>
      <c r="B3">
        <v>20</v>
      </c>
      <c r="C3" t="s">
        <v>2</v>
      </c>
      <c r="D3">
        <v>3022</v>
      </c>
      <c r="E3">
        <v>307</v>
      </c>
      <c r="F3" t="s">
        <v>64</v>
      </c>
    </row>
    <row r="4" spans="1:6" x14ac:dyDescent="0.25">
      <c r="A4">
        <v>3</v>
      </c>
      <c r="B4">
        <v>20</v>
      </c>
      <c r="C4" t="s">
        <v>0</v>
      </c>
      <c r="D4">
        <v>4719</v>
      </c>
      <c r="E4">
        <v>959</v>
      </c>
      <c r="F4" t="s">
        <v>65</v>
      </c>
    </row>
    <row r="5" spans="1:6" x14ac:dyDescent="0.25">
      <c r="A5">
        <v>4</v>
      </c>
      <c r="B5">
        <v>20</v>
      </c>
      <c r="C5" t="s">
        <v>0</v>
      </c>
      <c r="D5">
        <v>70791</v>
      </c>
      <c r="E5">
        <v>27179</v>
      </c>
      <c r="F5" t="s">
        <v>66</v>
      </c>
    </row>
    <row r="6" spans="1:6" x14ac:dyDescent="0.25">
      <c r="A6">
        <v>5</v>
      </c>
      <c r="B6">
        <v>20</v>
      </c>
      <c r="C6" t="s">
        <v>0</v>
      </c>
      <c r="D6">
        <v>36431</v>
      </c>
      <c r="E6">
        <v>13967</v>
      </c>
      <c r="F6" t="s">
        <v>67</v>
      </c>
    </row>
    <row r="7" spans="1:6" x14ac:dyDescent="0.25">
      <c r="A7">
        <v>6</v>
      </c>
      <c r="B7">
        <v>20</v>
      </c>
      <c r="C7" t="s">
        <v>0</v>
      </c>
      <c r="D7">
        <v>7298</v>
      </c>
      <c r="E7">
        <v>2313</v>
      </c>
      <c r="F7" t="s">
        <v>68</v>
      </c>
    </row>
    <row r="8" spans="1:6" x14ac:dyDescent="0.25">
      <c r="A8">
        <v>7</v>
      </c>
      <c r="B8">
        <v>20</v>
      </c>
      <c r="C8" t="s">
        <v>2</v>
      </c>
      <c r="D8">
        <v>4667</v>
      </c>
      <c r="E8">
        <v>1003</v>
      </c>
      <c r="F8" t="s">
        <v>69</v>
      </c>
    </row>
    <row r="9" spans="1:6" x14ac:dyDescent="0.25">
      <c r="A9">
        <v>8</v>
      </c>
      <c r="B9">
        <v>20</v>
      </c>
      <c r="C9" t="s">
        <v>2</v>
      </c>
      <c r="D9">
        <v>2575</v>
      </c>
      <c r="E9">
        <v>90</v>
      </c>
      <c r="F9" t="s">
        <v>70</v>
      </c>
    </row>
    <row r="10" spans="1:6" x14ac:dyDescent="0.25">
      <c r="A10">
        <v>9</v>
      </c>
      <c r="B10">
        <v>20</v>
      </c>
      <c r="C10" t="s">
        <v>2</v>
      </c>
      <c r="D10">
        <v>2547</v>
      </c>
      <c r="E10">
        <v>100</v>
      </c>
      <c r="F10" t="s">
        <v>71</v>
      </c>
    </row>
    <row r="11" spans="1:6" x14ac:dyDescent="0.25">
      <c r="A11">
        <v>10</v>
      </c>
      <c r="B11">
        <v>20</v>
      </c>
      <c r="C11" t="s">
        <v>0</v>
      </c>
      <c r="D11">
        <v>2981</v>
      </c>
      <c r="E11">
        <v>222</v>
      </c>
      <c r="F11" t="s">
        <v>72</v>
      </c>
    </row>
    <row r="12" spans="1:6" x14ac:dyDescent="0.25">
      <c r="A12">
        <v>11</v>
      </c>
      <c r="B12">
        <v>20</v>
      </c>
      <c r="C12" t="s">
        <v>2</v>
      </c>
      <c r="D12">
        <v>3434</v>
      </c>
      <c r="E12">
        <v>426</v>
      </c>
      <c r="F12" t="s">
        <v>73</v>
      </c>
    </row>
    <row r="13" spans="1:6" x14ac:dyDescent="0.25">
      <c r="A13">
        <v>12</v>
      </c>
      <c r="B13">
        <v>20</v>
      </c>
      <c r="C13" t="s">
        <v>2</v>
      </c>
      <c r="D13">
        <v>3995</v>
      </c>
      <c r="E13">
        <v>761</v>
      </c>
      <c r="F13" t="s">
        <v>74</v>
      </c>
    </row>
    <row r="14" spans="1:6" x14ac:dyDescent="0.25">
      <c r="A14">
        <v>13</v>
      </c>
      <c r="B14">
        <v>20</v>
      </c>
      <c r="C14" t="s">
        <v>0</v>
      </c>
      <c r="D14">
        <v>3639</v>
      </c>
      <c r="E14">
        <v>615</v>
      </c>
      <c r="F14" t="s">
        <v>75</v>
      </c>
    </row>
    <row r="15" spans="1:6" x14ac:dyDescent="0.25">
      <c r="A15">
        <v>14</v>
      </c>
      <c r="B15">
        <v>20</v>
      </c>
      <c r="C15" t="s">
        <v>2</v>
      </c>
      <c r="D15">
        <v>2791</v>
      </c>
      <c r="E15">
        <v>201</v>
      </c>
      <c r="F15" t="s">
        <v>76</v>
      </c>
    </row>
    <row r="16" spans="1:6" x14ac:dyDescent="0.25">
      <c r="A16">
        <v>15</v>
      </c>
      <c r="B16">
        <v>20</v>
      </c>
      <c r="C16" t="s">
        <v>2</v>
      </c>
      <c r="D16">
        <v>5291</v>
      </c>
      <c r="E16">
        <v>1304</v>
      </c>
      <c r="F16" t="s">
        <v>77</v>
      </c>
    </row>
    <row r="17" spans="1:6" x14ac:dyDescent="0.25">
      <c r="A17">
        <v>16</v>
      </c>
      <c r="B17">
        <v>20</v>
      </c>
      <c r="C17" t="s">
        <v>2</v>
      </c>
      <c r="D17">
        <v>3439</v>
      </c>
      <c r="E17">
        <v>1235</v>
      </c>
      <c r="F17" t="s">
        <v>78</v>
      </c>
    </row>
    <row r="18" spans="1:6" x14ac:dyDescent="0.25">
      <c r="A18">
        <v>17</v>
      </c>
      <c r="B18">
        <v>20</v>
      </c>
      <c r="C18" t="s">
        <v>2</v>
      </c>
      <c r="D18">
        <v>2506</v>
      </c>
      <c r="E18">
        <v>50</v>
      </c>
      <c r="F18" t="s">
        <v>79</v>
      </c>
    </row>
    <row r="19" spans="1:6" x14ac:dyDescent="0.25">
      <c r="A19">
        <v>18</v>
      </c>
      <c r="B19">
        <v>20</v>
      </c>
      <c r="C19" t="s">
        <v>2</v>
      </c>
      <c r="D19">
        <v>5135</v>
      </c>
      <c r="E19">
        <v>1116</v>
      </c>
      <c r="F19" t="s">
        <v>80</v>
      </c>
    </row>
    <row r="20" spans="1:6" x14ac:dyDescent="0.25">
      <c r="A20">
        <v>19</v>
      </c>
      <c r="B20">
        <v>20</v>
      </c>
      <c r="C20" t="s">
        <v>2</v>
      </c>
      <c r="D20">
        <v>2582</v>
      </c>
      <c r="E20">
        <v>87</v>
      </c>
      <c r="F20" t="s">
        <v>81</v>
      </c>
    </row>
    <row r="21" spans="1:6" x14ac:dyDescent="0.25">
      <c r="A21">
        <v>20</v>
      </c>
      <c r="B21">
        <v>20</v>
      </c>
      <c r="C21" t="s">
        <v>0</v>
      </c>
      <c r="D21">
        <v>26198</v>
      </c>
      <c r="E21">
        <v>10032</v>
      </c>
      <c r="F21" t="s">
        <v>82</v>
      </c>
    </row>
    <row r="22" spans="1:6" x14ac:dyDescent="0.25">
      <c r="A22">
        <v>21</v>
      </c>
      <c r="B22">
        <v>20</v>
      </c>
      <c r="C22" t="s">
        <v>2</v>
      </c>
      <c r="D22">
        <v>2881</v>
      </c>
      <c r="E22">
        <v>172</v>
      </c>
      <c r="F22" t="s">
        <v>83</v>
      </c>
    </row>
    <row r="23" spans="1:6" x14ac:dyDescent="0.25">
      <c r="A23">
        <v>22</v>
      </c>
      <c r="B23">
        <v>20</v>
      </c>
      <c r="C23" t="s">
        <v>2</v>
      </c>
      <c r="D23">
        <v>2383</v>
      </c>
      <c r="E23">
        <v>47</v>
      </c>
      <c r="F23" t="s">
        <v>84</v>
      </c>
    </row>
    <row r="24" spans="1:6" x14ac:dyDescent="0.25">
      <c r="A24">
        <v>23</v>
      </c>
      <c r="B24">
        <v>20</v>
      </c>
      <c r="C24" t="s">
        <v>2</v>
      </c>
      <c r="D24">
        <v>2644</v>
      </c>
      <c r="E24">
        <v>76</v>
      </c>
      <c r="F24" t="s">
        <v>85</v>
      </c>
    </row>
    <row r="25" spans="1:6" x14ac:dyDescent="0.25">
      <c r="A25">
        <v>24</v>
      </c>
      <c r="B25">
        <v>20</v>
      </c>
      <c r="C25" t="s">
        <v>0</v>
      </c>
      <c r="D25">
        <v>52346</v>
      </c>
      <c r="E25">
        <v>19651</v>
      </c>
      <c r="F25" t="s">
        <v>86</v>
      </c>
    </row>
    <row r="26" spans="1:6" x14ac:dyDescent="0.25">
      <c r="A26">
        <v>25</v>
      </c>
      <c r="B26">
        <v>20</v>
      </c>
      <c r="C26" t="s">
        <v>0</v>
      </c>
      <c r="D26">
        <v>7512</v>
      </c>
      <c r="E26">
        <v>1761</v>
      </c>
      <c r="F26" t="s">
        <v>87</v>
      </c>
    </row>
    <row r="27" spans="1:6" x14ac:dyDescent="0.25">
      <c r="A27">
        <v>26</v>
      </c>
      <c r="B27">
        <v>20</v>
      </c>
      <c r="C27" t="s">
        <v>0</v>
      </c>
      <c r="D27">
        <v>11101</v>
      </c>
      <c r="E27">
        <v>3822</v>
      </c>
      <c r="F27" t="s">
        <v>88</v>
      </c>
    </row>
    <row r="28" spans="1:6" x14ac:dyDescent="0.25">
      <c r="A28">
        <v>27</v>
      </c>
      <c r="B28">
        <v>20</v>
      </c>
      <c r="C28" t="s">
        <v>2</v>
      </c>
      <c r="D28">
        <v>2676</v>
      </c>
      <c r="E28">
        <v>182</v>
      </c>
      <c r="F28" t="s">
        <v>89</v>
      </c>
    </row>
    <row r="29" spans="1:6" x14ac:dyDescent="0.25">
      <c r="A29">
        <v>28</v>
      </c>
      <c r="B29">
        <v>20</v>
      </c>
      <c r="C29" t="s">
        <v>2</v>
      </c>
      <c r="D29">
        <v>2918</v>
      </c>
      <c r="E29">
        <v>301</v>
      </c>
      <c r="F29" t="s">
        <v>90</v>
      </c>
    </row>
    <row r="30" spans="1:6" x14ac:dyDescent="0.25">
      <c r="A30">
        <v>29</v>
      </c>
      <c r="B30">
        <v>20</v>
      </c>
      <c r="C30" t="s">
        <v>0</v>
      </c>
      <c r="D30">
        <v>3370</v>
      </c>
      <c r="E30">
        <v>430</v>
      </c>
      <c r="F30" t="s">
        <v>91</v>
      </c>
    </row>
    <row r="31" spans="1:6" x14ac:dyDescent="0.25">
      <c r="A31">
        <v>30</v>
      </c>
      <c r="B31">
        <v>20</v>
      </c>
      <c r="C31" t="s">
        <v>2</v>
      </c>
      <c r="D31">
        <v>38127</v>
      </c>
      <c r="E31">
        <v>15988</v>
      </c>
      <c r="F31" t="s">
        <v>92</v>
      </c>
    </row>
    <row r="32" spans="1:6" x14ac:dyDescent="0.25">
      <c r="D32">
        <f>SUBTOTAL(101,Table3[Time])</f>
        <v>10768.066666666668</v>
      </c>
      <c r="E32">
        <f>SUBTOTAL(101,Table3[States])</f>
        <v>3488.5666666666666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workbookViewId="0">
      <selection activeCell="D36" sqref="D36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B2">
        <v>20</v>
      </c>
      <c r="C2" t="s">
        <v>2</v>
      </c>
      <c r="D2">
        <v>3263</v>
      </c>
      <c r="E2">
        <v>260</v>
      </c>
      <c r="F2" t="s">
        <v>63</v>
      </c>
    </row>
    <row r="3" spans="1:6" x14ac:dyDescent="0.25">
      <c r="B3">
        <v>20</v>
      </c>
      <c r="C3" t="s">
        <v>2</v>
      </c>
      <c r="D3">
        <v>3520</v>
      </c>
      <c r="E3">
        <v>307</v>
      </c>
      <c r="F3" t="s">
        <v>64</v>
      </c>
    </row>
    <row r="4" spans="1:6" x14ac:dyDescent="0.25">
      <c r="B4">
        <v>20</v>
      </c>
      <c r="C4" t="s">
        <v>0</v>
      </c>
      <c r="D4">
        <v>4132</v>
      </c>
      <c r="E4">
        <v>959</v>
      </c>
      <c r="F4" t="s">
        <v>65</v>
      </c>
    </row>
    <row r="5" spans="1:6" x14ac:dyDescent="0.25">
      <c r="B5">
        <v>20</v>
      </c>
      <c r="C5" t="s">
        <v>0</v>
      </c>
      <c r="D5">
        <v>17962</v>
      </c>
      <c r="E5">
        <v>27179</v>
      </c>
      <c r="F5" t="s">
        <v>66</v>
      </c>
    </row>
    <row r="6" spans="1:6" x14ac:dyDescent="0.25">
      <c r="B6">
        <v>20</v>
      </c>
      <c r="C6" t="s">
        <v>0</v>
      </c>
      <c r="D6">
        <v>14307</v>
      </c>
      <c r="E6">
        <v>13967</v>
      </c>
      <c r="F6" t="s">
        <v>67</v>
      </c>
    </row>
    <row r="7" spans="1:6" x14ac:dyDescent="0.25">
      <c r="B7">
        <v>20</v>
      </c>
      <c r="C7" t="s">
        <v>0</v>
      </c>
      <c r="D7">
        <v>4949</v>
      </c>
      <c r="E7">
        <v>2312</v>
      </c>
      <c r="F7" t="s">
        <v>68</v>
      </c>
    </row>
    <row r="8" spans="1:6" x14ac:dyDescent="0.25">
      <c r="B8">
        <v>20</v>
      </c>
      <c r="C8" t="s">
        <v>2</v>
      </c>
      <c r="D8">
        <v>4391</v>
      </c>
      <c r="E8">
        <v>1003</v>
      </c>
      <c r="F8" t="s">
        <v>69</v>
      </c>
    </row>
    <row r="9" spans="1:6" x14ac:dyDescent="0.25">
      <c r="B9">
        <v>20</v>
      </c>
      <c r="C9" t="s">
        <v>2</v>
      </c>
      <c r="D9">
        <v>3548</v>
      </c>
      <c r="E9">
        <v>90</v>
      </c>
      <c r="F9" t="s">
        <v>70</v>
      </c>
    </row>
    <row r="10" spans="1:6" x14ac:dyDescent="0.25">
      <c r="B10">
        <v>20</v>
      </c>
      <c r="C10" t="s">
        <v>2</v>
      </c>
      <c r="D10">
        <v>3589</v>
      </c>
      <c r="E10">
        <v>100</v>
      </c>
      <c r="F10" t="s">
        <v>71</v>
      </c>
    </row>
    <row r="11" spans="1:6" x14ac:dyDescent="0.25">
      <c r="B11">
        <v>20</v>
      </c>
      <c r="C11" t="s">
        <v>0</v>
      </c>
      <c r="D11">
        <v>3607</v>
      </c>
      <c r="E11">
        <v>222</v>
      </c>
      <c r="F11" t="s">
        <v>72</v>
      </c>
    </row>
    <row r="12" spans="1:6" x14ac:dyDescent="0.25">
      <c r="B12">
        <v>20</v>
      </c>
      <c r="C12" t="s">
        <v>2</v>
      </c>
      <c r="D12">
        <v>3964</v>
      </c>
      <c r="E12">
        <v>426</v>
      </c>
      <c r="F12" t="s">
        <v>73</v>
      </c>
    </row>
    <row r="13" spans="1:6" x14ac:dyDescent="0.25">
      <c r="B13">
        <v>20</v>
      </c>
      <c r="C13" t="s">
        <v>2</v>
      </c>
      <c r="D13">
        <v>3937</v>
      </c>
      <c r="E13">
        <v>761</v>
      </c>
      <c r="F13" t="s">
        <v>74</v>
      </c>
    </row>
    <row r="14" spans="1:6" x14ac:dyDescent="0.25">
      <c r="B14">
        <v>20</v>
      </c>
      <c r="C14" t="s">
        <v>0</v>
      </c>
      <c r="D14">
        <v>3935</v>
      </c>
      <c r="E14">
        <v>615</v>
      </c>
      <c r="F14" t="s">
        <v>75</v>
      </c>
    </row>
    <row r="15" spans="1:6" x14ac:dyDescent="0.25">
      <c r="B15">
        <v>20</v>
      </c>
      <c r="C15" t="s">
        <v>2</v>
      </c>
      <c r="D15">
        <v>4132</v>
      </c>
      <c r="E15">
        <v>201</v>
      </c>
      <c r="F15" t="s">
        <v>76</v>
      </c>
    </row>
    <row r="16" spans="1:6" x14ac:dyDescent="0.25">
      <c r="B16">
        <v>20</v>
      </c>
      <c r="C16" t="s">
        <v>0</v>
      </c>
      <c r="D16">
        <v>3762</v>
      </c>
      <c r="E16">
        <v>1302</v>
      </c>
      <c r="F16" t="s">
        <v>77</v>
      </c>
    </row>
    <row r="17" spans="2:6" x14ac:dyDescent="0.25">
      <c r="B17">
        <v>20</v>
      </c>
      <c r="C17" t="s">
        <v>0</v>
      </c>
      <c r="D17">
        <v>3662</v>
      </c>
      <c r="E17">
        <v>856</v>
      </c>
      <c r="F17" t="s">
        <v>78</v>
      </c>
    </row>
    <row r="18" spans="2:6" x14ac:dyDescent="0.25">
      <c r="B18">
        <v>20</v>
      </c>
      <c r="C18" t="s">
        <v>2</v>
      </c>
      <c r="D18">
        <v>3367</v>
      </c>
      <c r="E18">
        <v>50</v>
      </c>
      <c r="F18" t="s">
        <v>79</v>
      </c>
    </row>
    <row r="19" spans="2:6" x14ac:dyDescent="0.25">
      <c r="B19">
        <v>20</v>
      </c>
      <c r="C19" t="s">
        <v>2</v>
      </c>
      <c r="D19">
        <v>4207</v>
      </c>
      <c r="E19">
        <v>1116</v>
      </c>
      <c r="F19" t="s">
        <v>80</v>
      </c>
    </row>
    <row r="20" spans="2:6" x14ac:dyDescent="0.25">
      <c r="B20">
        <v>20</v>
      </c>
      <c r="C20" t="s">
        <v>2</v>
      </c>
      <c r="D20">
        <v>3938</v>
      </c>
      <c r="E20">
        <v>87</v>
      </c>
      <c r="F20" t="s">
        <v>81</v>
      </c>
    </row>
    <row r="21" spans="2:6" x14ac:dyDescent="0.25">
      <c r="B21">
        <v>20</v>
      </c>
      <c r="C21" t="s">
        <v>0</v>
      </c>
      <c r="D21">
        <v>10088</v>
      </c>
      <c r="E21">
        <v>10032</v>
      </c>
      <c r="F21" t="s">
        <v>82</v>
      </c>
    </row>
    <row r="22" spans="2:6" x14ac:dyDescent="0.25">
      <c r="B22">
        <v>20</v>
      </c>
      <c r="C22" t="s">
        <v>2</v>
      </c>
      <c r="D22">
        <v>3714</v>
      </c>
      <c r="E22">
        <v>172</v>
      </c>
      <c r="F22" t="s">
        <v>83</v>
      </c>
    </row>
    <row r="23" spans="2:6" x14ac:dyDescent="0.25">
      <c r="B23">
        <v>20</v>
      </c>
      <c r="C23" t="s">
        <v>2</v>
      </c>
      <c r="D23">
        <v>3444</v>
      </c>
      <c r="E23">
        <v>47</v>
      </c>
      <c r="F23" t="s">
        <v>84</v>
      </c>
    </row>
    <row r="24" spans="2:6" x14ac:dyDescent="0.25">
      <c r="B24">
        <v>20</v>
      </c>
      <c r="C24" t="s">
        <v>2</v>
      </c>
      <c r="D24">
        <v>3659</v>
      </c>
      <c r="E24">
        <v>76</v>
      </c>
      <c r="F24" t="s">
        <v>85</v>
      </c>
    </row>
    <row r="25" spans="2:6" x14ac:dyDescent="0.25">
      <c r="B25">
        <v>20</v>
      </c>
      <c r="C25" t="s">
        <v>0</v>
      </c>
      <c r="D25">
        <v>16118</v>
      </c>
      <c r="E25">
        <v>19651</v>
      </c>
      <c r="F25" t="s">
        <v>86</v>
      </c>
    </row>
    <row r="26" spans="2:6" x14ac:dyDescent="0.25">
      <c r="B26">
        <v>20</v>
      </c>
      <c r="C26" t="s">
        <v>0</v>
      </c>
      <c r="D26">
        <v>4640</v>
      </c>
      <c r="E26">
        <v>1761</v>
      </c>
      <c r="F26" t="s">
        <v>87</v>
      </c>
    </row>
    <row r="27" spans="2:6" x14ac:dyDescent="0.25">
      <c r="B27">
        <v>20</v>
      </c>
      <c r="C27" t="s">
        <v>0</v>
      </c>
      <c r="D27">
        <v>6494</v>
      </c>
      <c r="E27">
        <v>3822</v>
      </c>
      <c r="F27" t="s">
        <v>88</v>
      </c>
    </row>
    <row r="28" spans="2:6" x14ac:dyDescent="0.25">
      <c r="B28">
        <v>20</v>
      </c>
      <c r="C28" t="s">
        <v>2</v>
      </c>
      <c r="D28">
        <v>3862</v>
      </c>
      <c r="E28">
        <v>182</v>
      </c>
      <c r="F28" t="s">
        <v>89</v>
      </c>
    </row>
    <row r="29" spans="2:6" x14ac:dyDescent="0.25">
      <c r="B29">
        <v>20</v>
      </c>
      <c r="C29" t="s">
        <v>2</v>
      </c>
      <c r="D29">
        <v>3710</v>
      </c>
      <c r="E29">
        <v>301</v>
      </c>
      <c r="F29" t="s">
        <v>90</v>
      </c>
    </row>
    <row r="30" spans="2:6" x14ac:dyDescent="0.25">
      <c r="B30">
        <v>20</v>
      </c>
      <c r="C30" t="s">
        <v>2</v>
      </c>
      <c r="D30">
        <v>3625</v>
      </c>
      <c r="E30">
        <v>430</v>
      </c>
      <c r="F30" t="s">
        <v>91</v>
      </c>
    </row>
    <row r="31" spans="2:6" x14ac:dyDescent="0.25">
      <c r="B31">
        <v>20</v>
      </c>
      <c r="C31" t="s">
        <v>2</v>
      </c>
      <c r="D31">
        <v>15115</v>
      </c>
      <c r="E31">
        <v>15988</v>
      </c>
      <c r="F31" t="s">
        <v>92</v>
      </c>
    </row>
    <row r="32" spans="2:6" x14ac:dyDescent="0.25">
      <c r="D32">
        <f>AVERAGE(Table4[Time])</f>
        <v>5754.7</v>
      </c>
      <c r="E32">
        <f>SUBTOTAL(101,Table4[States])</f>
        <v>3475.8333333333335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D2" sqref="D2:D31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30</v>
      </c>
      <c r="C2" t="s">
        <v>0</v>
      </c>
      <c r="D2">
        <v>12922</v>
      </c>
      <c r="E2">
        <v>76</v>
      </c>
      <c r="F2" t="s">
        <v>33</v>
      </c>
    </row>
    <row r="3" spans="1:6" x14ac:dyDescent="0.25">
      <c r="A3">
        <v>2</v>
      </c>
      <c r="B3">
        <v>30</v>
      </c>
      <c r="C3" t="s">
        <v>0</v>
      </c>
      <c r="D3">
        <v>242629</v>
      </c>
      <c r="E3">
        <v>46096</v>
      </c>
      <c r="F3" t="s">
        <v>34</v>
      </c>
    </row>
    <row r="4" spans="1:6" x14ac:dyDescent="0.25">
      <c r="A4">
        <v>3</v>
      </c>
      <c r="B4">
        <v>30</v>
      </c>
      <c r="C4" t="s">
        <v>2</v>
      </c>
      <c r="D4">
        <v>13194</v>
      </c>
      <c r="E4">
        <v>69</v>
      </c>
      <c r="F4" t="s">
        <v>35</v>
      </c>
    </row>
    <row r="5" spans="1:6" x14ac:dyDescent="0.25">
      <c r="A5">
        <v>4</v>
      </c>
      <c r="B5">
        <v>30</v>
      </c>
      <c r="C5" t="s">
        <v>2</v>
      </c>
      <c r="D5">
        <v>13361</v>
      </c>
      <c r="E5">
        <v>106</v>
      </c>
      <c r="F5" t="s">
        <v>36</v>
      </c>
    </row>
    <row r="6" spans="1:6" x14ac:dyDescent="0.25">
      <c r="A6">
        <v>5</v>
      </c>
      <c r="B6">
        <v>30</v>
      </c>
      <c r="C6" t="s">
        <v>0</v>
      </c>
      <c r="D6">
        <v>26160</v>
      </c>
      <c r="E6">
        <v>2091</v>
      </c>
      <c r="F6" t="s">
        <v>37</v>
      </c>
    </row>
    <row r="7" spans="1:6" x14ac:dyDescent="0.25">
      <c r="A7">
        <v>6</v>
      </c>
      <c r="B7">
        <v>30</v>
      </c>
      <c r="C7" t="s">
        <v>0</v>
      </c>
      <c r="D7">
        <v>17473</v>
      </c>
      <c r="E7">
        <v>834</v>
      </c>
      <c r="F7" t="s">
        <v>38</v>
      </c>
    </row>
    <row r="8" spans="1:6" x14ac:dyDescent="0.25">
      <c r="A8">
        <v>7</v>
      </c>
      <c r="B8">
        <v>30</v>
      </c>
      <c r="C8" t="s">
        <v>2</v>
      </c>
      <c r="D8">
        <v>13494</v>
      </c>
      <c r="E8">
        <v>66</v>
      </c>
      <c r="F8" t="s">
        <v>39</v>
      </c>
    </row>
    <row r="9" spans="1:6" x14ac:dyDescent="0.25">
      <c r="A9">
        <v>8</v>
      </c>
      <c r="B9">
        <v>30</v>
      </c>
      <c r="C9" t="s">
        <v>2</v>
      </c>
      <c r="D9">
        <v>13327</v>
      </c>
      <c r="E9">
        <v>266</v>
      </c>
      <c r="F9" t="s">
        <v>40</v>
      </c>
    </row>
    <row r="10" spans="1:6" x14ac:dyDescent="0.25">
      <c r="A10">
        <v>9</v>
      </c>
      <c r="B10">
        <v>30</v>
      </c>
      <c r="C10" t="s">
        <v>2</v>
      </c>
      <c r="D10">
        <v>12437</v>
      </c>
      <c r="E10">
        <v>73</v>
      </c>
      <c r="F10" t="s">
        <v>41</v>
      </c>
    </row>
    <row r="11" spans="1:6" x14ac:dyDescent="0.25">
      <c r="A11">
        <v>10</v>
      </c>
      <c r="B11">
        <v>30</v>
      </c>
      <c r="C11" t="s">
        <v>0</v>
      </c>
      <c r="D11">
        <v>14635</v>
      </c>
      <c r="E11">
        <v>428</v>
      </c>
      <c r="F11" t="s">
        <v>42</v>
      </c>
    </row>
    <row r="12" spans="1:6" x14ac:dyDescent="0.25">
      <c r="A12">
        <v>11</v>
      </c>
      <c r="B12">
        <v>30</v>
      </c>
      <c r="C12" t="s">
        <v>0</v>
      </c>
      <c r="D12">
        <v>13338</v>
      </c>
      <c r="E12">
        <v>169</v>
      </c>
      <c r="F12" t="s">
        <v>43</v>
      </c>
    </row>
    <row r="13" spans="1:6" x14ac:dyDescent="0.25">
      <c r="A13">
        <v>12</v>
      </c>
      <c r="B13">
        <v>30</v>
      </c>
      <c r="C13" t="s">
        <v>0</v>
      </c>
      <c r="D13">
        <v>14423</v>
      </c>
      <c r="E13">
        <v>460</v>
      </c>
      <c r="F13" t="s">
        <v>44</v>
      </c>
    </row>
    <row r="14" spans="1:6" x14ac:dyDescent="0.25">
      <c r="A14">
        <v>13</v>
      </c>
      <c r="B14">
        <v>30</v>
      </c>
      <c r="C14" t="s">
        <v>0</v>
      </c>
      <c r="D14">
        <v>15742</v>
      </c>
      <c r="E14">
        <v>613</v>
      </c>
      <c r="F14" t="s">
        <v>45</v>
      </c>
    </row>
    <row r="15" spans="1:6" x14ac:dyDescent="0.25">
      <c r="A15">
        <v>14</v>
      </c>
      <c r="B15">
        <v>30</v>
      </c>
      <c r="C15" t="s">
        <v>0</v>
      </c>
      <c r="D15">
        <v>16566</v>
      </c>
      <c r="E15">
        <v>908</v>
      </c>
      <c r="F15" t="s">
        <v>46</v>
      </c>
    </row>
    <row r="16" spans="1:6" x14ac:dyDescent="0.25">
      <c r="A16">
        <v>15</v>
      </c>
      <c r="B16">
        <v>30</v>
      </c>
      <c r="C16" t="s">
        <v>2</v>
      </c>
      <c r="D16">
        <v>12926</v>
      </c>
      <c r="E16">
        <v>46</v>
      </c>
      <c r="F16" t="s">
        <v>47</v>
      </c>
    </row>
    <row r="17" spans="1:6" x14ac:dyDescent="0.25">
      <c r="A17">
        <v>16</v>
      </c>
      <c r="B17">
        <v>30</v>
      </c>
      <c r="C17" t="s">
        <v>2</v>
      </c>
      <c r="D17">
        <v>12923</v>
      </c>
      <c r="E17">
        <v>151</v>
      </c>
      <c r="F17" t="s">
        <v>48</v>
      </c>
    </row>
    <row r="18" spans="1:6" x14ac:dyDescent="0.25">
      <c r="A18">
        <v>17</v>
      </c>
      <c r="B18">
        <v>30</v>
      </c>
      <c r="C18" t="s">
        <v>2</v>
      </c>
      <c r="D18">
        <v>13462</v>
      </c>
      <c r="E18">
        <v>164</v>
      </c>
      <c r="F18" t="s">
        <v>49</v>
      </c>
    </row>
    <row r="19" spans="1:6" x14ac:dyDescent="0.25">
      <c r="A19">
        <v>18</v>
      </c>
      <c r="B19">
        <v>30</v>
      </c>
      <c r="C19" t="s">
        <v>2</v>
      </c>
      <c r="D19">
        <v>13436</v>
      </c>
      <c r="E19">
        <v>192</v>
      </c>
      <c r="F19" t="s">
        <v>50</v>
      </c>
    </row>
    <row r="20" spans="1:6" x14ac:dyDescent="0.25">
      <c r="A20">
        <v>19</v>
      </c>
      <c r="B20">
        <v>30</v>
      </c>
      <c r="C20" t="s">
        <v>0</v>
      </c>
      <c r="D20">
        <v>17652</v>
      </c>
      <c r="E20">
        <v>1129</v>
      </c>
      <c r="F20" t="s">
        <v>51</v>
      </c>
    </row>
    <row r="21" spans="1:6" x14ac:dyDescent="0.25">
      <c r="A21">
        <v>20</v>
      </c>
      <c r="B21">
        <v>30</v>
      </c>
      <c r="C21" t="s">
        <v>2</v>
      </c>
      <c r="D21">
        <v>15331</v>
      </c>
      <c r="E21">
        <v>589</v>
      </c>
      <c r="F21" t="s">
        <v>52</v>
      </c>
    </row>
    <row r="22" spans="1:6" x14ac:dyDescent="0.25">
      <c r="A22">
        <v>21</v>
      </c>
      <c r="B22">
        <v>30</v>
      </c>
      <c r="C22" t="s">
        <v>2</v>
      </c>
      <c r="D22">
        <v>13438</v>
      </c>
      <c r="E22">
        <v>212</v>
      </c>
      <c r="F22" t="s">
        <v>53</v>
      </c>
    </row>
    <row r="23" spans="1:6" x14ac:dyDescent="0.25">
      <c r="A23">
        <v>22</v>
      </c>
      <c r="B23">
        <v>30</v>
      </c>
      <c r="C23" t="s">
        <v>2</v>
      </c>
      <c r="D23">
        <v>13087</v>
      </c>
      <c r="E23">
        <v>61</v>
      </c>
      <c r="F23" t="s">
        <v>54</v>
      </c>
    </row>
    <row r="24" spans="1:6" x14ac:dyDescent="0.25">
      <c r="A24">
        <v>23</v>
      </c>
      <c r="B24">
        <v>30</v>
      </c>
      <c r="C24" t="s">
        <v>5</v>
      </c>
      <c r="D24">
        <v>19543</v>
      </c>
      <c r="E24">
        <v>1156</v>
      </c>
      <c r="F24" t="s">
        <v>55</v>
      </c>
    </row>
    <row r="25" spans="1:6" x14ac:dyDescent="0.25">
      <c r="A25">
        <v>24</v>
      </c>
      <c r="B25">
        <v>30</v>
      </c>
      <c r="C25" t="s">
        <v>2</v>
      </c>
      <c r="D25">
        <v>27402</v>
      </c>
      <c r="E25">
        <v>3265</v>
      </c>
      <c r="F25" t="s">
        <v>56</v>
      </c>
    </row>
    <row r="26" spans="1:6" x14ac:dyDescent="0.25">
      <c r="A26">
        <v>25</v>
      </c>
      <c r="B26">
        <v>30</v>
      </c>
      <c r="C26" t="s">
        <v>0</v>
      </c>
      <c r="D26">
        <v>22890</v>
      </c>
      <c r="E26">
        <v>2249</v>
      </c>
      <c r="F26" t="s">
        <v>57</v>
      </c>
    </row>
    <row r="27" spans="1:6" x14ac:dyDescent="0.25">
      <c r="A27">
        <v>26</v>
      </c>
      <c r="B27">
        <v>30</v>
      </c>
      <c r="C27" t="s">
        <v>0</v>
      </c>
      <c r="D27">
        <v>14361</v>
      </c>
      <c r="E27">
        <v>340</v>
      </c>
      <c r="F27" t="s">
        <v>58</v>
      </c>
    </row>
    <row r="28" spans="1:6" x14ac:dyDescent="0.25">
      <c r="A28">
        <v>27</v>
      </c>
      <c r="B28">
        <v>30</v>
      </c>
      <c r="C28" t="s">
        <v>2</v>
      </c>
      <c r="D28">
        <v>13226</v>
      </c>
      <c r="E28">
        <v>82</v>
      </c>
      <c r="F28" t="s">
        <v>59</v>
      </c>
    </row>
    <row r="29" spans="1:6" x14ac:dyDescent="0.25">
      <c r="A29">
        <v>28</v>
      </c>
      <c r="B29">
        <v>30</v>
      </c>
      <c r="C29" t="s">
        <v>2</v>
      </c>
      <c r="D29">
        <v>12572</v>
      </c>
      <c r="E29">
        <v>25</v>
      </c>
      <c r="F29" t="s">
        <v>60</v>
      </c>
    </row>
    <row r="30" spans="1:6" x14ac:dyDescent="0.25">
      <c r="A30">
        <v>29</v>
      </c>
      <c r="B30">
        <v>30</v>
      </c>
      <c r="C30" t="s">
        <v>0</v>
      </c>
      <c r="D30">
        <v>18715</v>
      </c>
      <c r="E30">
        <v>1365</v>
      </c>
      <c r="F30" t="s">
        <v>61</v>
      </c>
    </row>
    <row r="31" spans="1:6" x14ac:dyDescent="0.25">
      <c r="A31">
        <v>30</v>
      </c>
      <c r="B31">
        <v>30</v>
      </c>
      <c r="C31" t="s">
        <v>0</v>
      </c>
      <c r="D31">
        <v>13398</v>
      </c>
      <c r="E31">
        <v>211</v>
      </c>
      <c r="F31" t="s">
        <v>62</v>
      </c>
    </row>
    <row r="32" spans="1:6" x14ac:dyDescent="0.25">
      <c r="D32">
        <f>AVERAGE(Table5[Time])</f>
        <v>23135.433333333334</v>
      </c>
      <c r="E32">
        <f>SUBTOTAL(101,Table5[States])</f>
        <v>2116.4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E36" sqref="E36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30</v>
      </c>
      <c r="C2" t="s">
        <v>0</v>
      </c>
      <c r="D2">
        <v>7809</v>
      </c>
      <c r="E2">
        <v>76</v>
      </c>
      <c r="F2" t="s">
        <v>33</v>
      </c>
    </row>
    <row r="3" spans="1:6" x14ac:dyDescent="0.25">
      <c r="A3">
        <v>2</v>
      </c>
      <c r="B3">
        <v>30</v>
      </c>
      <c r="C3" t="s">
        <v>0</v>
      </c>
      <c r="D3">
        <v>60141</v>
      </c>
      <c r="E3">
        <v>46096</v>
      </c>
      <c r="F3" t="s">
        <v>34</v>
      </c>
    </row>
    <row r="4" spans="1:6" x14ac:dyDescent="0.25">
      <c r="A4">
        <v>3</v>
      </c>
      <c r="B4">
        <v>30</v>
      </c>
      <c r="C4" t="s">
        <v>2</v>
      </c>
      <c r="D4">
        <v>7778</v>
      </c>
      <c r="E4">
        <v>69</v>
      </c>
      <c r="F4" t="s">
        <v>35</v>
      </c>
    </row>
    <row r="5" spans="1:6" x14ac:dyDescent="0.25">
      <c r="A5">
        <v>4</v>
      </c>
      <c r="B5">
        <v>30</v>
      </c>
      <c r="C5" t="s">
        <v>2</v>
      </c>
      <c r="D5">
        <v>8334</v>
      </c>
      <c r="E5">
        <v>106</v>
      </c>
      <c r="F5" t="s">
        <v>36</v>
      </c>
    </row>
    <row r="6" spans="1:6" x14ac:dyDescent="0.25">
      <c r="A6">
        <v>5</v>
      </c>
      <c r="B6">
        <v>30</v>
      </c>
      <c r="C6" t="s">
        <v>0</v>
      </c>
      <c r="D6">
        <v>9320</v>
      </c>
      <c r="E6">
        <v>2091</v>
      </c>
      <c r="F6" t="s">
        <v>37</v>
      </c>
    </row>
    <row r="7" spans="1:6" x14ac:dyDescent="0.25">
      <c r="A7">
        <v>6</v>
      </c>
      <c r="B7">
        <v>30</v>
      </c>
      <c r="C7" t="s">
        <v>0</v>
      </c>
      <c r="D7">
        <v>9431</v>
      </c>
      <c r="E7">
        <v>834</v>
      </c>
      <c r="F7" t="s">
        <v>38</v>
      </c>
    </row>
    <row r="8" spans="1:6" x14ac:dyDescent="0.25">
      <c r="A8">
        <v>7</v>
      </c>
      <c r="B8">
        <v>30</v>
      </c>
      <c r="C8" t="s">
        <v>2</v>
      </c>
      <c r="D8">
        <v>7604</v>
      </c>
      <c r="E8">
        <v>66</v>
      </c>
      <c r="F8" t="s">
        <v>39</v>
      </c>
    </row>
    <row r="9" spans="1:6" x14ac:dyDescent="0.25">
      <c r="A9">
        <v>8</v>
      </c>
      <c r="B9">
        <v>30</v>
      </c>
      <c r="C9" t="s">
        <v>2</v>
      </c>
      <c r="D9">
        <v>10524</v>
      </c>
      <c r="E9">
        <v>266</v>
      </c>
      <c r="F9" t="s">
        <v>40</v>
      </c>
    </row>
    <row r="10" spans="1:6" x14ac:dyDescent="0.25">
      <c r="A10">
        <v>9</v>
      </c>
      <c r="B10">
        <v>30</v>
      </c>
      <c r="C10" t="s">
        <v>2</v>
      </c>
      <c r="D10">
        <v>8850</v>
      </c>
      <c r="E10">
        <v>73</v>
      </c>
      <c r="F10" t="s">
        <v>41</v>
      </c>
    </row>
    <row r="11" spans="1:6" x14ac:dyDescent="0.25">
      <c r="A11">
        <v>10</v>
      </c>
      <c r="B11">
        <v>30</v>
      </c>
      <c r="C11" t="s">
        <v>2</v>
      </c>
      <c r="D11">
        <v>9002</v>
      </c>
      <c r="E11">
        <v>428</v>
      </c>
      <c r="F11" t="s">
        <v>42</v>
      </c>
    </row>
    <row r="12" spans="1:6" x14ac:dyDescent="0.25">
      <c r="A12">
        <v>11</v>
      </c>
      <c r="B12">
        <v>30</v>
      </c>
      <c r="C12" t="s">
        <v>0</v>
      </c>
      <c r="D12">
        <v>7879</v>
      </c>
      <c r="E12">
        <v>169</v>
      </c>
      <c r="F12" t="s">
        <v>43</v>
      </c>
    </row>
    <row r="13" spans="1:6" x14ac:dyDescent="0.25">
      <c r="A13">
        <v>12</v>
      </c>
      <c r="B13">
        <v>30</v>
      </c>
      <c r="C13" t="s">
        <v>0</v>
      </c>
      <c r="D13">
        <v>8502</v>
      </c>
      <c r="E13">
        <v>460</v>
      </c>
      <c r="F13" t="s">
        <v>44</v>
      </c>
    </row>
    <row r="14" spans="1:6" x14ac:dyDescent="0.25">
      <c r="A14">
        <v>13</v>
      </c>
      <c r="B14">
        <v>30</v>
      </c>
      <c r="C14" t="s">
        <v>5</v>
      </c>
      <c r="D14">
        <v>8457</v>
      </c>
      <c r="E14">
        <v>613</v>
      </c>
      <c r="F14" t="s">
        <v>45</v>
      </c>
    </row>
    <row r="15" spans="1:6" x14ac:dyDescent="0.25">
      <c r="A15">
        <v>14</v>
      </c>
      <c r="B15">
        <v>30</v>
      </c>
      <c r="C15" t="s">
        <v>2</v>
      </c>
      <c r="D15">
        <v>8592</v>
      </c>
      <c r="E15">
        <v>908</v>
      </c>
      <c r="F15" t="s">
        <v>46</v>
      </c>
    </row>
    <row r="16" spans="1:6" x14ac:dyDescent="0.25">
      <c r="A16">
        <v>15</v>
      </c>
      <c r="B16">
        <v>30</v>
      </c>
      <c r="C16" t="s">
        <v>2</v>
      </c>
      <c r="D16">
        <v>8169</v>
      </c>
      <c r="E16">
        <v>46</v>
      </c>
      <c r="F16" t="s">
        <v>47</v>
      </c>
    </row>
    <row r="17" spans="1:6" x14ac:dyDescent="0.25">
      <c r="A17">
        <v>16</v>
      </c>
      <c r="B17">
        <v>30</v>
      </c>
      <c r="C17" t="s">
        <v>2</v>
      </c>
      <c r="D17">
        <v>7877</v>
      </c>
      <c r="E17">
        <v>151</v>
      </c>
      <c r="F17" t="s">
        <v>48</v>
      </c>
    </row>
    <row r="18" spans="1:6" x14ac:dyDescent="0.25">
      <c r="A18">
        <v>17</v>
      </c>
      <c r="B18">
        <v>30</v>
      </c>
      <c r="C18" t="s">
        <v>2</v>
      </c>
      <c r="D18">
        <v>8675</v>
      </c>
      <c r="E18">
        <v>164</v>
      </c>
      <c r="F18" t="s">
        <v>49</v>
      </c>
    </row>
    <row r="19" spans="1:6" x14ac:dyDescent="0.25">
      <c r="A19">
        <v>18</v>
      </c>
      <c r="B19">
        <v>30</v>
      </c>
      <c r="C19" t="s">
        <v>2</v>
      </c>
      <c r="D19">
        <v>7696</v>
      </c>
      <c r="E19">
        <v>192</v>
      </c>
      <c r="F19" t="s">
        <v>50</v>
      </c>
    </row>
    <row r="20" spans="1:6" x14ac:dyDescent="0.25">
      <c r="A20">
        <v>19</v>
      </c>
      <c r="B20">
        <v>30</v>
      </c>
      <c r="C20" t="s">
        <v>0</v>
      </c>
      <c r="D20">
        <v>9056</v>
      </c>
      <c r="E20">
        <v>1129</v>
      </c>
      <c r="F20" t="s">
        <v>51</v>
      </c>
    </row>
    <row r="21" spans="1:6" x14ac:dyDescent="0.25">
      <c r="A21">
        <v>20</v>
      </c>
      <c r="B21">
        <v>30</v>
      </c>
      <c r="C21" t="s">
        <v>0</v>
      </c>
      <c r="D21">
        <v>8695</v>
      </c>
      <c r="E21">
        <v>589</v>
      </c>
      <c r="F21" t="s">
        <v>52</v>
      </c>
    </row>
    <row r="22" spans="1:6" x14ac:dyDescent="0.25">
      <c r="A22">
        <v>21</v>
      </c>
      <c r="B22">
        <v>30</v>
      </c>
      <c r="C22" t="s">
        <v>2</v>
      </c>
      <c r="D22">
        <v>8225</v>
      </c>
      <c r="E22">
        <v>212</v>
      </c>
      <c r="F22" t="s">
        <v>53</v>
      </c>
    </row>
    <row r="23" spans="1:6" x14ac:dyDescent="0.25">
      <c r="A23">
        <v>22</v>
      </c>
      <c r="B23">
        <v>30</v>
      </c>
      <c r="C23" t="s">
        <v>2</v>
      </c>
      <c r="D23">
        <v>8272</v>
      </c>
      <c r="E23">
        <v>61</v>
      </c>
      <c r="F23" t="s">
        <v>54</v>
      </c>
    </row>
    <row r="24" spans="1:6" x14ac:dyDescent="0.25">
      <c r="A24">
        <v>23</v>
      </c>
      <c r="B24">
        <v>30</v>
      </c>
      <c r="C24" t="s">
        <v>5</v>
      </c>
      <c r="D24">
        <v>9728</v>
      </c>
      <c r="E24">
        <v>1157</v>
      </c>
      <c r="F24" t="s">
        <v>55</v>
      </c>
    </row>
    <row r="25" spans="1:6" x14ac:dyDescent="0.25">
      <c r="A25">
        <v>24</v>
      </c>
      <c r="B25">
        <v>30</v>
      </c>
      <c r="C25" t="s">
        <v>0</v>
      </c>
      <c r="D25">
        <v>11416</v>
      </c>
      <c r="E25">
        <v>3265</v>
      </c>
      <c r="F25" t="s">
        <v>56</v>
      </c>
    </row>
    <row r="26" spans="1:6" x14ac:dyDescent="0.25">
      <c r="A26">
        <v>25</v>
      </c>
      <c r="B26">
        <v>30</v>
      </c>
      <c r="C26" t="s">
        <v>0</v>
      </c>
      <c r="D26">
        <v>9716</v>
      </c>
      <c r="E26">
        <v>2249</v>
      </c>
      <c r="F26" t="s">
        <v>57</v>
      </c>
    </row>
    <row r="27" spans="1:6" x14ac:dyDescent="0.25">
      <c r="A27">
        <v>26</v>
      </c>
      <c r="B27">
        <v>30</v>
      </c>
      <c r="C27" t="s">
        <v>0</v>
      </c>
      <c r="D27">
        <v>8659</v>
      </c>
      <c r="E27">
        <v>340</v>
      </c>
      <c r="F27" t="s">
        <v>58</v>
      </c>
    </row>
    <row r="28" spans="1:6" x14ac:dyDescent="0.25">
      <c r="A28">
        <v>27</v>
      </c>
      <c r="B28">
        <v>30</v>
      </c>
      <c r="C28" t="s">
        <v>2</v>
      </c>
      <c r="D28">
        <v>8421</v>
      </c>
      <c r="E28">
        <v>82</v>
      </c>
      <c r="F28" t="s">
        <v>59</v>
      </c>
    </row>
    <row r="29" spans="1:6" x14ac:dyDescent="0.25">
      <c r="A29">
        <v>28</v>
      </c>
      <c r="B29">
        <v>30</v>
      </c>
      <c r="C29" t="s">
        <v>2</v>
      </c>
      <c r="D29">
        <v>8071</v>
      </c>
      <c r="E29">
        <v>25</v>
      </c>
      <c r="F29" t="s">
        <v>60</v>
      </c>
    </row>
    <row r="30" spans="1:6" x14ac:dyDescent="0.25">
      <c r="A30">
        <v>29</v>
      </c>
      <c r="B30">
        <v>30</v>
      </c>
      <c r="C30" t="s">
        <v>0</v>
      </c>
      <c r="D30">
        <v>9738</v>
      </c>
      <c r="E30">
        <v>1365</v>
      </c>
      <c r="F30" t="s">
        <v>61</v>
      </c>
    </row>
    <row r="31" spans="1:6" x14ac:dyDescent="0.25">
      <c r="A31">
        <v>30</v>
      </c>
      <c r="B31">
        <v>30</v>
      </c>
      <c r="C31" t="s">
        <v>0</v>
      </c>
      <c r="D31">
        <v>8734</v>
      </c>
      <c r="E31">
        <v>211</v>
      </c>
      <c r="F31" t="s">
        <v>62</v>
      </c>
    </row>
    <row r="32" spans="1:6" x14ac:dyDescent="0.25">
      <c r="D32">
        <f>AVERAGE(Table6[Time])</f>
        <v>10445.700000000001</v>
      </c>
      <c r="E32">
        <f>SUBTOTAL(101,Table6[States])</f>
        <v>2116.4333333333334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E35" sqref="E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40</v>
      </c>
      <c r="C2" t="s">
        <v>2</v>
      </c>
      <c r="D2">
        <v>51030</v>
      </c>
      <c r="E2">
        <v>29</v>
      </c>
      <c r="F2" t="s">
        <v>93</v>
      </c>
    </row>
    <row r="3" spans="1:6" x14ac:dyDescent="0.25">
      <c r="A3">
        <v>2</v>
      </c>
      <c r="B3">
        <v>40</v>
      </c>
      <c r="C3" t="s">
        <v>2</v>
      </c>
      <c r="D3">
        <v>119220</v>
      </c>
      <c r="E3">
        <v>9209</v>
      </c>
      <c r="F3" t="s">
        <v>94</v>
      </c>
    </row>
    <row r="4" spans="1:6" x14ac:dyDescent="0.25">
      <c r="A4">
        <v>3</v>
      </c>
      <c r="B4">
        <v>40</v>
      </c>
      <c r="C4" t="s">
        <v>2</v>
      </c>
      <c r="D4">
        <v>65170</v>
      </c>
      <c r="E4">
        <v>2001</v>
      </c>
      <c r="F4" t="s">
        <v>95</v>
      </c>
    </row>
    <row r="5" spans="1:6" x14ac:dyDescent="0.25">
      <c r="A5">
        <v>4</v>
      </c>
      <c r="B5">
        <v>40</v>
      </c>
      <c r="C5" t="s">
        <v>2</v>
      </c>
      <c r="D5">
        <v>53251</v>
      </c>
      <c r="E5">
        <v>135</v>
      </c>
      <c r="F5" t="s">
        <v>96</v>
      </c>
    </row>
    <row r="6" spans="1:6" x14ac:dyDescent="0.25">
      <c r="A6">
        <v>5</v>
      </c>
      <c r="B6">
        <v>40</v>
      </c>
      <c r="C6" t="s">
        <v>2</v>
      </c>
      <c r="D6">
        <v>50308</v>
      </c>
      <c r="E6">
        <v>25</v>
      </c>
      <c r="F6" t="s">
        <v>97</v>
      </c>
    </row>
    <row r="7" spans="1:6" x14ac:dyDescent="0.25">
      <c r="A7">
        <v>6</v>
      </c>
      <c r="B7">
        <v>40</v>
      </c>
      <c r="C7" t="s">
        <v>2</v>
      </c>
      <c r="D7">
        <v>52359</v>
      </c>
      <c r="E7">
        <v>360</v>
      </c>
      <c r="F7" t="s">
        <v>98</v>
      </c>
    </row>
    <row r="8" spans="1:6" x14ac:dyDescent="0.25">
      <c r="A8">
        <v>7</v>
      </c>
      <c r="B8">
        <v>40</v>
      </c>
      <c r="C8" t="s">
        <v>0</v>
      </c>
      <c r="D8">
        <v>53643</v>
      </c>
      <c r="E8">
        <v>520</v>
      </c>
      <c r="F8" t="s">
        <v>99</v>
      </c>
    </row>
    <row r="9" spans="1:6" x14ac:dyDescent="0.25">
      <c r="A9">
        <v>8</v>
      </c>
      <c r="B9">
        <v>40</v>
      </c>
      <c r="C9" t="s">
        <v>0</v>
      </c>
      <c r="D9">
        <v>127955</v>
      </c>
      <c r="E9">
        <v>10136</v>
      </c>
      <c r="F9" t="s">
        <v>100</v>
      </c>
    </row>
    <row r="10" spans="1:6" x14ac:dyDescent="0.25">
      <c r="A10">
        <v>9</v>
      </c>
      <c r="B10">
        <v>40</v>
      </c>
      <c r="C10" t="s">
        <v>2</v>
      </c>
      <c r="D10">
        <v>52182</v>
      </c>
      <c r="E10">
        <v>184</v>
      </c>
      <c r="F10" t="s">
        <v>101</v>
      </c>
    </row>
    <row r="11" spans="1:6" x14ac:dyDescent="0.25">
      <c r="A11">
        <v>10</v>
      </c>
      <c r="B11">
        <v>40</v>
      </c>
      <c r="C11" t="s">
        <v>2</v>
      </c>
      <c r="D11">
        <v>51888</v>
      </c>
      <c r="E11">
        <v>58</v>
      </c>
      <c r="F11" t="s">
        <v>102</v>
      </c>
    </row>
    <row r="12" spans="1:6" x14ac:dyDescent="0.25">
      <c r="A12">
        <v>11</v>
      </c>
      <c r="B12">
        <v>40</v>
      </c>
      <c r="C12" t="s">
        <v>2</v>
      </c>
      <c r="D12">
        <v>51745</v>
      </c>
      <c r="E12">
        <v>229</v>
      </c>
      <c r="F12" t="s">
        <v>103</v>
      </c>
    </row>
    <row r="13" spans="1:6" x14ac:dyDescent="0.25">
      <c r="A13">
        <v>12</v>
      </c>
      <c r="B13">
        <v>40</v>
      </c>
      <c r="C13" t="s">
        <v>0</v>
      </c>
      <c r="D13">
        <v>101130</v>
      </c>
      <c r="E13">
        <v>6834</v>
      </c>
      <c r="F13" t="s">
        <v>104</v>
      </c>
    </row>
    <row r="14" spans="1:6" x14ac:dyDescent="0.25">
      <c r="A14">
        <v>13</v>
      </c>
      <c r="B14">
        <v>40</v>
      </c>
      <c r="C14" t="s">
        <v>2</v>
      </c>
      <c r="D14">
        <v>51213</v>
      </c>
      <c r="E14">
        <v>72</v>
      </c>
      <c r="F14" t="s">
        <v>105</v>
      </c>
    </row>
    <row r="15" spans="1:6" x14ac:dyDescent="0.25">
      <c r="A15">
        <v>14</v>
      </c>
      <c r="B15">
        <v>40</v>
      </c>
      <c r="C15" t="s">
        <v>2</v>
      </c>
      <c r="D15">
        <v>51206</v>
      </c>
      <c r="E15">
        <v>69</v>
      </c>
      <c r="F15" t="s">
        <v>106</v>
      </c>
    </row>
    <row r="16" spans="1:6" x14ac:dyDescent="0.25">
      <c r="A16">
        <v>15</v>
      </c>
      <c r="B16">
        <v>40</v>
      </c>
      <c r="C16" t="s">
        <v>2</v>
      </c>
      <c r="D16">
        <v>51822</v>
      </c>
      <c r="E16">
        <v>128</v>
      </c>
      <c r="F16" t="s">
        <v>107</v>
      </c>
    </row>
    <row r="17" spans="1:6" x14ac:dyDescent="0.25">
      <c r="A17">
        <v>16</v>
      </c>
      <c r="B17">
        <v>40</v>
      </c>
      <c r="C17" t="s">
        <v>0</v>
      </c>
      <c r="D17">
        <v>102772</v>
      </c>
      <c r="E17">
        <v>7064</v>
      </c>
      <c r="F17" t="s">
        <v>108</v>
      </c>
    </row>
    <row r="18" spans="1:6" x14ac:dyDescent="0.25">
      <c r="A18">
        <v>17</v>
      </c>
      <c r="B18">
        <v>40</v>
      </c>
      <c r="C18" t="s">
        <v>2</v>
      </c>
      <c r="D18">
        <v>51131</v>
      </c>
      <c r="E18">
        <v>49</v>
      </c>
      <c r="F18" t="s">
        <v>109</v>
      </c>
    </row>
    <row r="19" spans="1:6" x14ac:dyDescent="0.25">
      <c r="A19">
        <v>18</v>
      </c>
      <c r="B19">
        <v>40</v>
      </c>
      <c r="C19" t="s">
        <v>2</v>
      </c>
      <c r="D19">
        <v>50564</v>
      </c>
      <c r="E19">
        <v>25</v>
      </c>
      <c r="F19" t="s">
        <v>110</v>
      </c>
    </row>
    <row r="20" spans="1:6" x14ac:dyDescent="0.25">
      <c r="A20">
        <v>19</v>
      </c>
      <c r="B20">
        <v>40</v>
      </c>
      <c r="C20" t="s">
        <v>2</v>
      </c>
      <c r="D20">
        <v>50997</v>
      </c>
      <c r="E20">
        <v>30</v>
      </c>
      <c r="F20" t="s">
        <v>111</v>
      </c>
    </row>
    <row r="21" spans="1:6" x14ac:dyDescent="0.25">
      <c r="A21">
        <v>20</v>
      </c>
      <c r="B21">
        <v>40</v>
      </c>
      <c r="C21" t="s">
        <v>2</v>
      </c>
      <c r="D21">
        <v>53644</v>
      </c>
      <c r="E21">
        <v>356</v>
      </c>
      <c r="F21" t="s">
        <v>112</v>
      </c>
    </row>
    <row r="22" spans="1:6" x14ac:dyDescent="0.25">
      <c r="A22">
        <v>21</v>
      </c>
      <c r="B22">
        <v>40</v>
      </c>
      <c r="C22" t="s">
        <v>2</v>
      </c>
      <c r="D22">
        <v>52104</v>
      </c>
      <c r="E22">
        <v>286</v>
      </c>
      <c r="F22" t="s">
        <v>113</v>
      </c>
    </row>
    <row r="23" spans="1:6" x14ac:dyDescent="0.25">
      <c r="A23">
        <v>22</v>
      </c>
      <c r="B23">
        <v>40</v>
      </c>
      <c r="C23" t="s">
        <v>0</v>
      </c>
      <c r="D23">
        <v>50728</v>
      </c>
      <c r="E23">
        <v>90</v>
      </c>
      <c r="F23" t="s">
        <v>114</v>
      </c>
    </row>
    <row r="24" spans="1:6" x14ac:dyDescent="0.25">
      <c r="A24">
        <v>23</v>
      </c>
      <c r="B24">
        <v>40</v>
      </c>
      <c r="C24" t="s">
        <v>2</v>
      </c>
      <c r="D24">
        <v>55712</v>
      </c>
      <c r="E24">
        <v>348</v>
      </c>
      <c r="F24" t="s">
        <v>115</v>
      </c>
    </row>
    <row r="25" spans="1:6" x14ac:dyDescent="0.25">
      <c r="A25">
        <v>24</v>
      </c>
      <c r="B25">
        <v>40</v>
      </c>
      <c r="C25" t="s">
        <v>2</v>
      </c>
      <c r="D25">
        <v>52592</v>
      </c>
      <c r="E25">
        <v>199</v>
      </c>
      <c r="F25" t="s">
        <v>116</v>
      </c>
    </row>
    <row r="26" spans="1:6" x14ac:dyDescent="0.25">
      <c r="A26">
        <v>25</v>
      </c>
      <c r="B26">
        <v>40</v>
      </c>
      <c r="C26" t="s">
        <v>2</v>
      </c>
      <c r="D26">
        <v>54920</v>
      </c>
      <c r="E26">
        <v>693</v>
      </c>
      <c r="F26" t="s">
        <v>117</v>
      </c>
    </row>
    <row r="27" spans="1:6" x14ac:dyDescent="0.25">
      <c r="A27">
        <v>26</v>
      </c>
      <c r="B27">
        <v>40</v>
      </c>
      <c r="C27" t="s">
        <v>2</v>
      </c>
      <c r="D27">
        <v>55854</v>
      </c>
      <c r="E27">
        <v>825</v>
      </c>
      <c r="F27" t="s">
        <v>118</v>
      </c>
    </row>
    <row r="28" spans="1:6" x14ac:dyDescent="0.25">
      <c r="A28">
        <v>27</v>
      </c>
      <c r="B28">
        <v>40</v>
      </c>
      <c r="C28" t="s">
        <v>2</v>
      </c>
      <c r="D28">
        <v>53030</v>
      </c>
      <c r="E28">
        <v>293</v>
      </c>
      <c r="F28" t="s">
        <v>119</v>
      </c>
    </row>
    <row r="29" spans="1:6" x14ac:dyDescent="0.25">
      <c r="A29">
        <v>28</v>
      </c>
      <c r="B29">
        <v>40</v>
      </c>
      <c r="C29" t="s">
        <v>2</v>
      </c>
      <c r="D29">
        <v>94677</v>
      </c>
      <c r="E29">
        <v>5833</v>
      </c>
      <c r="F29" t="s">
        <v>120</v>
      </c>
    </row>
    <row r="30" spans="1:6" x14ac:dyDescent="0.25">
      <c r="A30">
        <v>29</v>
      </c>
      <c r="B30">
        <v>40</v>
      </c>
      <c r="C30" t="s">
        <v>2</v>
      </c>
      <c r="D30">
        <v>54612</v>
      </c>
      <c r="E30">
        <v>557</v>
      </c>
      <c r="F30" t="s">
        <v>121</v>
      </c>
    </row>
    <row r="31" spans="1:6" x14ac:dyDescent="0.25">
      <c r="A31">
        <v>30</v>
      </c>
      <c r="B31">
        <v>40</v>
      </c>
      <c r="C31" t="s">
        <v>0</v>
      </c>
      <c r="D31">
        <v>67887</v>
      </c>
      <c r="E31">
        <v>2245</v>
      </c>
      <c r="F31" t="s">
        <v>122</v>
      </c>
    </row>
    <row r="32" spans="1:6" x14ac:dyDescent="0.25">
      <c r="D32">
        <f>AVERAGE(Table7[[#Headers],[#Data],[Time]])</f>
        <v>62844.866666666669</v>
      </c>
      <c r="E32">
        <f>SUBTOTAL(101,Table7[States])</f>
        <v>1629.4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13</vt:i4>
      </vt:variant>
      <vt:variant>
        <vt:lpstr>ช่วงที่มีชื่อ</vt:lpstr>
      </vt:variant>
      <vt:variant>
        <vt:i4>2</vt:i4>
      </vt:variant>
    </vt:vector>
  </HeadingPairs>
  <TitlesOfParts>
    <vt:vector size="15" baseType="lpstr">
      <vt:lpstr>Summary-Thread</vt:lpstr>
      <vt:lpstr>Summary-Layer</vt:lpstr>
      <vt:lpstr>async-10</vt:lpstr>
      <vt:lpstr>sync-10</vt:lpstr>
      <vt:lpstr>async-20</vt:lpstr>
      <vt:lpstr>sync-20</vt:lpstr>
      <vt:lpstr>async-30</vt:lpstr>
      <vt:lpstr>sync-30</vt:lpstr>
      <vt:lpstr>async-40</vt:lpstr>
      <vt:lpstr>sync-40</vt:lpstr>
      <vt:lpstr>State&amp;Time</vt:lpstr>
      <vt:lpstr>Layered</vt:lpstr>
      <vt:lpstr>Unlayered</vt:lpstr>
      <vt:lpstr>Layered!result_arch_5_2_layered</vt:lpstr>
      <vt:lpstr>Unlayered!result_arch_5_2_layered_all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2018-05-23T22:53:18Z</dcterms:created>
  <dcterms:modified xsi:type="dcterms:W3CDTF">2018-06-22T21:39:12Z</dcterms:modified>
</cp:coreProperties>
</file>