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Sheet1!$A$1:$F$5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<sst xmlns="http://schemas.openxmlformats.org/spreadsheetml/2006/main" count="37" uniqueCount="37">
  <si>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</si>
  <si>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# of Flights w/ Chains</t>
  </si>
  <si>
    <t xml:space="preserve">Approx. # of Minutes</t>
  </si>
  <si>
    <r>
      <rPr>
        <b val="true"/>
        <sz val="12"/>
        <rFont val="Times New Roman"/>
        <family val="1"/>
        <charset val="1"/>
      </rPr>
      <t xml:space="preserve">T</t>
    </r>
    <r>
      <rPr>
        <b val="true"/>
        <i val="true"/>
        <vertAlign val="subscript"/>
        <sz val="16"/>
        <rFont val="Times New Roman"/>
        <family val="1"/>
        <charset val="1"/>
      </rPr>
      <t xml:space="preserve">min</t>
    </r>
    <r>
      <rPr>
        <b val="true"/>
        <i val="true"/>
        <sz val="12"/>
        <rFont val="Times New Roman"/>
        <family val="1"/>
        <charset val="1"/>
      </rPr>
      <t xml:space="preserve"> – </t>
    </r>
    <r>
      <rPr>
        <b val="true"/>
        <sz val="12"/>
        <rFont val="Times New Roman"/>
        <family val="1"/>
        <charset val="1"/>
      </rPr>
      <t xml:space="preserve">T</t>
    </r>
    <r>
      <rPr>
        <b val="true"/>
        <i val="true"/>
        <vertAlign val="subscript"/>
        <sz val="16"/>
        <rFont val="Times New Roman"/>
        <family val="1"/>
        <charset val="1"/>
      </rPr>
      <t xml:space="preserve">max</t>
    </r>
    <r>
      <rPr>
        <b val="true"/>
        <sz val="12"/>
        <rFont val="Times New Roman"/>
        <family val="1"/>
        <charset val="1"/>
      </rPr>
      <t xml:space="preserve">, T [°C]</t>
    </r>
  </si>
  <si>
    <r>
      <rPr>
        <b val="true"/>
        <sz val="12"/>
        <rFont val="Times New Roman"/>
        <family val="1"/>
        <charset val="1"/>
      </rPr>
      <t xml:space="preserve">Z</t>
    </r>
    <r>
      <rPr>
        <b val="true"/>
        <i val="true"/>
        <vertAlign val="subscript"/>
        <sz val="16"/>
        <rFont val="Times New Roman"/>
        <family val="1"/>
        <charset val="1"/>
      </rPr>
      <t xml:space="preserve">min</t>
    </r>
    <r>
      <rPr>
        <b val="true"/>
        <i val="true"/>
        <sz val="12"/>
        <rFont val="Times New Roman"/>
        <family val="1"/>
        <charset val="1"/>
      </rPr>
      <t xml:space="preserve"> – </t>
    </r>
    <r>
      <rPr>
        <b val="true"/>
        <sz val="12"/>
        <rFont val="Times New Roman"/>
        <family val="1"/>
        <charset val="1"/>
      </rPr>
      <t xml:space="preserve">Z</t>
    </r>
    <r>
      <rPr>
        <b val="true"/>
        <i val="true"/>
        <vertAlign val="subscript"/>
        <sz val="16"/>
        <rFont val="Times New Roman"/>
        <family val="1"/>
        <charset val="1"/>
      </rPr>
      <t xml:space="preserve">max</t>
    </r>
    <r>
      <rPr>
        <b val="true"/>
        <sz val="12"/>
        <rFont val="Times New Roman"/>
        <family val="1"/>
        <charset val="1"/>
      </rPr>
      <t xml:space="preserve">, Z [km]</t>
    </r>
  </si>
  <si>
    <t xml:space="preserve"># Collocated Legs (Chains)</t>
  </si>
  <si>
    <t xml:space="preserve">Total number of flight minutes from all flights (takeoff to landing)</t>
  </si>
  <si>
    <r>
      <rPr>
        <sz val="12"/>
        <rFont val="Times New Roman"/>
        <family val="1"/>
        <charset val="1"/>
      </rPr>
      <t xml:space="preserve">-30.8 to</t>
    </r>
    <r>
      <rPr>
        <b val="true"/>
        <i val="true"/>
        <sz val="12"/>
        <rFont val="Times New Roman"/>
        <family val="1"/>
        <charset val="1"/>
      </rPr>
      <t xml:space="preserve"> </t>
    </r>
    <r>
      <rPr>
        <sz val="12"/>
        <rFont val="Times New Roman"/>
        <family val="1"/>
        <charset val="1"/>
      </rPr>
      <t xml:space="preserve">-1.2, -17.7</t>
    </r>
  </si>
  <si>
    <t xml:space="preserve">2.0 – 9.7, 5.5</t>
  </si>
  <si>
    <t xml:space="preserve">-38.2 to 0.8, -22.7</t>
  </si>
  <si>
    <t xml:space="preserve">1.5 – 9.0, 5.8</t>
  </si>
  <si>
    <t xml:space="preserve">-32.2 to 2.5, -10.6</t>
  </si>
  <si>
    <t xml:space="preserve">1.5 – 7.7, 4.5</t>
  </si>
  <si>
    <t xml:space="preserve">Total P3 flight duration during IMPACTS (minutes)</t>
  </si>
  <si>
    <t xml:space="preserve">Ratio between the time where chains observed and total flight time.</t>
  </si>
  <si>
    <t xml:space="preserve">Approx. ER2 overpasses and chains observed.</t>
  </si>
  <si>
    <t xml:space="preserve">20200125: 19:21:00 – 19:30:00</t>
  </si>
  <si>
    <t xml:space="preserve">20220119: 12:29:00 – 12:55:00</t>
  </si>
  <si>
    <t xml:space="preserve">20230113: 05:56:00 – 06:00:00</t>
  </si>
  <si>
    <t xml:space="preserve">20200125: 21:15:00 – 21:18:00</t>
  </si>
  <si>
    <t xml:space="preserve">20220129: 01:10:00 – 01:15:00</t>
  </si>
  <si>
    <t xml:space="preserve">20230115: 15:22:00 – 15:26:00</t>
  </si>
  <si>
    <t xml:space="preserve">20200205: 21:56:00 – 22:00:00</t>
  </si>
  <si>
    <t xml:space="preserve">20220203: 15:20:00 – 15:35:00</t>
  </si>
  <si>
    <t xml:space="preserve">20230115: 16:06:00 – 16:16:00</t>
  </si>
  <si>
    <t xml:space="preserve">20200207: 15:35:00 – 15:44:00</t>
  </si>
  <si>
    <t xml:space="preserve">20220204: 14:50:00 – 15:05:00</t>
  </si>
  <si>
    <t xml:space="preserve">20230115: 16:57:00 – 17:29:00</t>
  </si>
  <si>
    <t xml:space="preserve">20200207: 16:00:00 – 16:10:00 </t>
  </si>
  <si>
    <t xml:space="preserve">20220204: ~15:45</t>
  </si>
  <si>
    <t xml:space="preserve">20230115: 18:04:00 – 18:05:00</t>
  </si>
  <si>
    <t xml:space="preserve">20220204: 17:10:00 – 17:25:00</t>
  </si>
  <si>
    <t xml:space="preserve">20230119-20: 00:23:00 – 00:25:00</t>
  </si>
  <si>
    <t xml:space="preserve">20230123: 16:15:00 – 16:18:00</t>
  </si>
  <si>
    <t xml:space="preserve">20230212: 17:19:00 – 17:24:00</t>
  </si>
  <si>
    <t xml:space="preserve">20230212: 17:48:00 – 17:53:00</t>
  </si>
  <si>
    <t xml:space="preserve">20230214-15: 01:58:00 – 02:02:00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</si>
</sst>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General"/>
    <numFmt numFmtId="167" formatCode="0.00"/>
    <numFmt numFmtId="168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i val="true"/>
      <vertAlign val="subscript"/>
      <sz val="16"/>
      <name val="Times New Roman"/>
      <family val="1"/>
      <charset val="1"/>
    </font>
    <font>
      <b val="true"/>
      <i val="true"/>
      <sz val="12"/>
      <name val="Times New Roman"/>
      <family val="1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81D41A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: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1"/>
    <col collapsed="false" customWidth="true" hidden="false" outlineLevel="0" max="3" min="2" style="1" width="21.94"/>
    <col collapsed="false" customWidth="true" hidden="false" outlineLevel="0" max="4" min="4" style="1" width="20.01"/>
    <col collapsed="false" customWidth="true" hidden="false" outlineLevel="0" max="5" min="5" style="1" width="21.4"/>
    <col collapsed="false" customWidth="true" hidden="false" outlineLevel="0" max="6" min="6" style="1" width="27.07"/>
    <col collapsed="false" customWidth="true" hidden="false" outlineLevel="0" max="11" min="7" style="1" width="22.88"/>
  </cols>
  <sheetData>
    <row r="1" customFormat="false" ht="33.9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5" t="s">
        <v>6</v>
      </c>
      <c r="I1" s="4"/>
      <c r="J1" s="4"/>
      <c r="K1" s="4"/>
      <c r="L1" s="4"/>
    </row>
    <row r="2" customFormat="false" ht="23.5" hidden="false" customHeight="true" outlineLevel="0" collapsed="false">
      <c r="A2" s="6" t="n">
        <v>2023</v>
      </c>
      <c r="B2" s="6" t="n">
        <v>11</v>
      </c>
      <c r="C2" s="7" t="n">
        <f aca="false">(23210)/60</f>
        <v>386.833333333333</v>
      </c>
      <c r="D2" s="7" t="s">
        <v>7</v>
      </c>
      <c r="E2" s="7" t="s">
        <v>8</v>
      </c>
      <c r="F2" s="6" t="n">
        <v>10</v>
      </c>
      <c r="G2" s="4"/>
      <c r="H2" s="8" t="n">
        <v>5417</v>
      </c>
      <c r="I2" s="4"/>
      <c r="J2" s="4"/>
      <c r="K2" s="4"/>
      <c r="L2" s="4"/>
    </row>
    <row r="3" customFormat="false" ht="23.5" hidden="false" customHeight="true" outlineLevel="0" collapsed="false">
      <c r="A3" s="6" t="n">
        <v>2022</v>
      </c>
      <c r="B3" s="6" t="n">
        <v>9</v>
      </c>
      <c r="C3" s="7" t="n">
        <f aca="false">(25545)/60</f>
        <v>425.75</v>
      </c>
      <c r="D3" s="7" t="s">
        <v>9</v>
      </c>
      <c r="E3" s="7" t="s">
        <v>10</v>
      </c>
      <c r="F3" s="6" t="n">
        <v>6</v>
      </c>
      <c r="G3" s="4"/>
      <c r="H3" s="8" t="n">
        <v>4166</v>
      </c>
      <c r="I3" s="4"/>
      <c r="J3" s="4"/>
      <c r="K3" s="4"/>
      <c r="L3" s="4"/>
    </row>
    <row r="4" customFormat="false" ht="23.5" hidden="false" customHeight="true" outlineLevel="0" collapsed="false">
      <c r="A4" s="6" t="n">
        <v>2020</v>
      </c>
      <c r="B4" s="6" t="n">
        <v>8</v>
      </c>
      <c r="C4" s="7" t="n">
        <f aca="false">(25740)/60</f>
        <v>429</v>
      </c>
      <c r="D4" s="7" t="s">
        <v>11</v>
      </c>
      <c r="E4" s="7" t="s">
        <v>12</v>
      </c>
      <c r="F4" s="6" t="n">
        <v>5</v>
      </c>
      <c r="G4" s="4"/>
      <c r="H4" s="8" t="n">
        <f aca="false">(360 +352 + 271 + 447 + 373 + 413 + 338 + 350 + 456)</f>
        <v>3360</v>
      </c>
      <c r="I4" s="4"/>
      <c r="J4" s="4"/>
      <c r="K4" s="4"/>
      <c r="L4" s="4"/>
    </row>
    <row r="5" customFormat="false" ht="33.9" hidden="false" customHeight="true" outlineLevel="0" collapsed="false">
      <c r="A5" s="4"/>
      <c r="B5" s="4"/>
      <c r="C5" s="4"/>
      <c r="D5" s="4"/>
      <c r="E5" s="4"/>
      <c r="F5" s="4"/>
      <c r="G5" s="4"/>
      <c r="H5" s="9" t="s">
        <v>13</v>
      </c>
      <c r="I5" s="9" t="s">
        <v>14</v>
      </c>
      <c r="J5" s="4"/>
      <c r="K5" s="4"/>
      <c r="L5" s="4"/>
    </row>
    <row r="6" customFormat="false" ht="33.9" hidden="false" customHeight="true" outlineLevel="0" collapsed="false">
      <c r="A6" s="4"/>
      <c r="B6" s="4"/>
      <c r="C6" s="10" t="s">
        <v>15</v>
      </c>
      <c r="D6" s="11"/>
      <c r="E6" s="11"/>
      <c r="F6" s="4"/>
      <c r="G6" s="4"/>
      <c r="H6" s="12" t="n">
        <f aca="false">SUM(H2:H4)</f>
        <v>12943</v>
      </c>
      <c r="I6" s="13" t="n">
        <f aca="false">((SUM(C2:C4)/H6))</f>
        <v>0.0959270133147905</v>
      </c>
      <c r="J6" s="4"/>
      <c r="K6" s="4"/>
      <c r="L6" s="4"/>
    </row>
    <row r="7" customFormat="false" ht="33.9" hidden="false" customHeight="true" outlineLevel="0" collapsed="false">
      <c r="A7" s="4"/>
      <c r="B7" s="4"/>
      <c r="C7" s="11" t="n">
        <v>2020</v>
      </c>
      <c r="D7" s="11" t="n">
        <v>2022</v>
      </c>
      <c r="E7" s="11" t="n">
        <v>2023</v>
      </c>
      <c r="F7" s="4"/>
      <c r="G7" s="4"/>
      <c r="H7" s="12"/>
      <c r="I7" s="14" t="n">
        <v>0.1</v>
      </c>
      <c r="J7" s="4"/>
      <c r="K7" s="4"/>
      <c r="L7" s="4"/>
    </row>
    <row r="8" customFormat="false" ht="33.9" hidden="false" customHeight="true" outlineLevel="0" collapsed="false">
      <c r="A8" s="4"/>
      <c r="B8" s="4"/>
      <c r="C8" s="10" t="s">
        <v>16</v>
      </c>
      <c r="D8" s="10" t="s">
        <v>17</v>
      </c>
      <c r="E8" s="10" t="s">
        <v>18</v>
      </c>
      <c r="F8" s="4"/>
      <c r="G8" s="4"/>
      <c r="H8" s="4"/>
      <c r="I8" s="4"/>
      <c r="J8" s="4"/>
      <c r="K8" s="4"/>
      <c r="L8" s="4"/>
    </row>
    <row r="9" customFormat="false" ht="33.9" hidden="false" customHeight="true" outlineLevel="0" collapsed="false">
      <c r="A9" s="4"/>
      <c r="B9" s="4"/>
      <c r="C9" s="10" t="s">
        <v>19</v>
      </c>
      <c r="D9" s="10" t="s">
        <v>20</v>
      </c>
      <c r="E9" s="10" t="s">
        <v>21</v>
      </c>
      <c r="F9" s="4"/>
      <c r="G9" s="4"/>
      <c r="H9" s="4"/>
      <c r="I9" s="4"/>
      <c r="J9" s="4"/>
      <c r="K9" s="4"/>
      <c r="L9" s="4"/>
    </row>
    <row r="10" customFormat="false" ht="33.9" hidden="false" customHeight="true" outlineLevel="0" collapsed="false">
      <c r="A10" s="4"/>
      <c r="B10" s="4"/>
      <c r="C10" s="10" t="s">
        <v>22</v>
      </c>
      <c r="D10" s="10" t="s">
        <v>23</v>
      </c>
      <c r="E10" s="10" t="s">
        <v>24</v>
      </c>
      <c r="F10" s="4"/>
      <c r="G10" s="4"/>
      <c r="H10" s="4"/>
      <c r="I10" s="4"/>
      <c r="J10" s="4"/>
      <c r="K10" s="4"/>
      <c r="L10" s="4"/>
    </row>
    <row r="11" customFormat="false" ht="33.9" hidden="false" customHeight="true" outlineLevel="0" collapsed="false">
      <c r="A11" s="4"/>
      <c r="B11" s="4"/>
      <c r="C11" s="10" t="s">
        <v>25</v>
      </c>
      <c r="D11" s="10" t="s">
        <v>26</v>
      </c>
      <c r="E11" s="10" t="s">
        <v>27</v>
      </c>
      <c r="F11" s="4"/>
      <c r="G11" s="4"/>
      <c r="H11" s="4"/>
      <c r="I11" s="4"/>
      <c r="J11" s="4"/>
      <c r="K11" s="4"/>
      <c r="L11" s="4"/>
    </row>
    <row r="12" customFormat="false" ht="33.9" hidden="false" customHeight="true" outlineLevel="0" collapsed="false">
      <c r="A12" s="4"/>
      <c r="B12" s="4"/>
      <c r="C12" s="10" t="s">
        <v>28</v>
      </c>
      <c r="D12" s="10" t="s">
        <v>29</v>
      </c>
      <c r="E12" s="10" t="s">
        <v>30</v>
      </c>
      <c r="F12" s="4"/>
      <c r="G12" s="4"/>
      <c r="H12" s="4"/>
      <c r="I12" s="4"/>
      <c r="J12" s="4"/>
      <c r="K12" s="4"/>
      <c r="L12" s="4"/>
    </row>
    <row r="13" customFormat="false" ht="33.9" hidden="false" customHeight="true" outlineLevel="0" collapsed="false">
      <c r="A13" s="4"/>
      <c r="B13" s="4"/>
      <c r="C13" s="10"/>
      <c r="D13" s="10" t="s">
        <v>31</v>
      </c>
      <c r="E13" s="10" t="s">
        <v>32</v>
      </c>
      <c r="F13" s="4"/>
      <c r="G13" s="4"/>
      <c r="H13" s="4"/>
      <c r="I13" s="4"/>
      <c r="J13" s="4"/>
      <c r="K13" s="4"/>
      <c r="L13" s="4"/>
    </row>
    <row r="14" customFormat="false" ht="33.9" hidden="false" customHeight="true" outlineLevel="0" collapsed="false">
      <c r="A14" s="4"/>
      <c r="B14" s="4"/>
      <c r="C14" s="10"/>
      <c r="D14" s="10"/>
      <c r="E14" s="10" t="s">
        <v>33</v>
      </c>
      <c r="F14" s="4"/>
      <c r="G14" s="4"/>
      <c r="H14" s="4"/>
      <c r="I14" s="4"/>
      <c r="J14" s="4"/>
      <c r="K14" s="4"/>
      <c r="L14" s="4"/>
    </row>
    <row r="15" customFormat="false" ht="33.9" hidden="false" customHeight="true" outlineLevel="0" collapsed="false">
      <c r="C15" s="15"/>
      <c r="D15" s="15"/>
      <c r="E15" s="10" t="s">
        <v>34</v>
      </c>
    </row>
    <row r="16" customFormat="false" ht="33.9" hidden="false" customHeight="true" outlineLevel="0" collapsed="false">
      <c r="C16" s="15"/>
      <c r="D16" s="15"/>
      <c r="E16" s="10" t="s">
        <v>35</v>
      </c>
    </row>
    <row r="17" customFormat="false" ht="33.9" hidden="false" customHeight="true" outlineLevel="0" collapsed="false">
      <c r="C17" s="16"/>
      <c r="D17" s="16"/>
      <c r="E17" s="10" t="s">
        <v>36</v>
      </c>
    </row>
    <row r="18" customFormat="false" ht="33.9" hidden="false" customHeight="true" outlineLevel="0" collapsed="false">
      <c r="E18" s="17"/>
    </row>
    <row r="19" customFormat="false" ht="33.9" hidden="false" customHeight="true" outlineLevel="0" collapsed="false">
      <c r="E19" s="17"/>
    </row>
    <row r="20" customFormat="false" ht="33.9" hidden="false" customHeight="true" outlineLevel="0" collapsed="false">
      <c r="E20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2025-04-01T11:15:24Z</dcterms:created>
  <dc:creator/>
  <dc:description/>
  <dc:language>en-US</dc:language>
  <cp:lastModifiedBy/>
  <dcterms:modified xsi:type="dcterms:W3CDTF">2025-05-19T15:15:12Z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