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d\_microcontroller\stm32\vet6 Board\"/>
    </mc:Choice>
  </mc:AlternateContent>
  <bookViews>
    <workbookView xWindow="0" yWindow="0" windowWidth="12540" windowHeight="12030"/>
  </bookViews>
  <sheets>
    <sheet name="MAIN" sheetId="2" r:id="rId1"/>
    <sheet name="Tests" sheetId="3" r:id="rId2"/>
    <sheet name="TFT and DBG" sheetId="1" r:id="rId3"/>
  </sheets>
  <calcPr calcId="152511"/>
</workbook>
</file>

<file path=xl/calcChain.xml><?xml version="1.0" encoding="utf-8"?>
<calcChain xmlns="http://schemas.openxmlformats.org/spreadsheetml/2006/main">
  <c r="E24" i="1" l="1"/>
  <c r="F24" i="1"/>
  <c r="G24" i="1"/>
  <c r="H24" i="1"/>
  <c r="J24" i="1"/>
  <c r="K24" i="1"/>
  <c r="L24" i="1"/>
  <c r="M24" i="1"/>
  <c r="N24" i="1"/>
  <c r="O24" i="1"/>
  <c r="C24" i="1"/>
  <c r="B25" i="1"/>
  <c r="E25" i="1" s="1"/>
  <c r="D24" i="1"/>
  <c r="C25" i="1" l="1"/>
  <c r="O25" i="1"/>
  <c r="M25" i="1"/>
  <c r="K25" i="1"/>
  <c r="H25" i="1"/>
  <c r="F25" i="1"/>
  <c r="D25" i="1"/>
  <c r="N25" i="1"/>
  <c r="L25" i="1"/>
  <c r="J25" i="1"/>
  <c r="G25" i="1"/>
</calcChain>
</file>

<file path=xl/sharedStrings.xml><?xml version="1.0" encoding="utf-8"?>
<sst xmlns="http://schemas.openxmlformats.org/spreadsheetml/2006/main" count="624" uniqueCount="435">
  <si>
    <t>Eth</t>
  </si>
  <si>
    <t>I2S</t>
  </si>
  <si>
    <t>I2C</t>
  </si>
  <si>
    <t>SPI</t>
  </si>
  <si>
    <t>Serial</t>
  </si>
  <si>
    <t>Analog</t>
  </si>
  <si>
    <t>GND</t>
  </si>
  <si>
    <t>RX1</t>
  </si>
  <si>
    <t>TX1</t>
  </si>
  <si>
    <t>A9</t>
  </si>
  <si>
    <t>A12</t>
  </si>
  <si>
    <t>SCL2</t>
  </si>
  <si>
    <t>A8</t>
  </si>
  <si>
    <t>A13</t>
  </si>
  <si>
    <t>SDA2</t>
  </si>
  <si>
    <t>A7</t>
  </si>
  <si>
    <t>A6</t>
  </si>
  <si>
    <t>RX3</t>
  </si>
  <si>
    <t>TX3</t>
  </si>
  <si>
    <t>A3</t>
  </si>
  <si>
    <t>RX2</t>
  </si>
  <si>
    <t>A2</t>
  </si>
  <si>
    <t>TX2</t>
  </si>
  <si>
    <t>A1</t>
  </si>
  <si>
    <t>A14</t>
  </si>
  <si>
    <t>SDA1</t>
  </si>
  <si>
    <t>RX4</t>
  </si>
  <si>
    <t>RX5</t>
  </si>
  <si>
    <t>SCK1</t>
  </si>
  <si>
    <t>TX4</t>
  </si>
  <si>
    <t>MOSI1</t>
  </si>
  <si>
    <t>MISO1</t>
  </si>
  <si>
    <t>5V</t>
  </si>
  <si>
    <t>3.3v</t>
  </si>
  <si>
    <t>5v</t>
  </si>
  <si>
    <t>PE 2</t>
  </si>
  <si>
    <t>PE 4</t>
  </si>
  <si>
    <t>PE 6</t>
  </si>
  <si>
    <t>PC 0</t>
  </si>
  <si>
    <t>PC 2</t>
  </si>
  <si>
    <t>VR-</t>
  </si>
  <si>
    <t>PA 0</t>
  </si>
  <si>
    <t>PA 2</t>
  </si>
  <si>
    <t>PA 4</t>
  </si>
  <si>
    <t>PA 6</t>
  </si>
  <si>
    <t>PB 0</t>
  </si>
  <si>
    <t>PE 7</t>
  </si>
  <si>
    <t>PE 9</t>
  </si>
  <si>
    <t>PE 11</t>
  </si>
  <si>
    <t>PE 13</t>
  </si>
  <si>
    <t>PE 15</t>
  </si>
  <si>
    <t>PB 11</t>
  </si>
  <si>
    <t>PB 13</t>
  </si>
  <si>
    <t>PE 3</t>
  </si>
  <si>
    <t>PC 13</t>
  </si>
  <si>
    <t>PC 3</t>
  </si>
  <si>
    <t>VR+</t>
  </si>
  <si>
    <t>PE 5</t>
  </si>
  <si>
    <t>PA 1</t>
  </si>
  <si>
    <t>PA 3</t>
  </si>
  <si>
    <t>PA 7</t>
  </si>
  <si>
    <t>PC 5</t>
  </si>
  <si>
    <t>PB 1</t>
  </si>
  <si>
    <t>PE 8</t>
  </si>
  <si>
    <t>PE 10</t>
  </si>
  <si>
    <t>PE 12</t>
  </si>
  <si>
    <t>PE 14</t>
  </si>
  <si>
    <t>PB 10</t>
  </si>
  <si>
    <t>PB 12</t>
  </si>
  <si>
    <t>PB 14</t>
  </si>
  <si>
    <t>PC 4</t>
  </si>
  <si>
    <t>BT 0</t>
  </si>
  <si>
    <t>PE 1</t>
  </si>
  <si>
    <t>PB 9</t>
  </si>
  <si>
    <t>PB 7</t>
  </si>
  <si>
    <t>PB 5</t>
  </si>
  <si>
    <t>PD 7</t>
  </si>
  <si>
    <t>PD 5</t>
  </si>
  <si>
    <t>PD 3</t>
  </si>
  <si>
    <t>PD 1</t>
  </si>
  <si>
    <t>PC 12</t>
  </si>
  <si>
    <t>PC 10</t>
  </si>
  <si>
    <t>PA 12</t>
  </si>
  <si>
    <t>PA 10</t>
  </si>
  <si>
    <t>PA 8</t>
  </si>
  <si>
    <t>PC 8</t>
  </si>
  <si>
    <t>PC 6</t>
  </si>
  <si>
    <t>PD 14</t>
  </si>
  <si>
    <t>PD 12</t>
  </si>
  <si>
    <t>PD 10</t>
  </si>
  <si>
    <t>PD8</t>
  </si>
  <si>
    <t>BT 1</t>
  </si>
  <si>
    <t>PE 0</t>
  </si>
  <si>
    <t>PB 8</t>
  </si>
  <si>
    <t>PB 6</t>
  </si>
  <si>
    <t>PB 3</t>
  </si>
  <si>
    <t>PD 6</t>
  </si>
  <si>
    <t>PD 4</t>
  </si>
  <si>
    <t>PD 2</t>
  </si>
  <si>
    <t>PD 0</t>
  </si>
  <si>
    <t>PA 11</t>
  </si>
  <si>
    <t>PA 9</t>
  </si>
  <si>
    <t>PC 9</t>
  </si>
  <si>
    <t>PC 7</t>
  </si>
  <si>
    <t>PD 15</t>
  </si>
  <si>
    <t>PD 13</t>
  </si>
  <si>
    <t>PD 11</t>
  </si>
  <si>
    <t>PD 9</t>
  </si>
  <si>
    <t>PB 15</t>
  </si>
  <si>
    <t>PC 11</t>
  </si>
  <si>
    <t>PA 15</t>
  </si>
  <si>
    <t>D3 LED</t>
  </si>
  <si>
    <t>D2 LED</t>
  </si>
  <si>
    <t>RST</t>
  </si>
  <si>
    <t>K..UP</t>
  </si>
  <si>
    <t>K0</t>
  </si>
  <si>
    <t>K1</t>
  </si>
  <si>
    <t>Switches</t>
  </si>
  <si>
    <t>PA 5</t>
  </si>
  <si>
    <t>Link to 3.3v/Gnd (default)</t>
  </si>
  <si>
    <t>TRACECLK/ FSMC_A23 / ETH_MII_TXD3 /</t>
  </si>
  <si>
    <t>TRACED0/FSMC_A19 /</t>
  </si>
  <si>
    <t>TRACED2 / FSMC_A21 / TIM9_CH1 / DCMI_D6 /</t>
  </si>
  <si>
    <t>TRACED3 / FSMC_A22 /TIM9_CH2 / DCMI_D7 /</t>
  </si>
  <si>
    <t>FSMC_D4/TIM1_ETR/</t>
  </si>
  <si>
    <t>FSMC_D5/ TIM1_CH1N/</t>
  </si>
  <si>
    <t>FSMC_D6/TIM1_CH1/</t>
  </si>
  <si>
    <t>FSMC_D7/TIM1_CH2N/</t>
  </si>
  <si>
    <t>FSMC_D8/TIM1_CH2/</t>
  </si>
  <si>
    <t>FSMC_D9/TIM1_CH3N/</t>
  </si>
  <si>
    <t>FSMC_D10/TIM1_CH3/</t>
  </si>
  <si>
    <t>FSMC_D11/TIM1_CH4/</t>
  </si>
  <si>
    <t>FSMC_D12/TIM1_BKIN/</t>
  </si>
  <si>
    <t>SPI2_SCK / I2S2_CK /I2C2_SCL/ USART3_TX /OTG_HS_ULPI_D3 /ETH_MII_RX_ER /TIM2_CH3/</t>
  </si>
  <si>
    <t xml:space="preserve">TRACED1/FSMC_A20 / DCMI_D4/ </t>
  </si>
  <si>
    <t>RTC_TAMP1,RTC_TAMP2,RTC_TS</t>
  </si>
  <si>
    <t>PC 1</t>
  </si>
  <si>
    <t>ETH_MDC/ADC123_IN11</t>
  </si>
  <si>
    <t>OTG_HS_ULPI_STP/ADC123_IN10</t>
  </si>
  <si>
    <t>USART2_CTS/UART4_TX/ETH_MII_CRS /TIM2_CH1_ETR/TIM5_CH1 / TIM8_ETR/ADC123_IN0/WKUP</t>
  </si>
  <si>
    <t>USART2_RTS /UART4_RX/ETH_RMII_REF_CLK /ETH_MII_RX_CLK /TIM5_CH2 / TIM2_CH2/ADC123_IN1</t>
  </si>
  <si>
    <t>USART2_TX/TIM5_CH3 /TIM9_CH1 / TIM2_CH3 /ETH_MDIO/ ADC123_IN2</t>
  </si>
  <si>
    <t>USART2_RX/TIM5_CH4 /TIM9_CH2 / TIM2_CH4 /OTG_HS_ULPI_D0 /ETH_MII_COL/ADC123_IN3</t>
  </si>
  <si>
    <t>ETH_RMII_RX_D0 /ETH_MII_RX_D0/ADC12_IN14</t>
  </si>
  <si>
    <t>ETH_RMII_RX_D1 /ETH_MII_RX_D1/ADC12_IN15</t>
  </si>
  <si>
    <t>TIM3_CH3 / TIM8_CH2N/OTG_HS_ULPI_D1/ETH_MII_RXD2 /TIM1_CH2N/ADC12_IN8</t>
  </si>
  <si>
    <t>TIM3_CH4 / TIM8_CH3N/OTG_HS_ULPI_D2/ETH_MII_RXD3 /TIM1_CH3N/ADC12_IN9</t>
  </si>
  <si>
    <t>USB</t>
  </si>
  <si>
    <t>RTS3</t>
  </si>
  <si>
    <t>CK3</t>
  </si>
  <si>
    <t>MOSI2</t>
  </si>
  <si>
    <t>SCK2</t>
  </si>
  <si>
    <t>NSS2</t>
  </si>
  <si>
    <t>MISO2</t>
  </si>
  <si>
    <t>NSS1</t>
  </si>
  <si>
    <t>A10</t>
  </si>
  <si>
    <t>A11</t>
  </si>
  <si>
    <t>WS3</t>
  </si>
  <si>
    <t>SDE</t>
  </si>
  <si>
    <t>CK2</t>
  </si>
  <si>
    <t>WS2</t>
  </si>
  <si>
    <t>SD2</t>
  </si>
  <si>
    <t>SMBA2</t>
  </si>
  <si>
    <t>CTS3</t>
  </si>
  <si>
    <t>FSMC_NBL1 / DCMI_D3/</t>
  </si>
  <si>
    <t>TIM4_ETR / FSMC_NBL0 /DCMI_D2/</t>
  </si>
  <si>
    <t>SPI2_NSS/ I2S2_WS /TIM4_CH4/ TIM11_CH1/SDIO_D5 / DCMI_D7 /I2C1_SDA / CAN1_TX/</t>
  </si>
  <si>
    <t>TIM4_CH3/SDIO_D4/TIM10_CH1 / DCMI_D6 /ETH_MII_TXD3 /I2C1_SCL/ CAN1_RX/</t>
  </si>
  <si>
    <t>USART2_CK/FSMC_NE1/FSMC_NCE2</t>
  </si>
  <si>
    <t>FSMC_NOE/USART2_RTS/</t>
  </si>
  <si>
    <t>FSMC_CLK/USART2_CTS/</t>
  </si>
  <si>
    <t>FSMC_D3 / CAN1_TX/</t>
  </si>
  <si>
    <t>FSMC_D2/CAN1_RX/</t>
  </si>
  <si>
    <t>MCO1 / USART1_CK/TIM1_CH1/ I2C3_SCL/OTG_FS_SOF/</t>
  </si>
  <si>
    <t>I2S2_MCK /TIM8_CH1/SDIO_D6 /USART6_TX / DCMI_D0/TIM3_CH1/</t>
  </si>
  <si>
    <t>FSMC_D1/TIM4_CH4/</t>
  </si>
  <si>
    <t>FSMC_D0/TIM4_CH3/</t>
  </si>
  <si>
    <t>FSMC_A18/TIM4_CH2/</t>
  </si>
  <si>
    <t>FSMC_D15 / USART3_CK/</t>
  </si>
  <si>
    <t>FSMC_CLE /FSMC_A16/USART3_CTS/</t>
  </si>
  <si>
    <t>FSMC_ALE/FSMC_A17/TIM4_CH1 /USART3_RTS/</t>
  </si>
  <si>
    <t>RTS1</t>
  </si>
  <si>
    <t>CK1</t>
  </si>
  <si>
    <t>CK6</t>
  </si>
  <si>
    <t>TX6</t>
  </si>
  <si>
    <t>RTS2</t>
  </si>
  <si>
    <t>CTS1</t>
  </si>
  <si>
    <t>RX6</t>
  </si>
  <si>
    <t>SD-EXT</t>
  </si>
  <si>
    <t>MISO3</t>
  </si>
  <si>
    <t>SDA3</t>
  </si>
  <si>
    <t>MCK3</t>
  </si>
  <si>
    <t>CTS2</t>
  </si>
  <si>
    <t>SCK3</t>
  </si>
  <si>
    <t>MOSI3</t>
  </si>
  <si>
    <t>SD3</t>
  </si>
  <si>
    <t>MCK2</t>
  </si>
  <si>
    <t>Port</t>
  </si>
  <si>
    <t>A0</t>
  </si>
  <si>
    <t>A15</t>
  </si>
  <si>
    <t>Total GPIOs</t>
  </si>
  <si>
    <t>Header Row</t>
  </si>
  <si>
    <t>Timer PWM</t>
  </si>
  <si>
    <t>3.8, 8.2</t>
  </si>
  <si>
    <t>1.ET</t>
  </si>
  <si>
    <t>1.BK</t>
  </si>
  <si>
    <t>1.1N</t>
  </si>
  <si>
    <t>9.2, 2.4</t>
  </si>
  <si>
    <t>8.1N, 3.2</t>
  </si>
  <si>
    <t>3.4, 8.1N</t>
  </si>
  <si>
    <t>1.2N</t>
  </si>
  <si>
    <t>1.3N</t>
  </si>
  <si>
    <t>1.2N, 12.1</t>
  </si>
  <si>
    <t>13.1, 3.1, 1.BK</t>
  </si>
  <si>
    <t>8.1, 3.1</t>
  </si>
  <si>
    <t>4.ET</t>
  </si>
  <si>
    <t>4.3, 10.1</t>
  </si>
  <si>
    <t>JTDO</t>
  </si>
  <si>
    <t>3.ET</t>
  </si>
  <si>
    <t>2.1ET</t>
  </si>
  <si>
    <t>1.3N, 8.3N, 12.2</t>
  </si>
  <si>
    <t>5v Tolerant</t>
  </si>
  <si>
    <t>5v tolerant</t>
  </si>
  <si>
    <t>O</t>
  </si>
  <si>
    <t>JTDI</t>
  </si>
  <si>
    <t>DBG Connector</t>
  </si>
  <si>
    <t>Vref 3.3v</t>
  </si>
  <si>
    <t>nTRST</t>
  </si>
  <si>
    <t>TDI</t>
  </si>
  <si>
    <t>TMS</t>
  </si>
  <si>
    <t>TCK</t>
  </si>
  <si>
    <t>RTCK x</t>
  </si>
  <si>
    <t>TDO</t>
  </si>
  <si>
    <t>Nsrst</t>
  </si>
  <si>
    <t>X</t>
  </si>
  <si>
    <t>vsup 3.3v</t>
  </si>
  <si>
    <t>PB4</t>
  </si>
  <si>
    <t>PA15</t>
  </si>
  <si>
    <t>PA14</t>
  </si>
  <si>
    <t>PB3</t>
  </si>
  <si>
    <t>PA13</t>
  </si>
  <si>
    <t>STLINK Pin</t>
  </si>
  <si>
    <t>SWCLK</t>
  </si>
  <si>
    <t>7,8</t>
  </si>
  <si>
    <t>3,4</t>
  </si>
  <si>
    <t>SWDIO</t>
  </si>
  <si>
    <t>jtag Pin</t>
  </si>
  <si>
    <t>VCC</t>
  </si>
  <si>
    <t>PA6</t>
  </si>
  <si>
    <t>Koduino digital</t>
  </si>
  <si>
    <t>Koduino Digital</t>
  </si>
  <si>
    <t>Digital pins</t>
  </si>
  <si>
    <t>Initial</t>
  </si>
  <si>
    <t>FPU</t>
  </si>
  <si>
    <t>SDIO</t>
  </si>
  <si>
    <t>BUTTONS</t>
  </si>
  <si>
    <t>LEDS</t>
  </si>
  <si>
    <t>Serial USB</t>
  </si>
  <si>
    <t>RTC</t>
  </si>
  <si>
    <t>DFU LOADER</t>
  </si>
  <si>
    <t>TIMERS</t>
  </si>
  <si>
    <t>ADC</t>
  </si>
  <si>
    <t>DAC</t>
  </si>
  <si>
    <t>PIN sortout</t>
  </si>
  <si>
    <t>Proof - ALL DEMO CODE</t>
  </si>
  <si>
    <t>Most functions</t>
  </si>
  <si>
    <t>ID'd LEDs</t>
  </si>
  <si>
    <t>NRF24L01 pins</t>
  </si>
  <si>
    <t>TFT I/F pins</t>
  </si>
  <si>
    <t>Serial header</t>
  </si>
  <si>
    <t>? What are the basic UNO pins</t>
  </si>
  <si>
    <t>Standard pins</t>
  </si>
  <si>
    <t>LED1</t>
  </si>
  <si>
    <t>?</t>
  </si>
  <si>
    <t>mag 3110</t>
  </si>
  <si>
    <t>at45dbxx</t>
  </si>
  <si>
    <t>TX4, TX3</t>
  </si>
  <si>
    <t>RX4, RX3</t>
  </si>
  <si>
    <t>FS DM</t>
  </si>
  <si>
    <t>FS VB</t>
  </si>
  <si>
    <t>FS DP</t>
  </si>
  <si>
    <t>SPI1</t>
  </si>
  <si>
    <t>Winbond W25Q16</t>
  </si>
  <si>
    <t>  +-----+</t>
  </si>
  <si>
    <t>  | 1  2|  Pin 1 = 3v3</t>
  </si>
  <si>
    <t>  | 3  4|  Pin 4 = GND</t>
  </si>
  <si>
    <t>  | 5  6|</t>
  </si>
  <si>
    <t> _| 7  8|  Pin 7 = SWDIO</t>
  </si>
  <si>
    <t>|   9 10|  Pin 9 = SWCLK</t>
  </si>
  <si>
    <t>|_ 11 12|</t>
  </si>
  <si>
    <t>  |13 14|</t>
  </si>
  <si>
    <t>  |15 16|</t>
  </si>
  <si>
    <t>  |17 18|</t>
  </si>
  <si>
    <t>  |19 20|</t>
  </si>
  <si>
    <t>SWDIO --- Pin 7, PA13/TMS/JTMS_SWDIO</t>
  </si>
  <si>
    <t>GND ----- Pin 4, GND</t>
  </si>
  <si>
    <t>SWCLK --- Pin9, PA14/TCK/JTMS_SWCLK</t>
  </si>
  <si>
    <t>3.3V ---- Pin 1, 3V3</t>
  </si>
  <si>
    <t>JTAG Connector</t>
  </si>
  <si>
    <t>STLINK-JTAG Connector</t>
  </si>
  <si>
    <t>// HSE is 8MHz</t>
  </si>
  <si>
    <t>#define MICROPY_HW_CLK_PLLM (8)</t>
  </si>
  <si>
    <t>#define MICROPY_HW_CLK_PLLN (336)</t>
  </si>
  <si>
    <t>#define MICROPY_HW_CLK_PLLP (RCC_PLLP_DIV2)</t>
  </si>
  <si>
    <t>#define MICROPY_HW_CLK_PLLQ (7)</t>
  </si>
  <si>
    <t>#define MICROPY_HW_RTC_USE_LSE      (1)</t>
  </si>
  <si>
    <t>// UART config</t>
  </si>
  <si>
    <t>#define MICROPY_HW_UART1_TX     (pin_A9)   // PA9,PB6</t>
  </si>
  <si>
    <t>onboard FLASH (SPI)</t>
  </si>
  <si>
    <t>STM32 status</t>
  </si>
  <si>
    <t>KOduino status</t>
  </si>
  <si>
    <t>Notes</t>
  </si>
  <si>
    <t>Pins not 5v tolerant</t>
  </si>
  <si>
    <t>Ether</t>
  </si>
  <si>
    <t>Test matrix</t>
  </si>
  <si>
    <t>STM32 lib avail</t>
  </si>
  <si>
    <t>Koduino lib avail</t>
  </si>
  <si>
    <t>Y</t>
  </si>
  <si>
    <t>Bootloader</t>
  </si>
  <si>
    <t>Y- UIP</t>
  </si>
  <si>
    <t>dma</t>
  </si>
  <si>
    <t>No</t>
  </si>
  <si>
    <t>ST-LINK only, Not DFU</t>
  </si>
  <si>
    <t>Try boards.txt - enabling other laoders</t>
  </si>
  <si>
    <t>dsp (fft)</t>
  </si>
  <si>
    <t>TO DO</t>
  </si>
  <si>
    <t>bootloaders</t>
  </si>
  <si>
    <t>Y*2</t>
  </si>
  <si>
    <t>Interrrupt (ext)</t>
  </si>
  <si>
    <t>imterrupt (INT)</t>
  </si>
  <si>
    <t>SDA3, SMBA1</t>
  </si>
  <si>
    <t>SCL1</t>
  </si>
  <si>
    <t>SCL3</t>
  </si>
  <si>
    <t>SMBA3</t>
  </si>
  <si>
    <t>CK3, TX5</t>
  </si>
  <si>
    <t>i2c scanner - Wire/HWire OK for Maple Mini from Examples</t>
  </si>
  <si>
    <t xml:space="preserve">Koduino </t>
  </si>
  <si>
    <t>Serial 2 via CH340. Set Program baud at twice Serial Mon baudrate</t>
  </si>
  <si>
    <t>VET6 Board</t>
  </si>
  <si>
    <t>Use STMLink (ext pgm)  to program</t>
  </si>
  <si>
    <t>Program via STLINK (Ardu program)</t>
  </si>
  <si>
    <t>SerialUSB via USB or Serial1 = UART2</t>
  </si>
  <si>
    <t>F4VET6 - Wire OK, HardWire libs not available. Not tested i2c lib directly.</t>
  </si>
  <si>
    <t>If "Device descriptor request" failed. Must do second stage of VCP setup (see Readme in  ST VCP doc)</t>
  </si>
  <si>
    <t>Y/N</t>
  </si>
  <si>
    <t>Soft I2C worksd, Not hardware</t>
  </si>
  <si>
    <t xml:space="preserve">tested about half serial pins. Koduino map also seems to work. </t>
  </si>
  <si>
    <t>Yes - Serial &amp; Serial1 (UART2) tested</t>
  </si>
  <si>
    <t>Serial, Serial1 OK</t>
  </si>
  <si>
    <t>LED2</t>
  </si>
  <si>
    <t xml:space="preserve"> </t>
  </si>
  <si>
    <t>FS SOF</t>
  </si>
  <si>
    <t>SDD3</t>
  </si>
  <si>
    <t>SDD1</t>
  </si>
  <si>
    <t>SDCK</t>
  </si>
  <si>
    <t>SDD2</t>
  </si>
  <si>
    <t>SDCMD</t>
  </si>
  <si>
    <t>Defined Fn / Special</t>
  </si>
  <si>
    <t>SDD0</t>
  </si>
  <si>
    <t xml:space="preserve"> Special</t>
  </si>
  <si>
    <t>???</t>
  </si>
  <si>
    <r>
      <rPr>
        <sz val="9"/>
        <color rgb="FFC00000"/>
        <rFont val="Arial"/>
        <family val="2"/>
      </rPr>
      <t>SPI2_MOSI</t>
    </r>
    <r>
      <rPr>
        <sz val="9"/>
        <color theme="1"/>
        <rFont val="Arial"/>
        <family val="2"/>
      </rPr>
      <t xml:space="preserve"> / I2S2_SD /OTG_HS_ULPI_NXT /ETH_MII_TX_CLK/ADC123_IN13</t>
    </r>
  </si>
  <si>
    <r>
      <rPr>
        <sz val="9"/>
        <color rgb="FFC00000"/>
        <rFont val="Arial"/>
        <family val="2"/>
      </rPr>
      <t>SPI1_MISO</t>
    </r>
    <r>
      <rPr>
        <sz val="9"/>
        <color theme="1"/>
        <rFont val="Arial"/>
        <family val="2"/>
      </rPr>
      <t xml:space="preserve"> /TIM8_BKIN/TIM13_CH1 /DCMI_PIXCLK / TIM3_CH1/ TIM1_BKIN/ADC12_IN6</t>
    </r>
  </si>
  <si>
    <r>
      <rPr>
        <sz val="9"/>
        <color rgb="FFC00000"/>
        <rFont val="Arial"/>
        <family val="2"/>
      </rPr>
      <t>SPI1_MOSI</t>
    </r>
    <r>
      <rPr>
        <sz val="9"/>
        <color theme="1"/>
        <rFont val="Arial"/>
        <family val="2"/>
      </rPr>
      <t>/ TIM8_CH1N /TIM14_CH1/TIM3_CH2/ETH_MII_RX_DV /TIM1_CH1N /ETH_RMII_CRS_DV/ADC12_IN7</t>
    </r>
  </si>
  <si>
    <r>
      <rPr>
        <sz val="9"/>
        <color rgb="FFC00000"/>
        <rFont val="Arial"/>
        <family val="2"/>
      </rPr>
      <t>I2C2_SDA</t>
    </r>
    <r>
      <rPr>
        <sz val="9"/>
        <color theme="1"/>
        <rFont val="Arial"/>
        <family val="2"/>
      </rPr>
      <t>/USART3_RX/OTG_HS_ULPI_D4 /ETH_RMII_TX_EN/ETH_MII_TX_EN /TIM2_CH4/</t>
    </r>
  </si>
  <si>
    <r>
      <rPr>
        <sz val="9"/>
        <color rgb="FFC00000"/>
        <rFont val="Arial"/>
        <family val="2"/>
      </rPr>
      <t>SPI2_NSS</t>
    </r>
    <r>
      <rPr>
        <sz val="9"/>
        <color theme="1"/>
        <rFont val="Arial"/>
        <family val="2"/>
      </rPr>
      <t xml:space="preserve"> / I2S2_WS /I2C2_SMBA/USART3_CK/ TIM1_BKIN /CAN2_RX /OTG_HS_ULPI_D5/ETH_RMII_TXD0 /ETH_MII_TXD0/OTG_HS_ID/ </t>
    </r>
  </si>
  <si>
    <r>
      <rPr>
        <sz val="9"/>
        <color rgb="FFC00000"/>
        <rFont val="Arial"/>
        <family val="2"/>
      </rPr>
      <t>SPI2_SCK /</t>
    </r>
    <r>
      <rPr>
        <sz val="9"/>
        <color theme="1"/>
        <rFont val="Arial"/>
        <family val="2"/>
      </rPr>
      <t xml:space="preserve"> I2S2_CK /USART3_CTS/TIM1_CH1N /CAN2_TX /ETH_RMII_TXD1 /OTG_HS_ULPI_D6 /ETH_MII_TXD1/OTG_HS_VBUS</t>
    </r>
  </si>
  <si>
    <r>
      <t>FSMC_NWAIT/</t>
    </r>
    <r>
      <rPr>
        <sz val="9"/>
        <color rgb="FFC00000"/>
        <rFont val="Arial"/>
        <family val="2"/>
      </rPr>
      <t>USART2_RX</t>
    </r>
  </si>
  <si>
    <r>
      <t>FSMC_NWE/</t>
    </r>
    <r>
      <rPr>
        <sz val="9"/>
        <color rgb="FFC00000"/>
        <rFont val="Arial"/>
        <family val="2"/>
      </rPr>
      <t>USART2_TX/</t>
    </r>
  </si>
  <si>
    <r>
      <t>TIM3_ETR/UART5_RX/</t>
    </r>
    <r>
      <rPr>
        <sz val="9"/>
        <color rgb="FFC00000"/>
        <rFont val="Arial"/>
        <family val="2"/>
      </rPr>
      <t>SDIO_CMD</t>
    </r>
    <r>
      <rPr>
        <sz val="9"/>
        <color theme="1"/>
        <rFont val="Arial"/>
        <family val="2"/>
      </rPr>
      <t xml:space="preserve"> / DCMI_D11/</t>
    </r>
  </si>
  <si>
    <r>
      <t>UART5_TX/</t>
    </r>
    <r>
      <rPr>
        <sz val="9"/>
        <color rgb="FFC00000"/>
        <rFont val="Arial"/>
        <family val="2"/>
      </rPr>
      <t xml:space="preserve">SDIO_CK </t>
    </r>
    <r>
      <rPr>
        <sz val="9"/>
        <color theme="1"/>
        <rFont val="Arial"/>
        <family val="2"/>
      </rPr>
      <t>/DCMI_D9 / SPI3_MOSI/I2S3_SD / USART3_CK/</t>
    </r>
  </si>
  <si>
    <r>
      <rPr>
        <sz val="9"/>
        <rFont val="Arial"/>
        <family val="2"/>
      </rPr>
      <t>UART4_RX/</t>
    </r>
    <r>
      <rPr>
        <sz val="9"/>
        <color theme="1"/>
        <rFont val="Arial"/>
        <family val="2"/>
      </rPr>
      <t xml:space="preserve"> SPI3_MISO /</t>
    </r>
    <r>
      <rPr>
        <sz val="9"/>
        <color rgb="FFC00000"/>
        <rFont val="Arial"/>
        <family val="2"/>
      </rPr>
      <t>SDIO_D3</t>
    </r>
    <r>
      <rPr>
        <sz val="9"/>
        <color theme="1"/>
        <rFont val="Arial"/>
        <family val="2"/>
      </rPr>
      <t xml:space="preserve"> /DCMI_D4/USART3_RX /I2S3ext_SD/</t>
    </r>
  </si>
  <si>
    <r>
      <t>SPI3_SCK / I2S3_CK/UART4_TX</t>
    </r>
    <r>
      <rPr>
        <sz val="9"/>
        <color rgb="FFC00000"/>
        <rFont val="Arial"/>
        <family val="2"/>
      </rPr>
      <t>/SDIO_D2</t>
    </r>
    <r>
      <rPr>
        <sz val="9"/>
        <color theme="1"/>
        <rFont val="Arial"/>
        <family val="2"/>
      </rPr>
      <t xml:space="preserve"> /DCMI_D8 / </t>
    </r>
    <r>
      <rPr>
        <sz val="9"/>
        <rFont val="Arial"/>
        <family val="2"/>
      </rPr>
      <t>USART3_TX/</t>
    </r>
  </si>
  <si>
    <r>
      <t xml:space="preserve">USART1_RTS / CAN1_TX/TIM1_ETR/ </t>
    </r>
    <r>
      <rPr>
        <sz val="9"/>
        <color rgb="FFFF0000"/>
        <rFont val="Arial"/>
        <family val="2"/>
      </rPr>
      <t>OTG_FS_DP/</t>
    </r>
  </si>
  <si>
    <r>
      <t>USART1_CTS / CAN1_RX/ TIM1_CH4 /</t>
    </r>
    <r>
      <rPr>
        <sz val="9"/>
        <color rgb="FFFF0000"/>
        <rFont val="Arial"/>
        <family val="2"/>
      </rPr>
      <t>OTG_FS_DM/</t>
    </r>
  </si>
  <si>
    <r>
      <rPr>
        <sz val="9"/>
        <color rgb="FFFF0000"/>
        <rFont val="Arial"/>
        <family val="2"/>
      </rPr>
      <t>USART1_RX</t>
    </r>
    <r>
      <rPr>
        <sz val="9"/>
        <color theme="1"/>
        <rFont val="Arial"/>
        <family val="2"/>
      </rPr>
      <t>/ TIM1_CH3/OTG_FS_ID/DCMI_D1/</t>
    </r>
  </si>
  <si>
    <r>
      <rPr>
        <sz val="9"/>
        <color rgb="FFFF0000"/>
        <rFont val="Arial"/>
        <family val="2"/>
      </rPr>
      <t>USART1_TX</t>
    </r>
    <r>
      <rPr>
        <sz val="9"/>
        <rFont val="Arial"/>
        <family val="2"/>
      </rPr>
      <t>/ TIM1_CH2 /I2C3_SMBA / DCMI_D0/</t>
    </r>
    <r>
      <rPr>
        <sz val="9"/>
        <color rgb="FFFF0000"/>
        <rFont val="Arial"/>
        <family val="2"/>
      </rPr>
      <t>OTG_FS_VBUS</t>
    </r>
  </si>
  <si>
    <r>
      <t>I2S_CKIN/ MCO2 /TIM8_CH4</t>
    </r>
    <r>
      <rPr>
        <sz val="9"/>
        <color rgb="FFC00000"/>
        <rFont val="Arial"/>
        <family val="2"/>
      </rPr>
      <t>/SDIO_D1</t>
    </r>
    <r>
      <rPr>
        <sz val="9"/>
        <color theme="1"/>
        <rFont val="Arial"/>
        <family val="2"/>
      </rPr>
      <t xml:space="preserve"> //I2C3_SDA / DCMI_D3 /TIM3_CH4/</t>
    </r>
  </si>
  <si>
    <r>
      <t>TIM8_CH3</t>
    </r>
    <r>
      <rPr>
        <sz val="9"/>
        <color rgb="FFC00000"/>
        <rFont val="Arial"/>
        <family val="2"/>
      </rPr>
      <t>/SDIO_D0</t>
    </r>
    <r>
      <rPr>
        <sz val="9"/>
        <color theme="1"/>
        <rFont val="Arial"/>
        <family val="2"/>
      </rPr>
      <t>/TIM3_CH3/ USART6_CK /DCMI_D2/</t>
    </r>
  </si>
  <si>
    <r>
      <rPr>
        <sz val="9"/>
        <rFont val="Arial"/>
        <family val="2"/>
      </rPr>
      <t xml:space="preserve">I2S3_MCK </t>
    </r>
    <r>
      <rPr>
        <sz val="9"/>
        <color theme="1"/>
        <rFont val="Arial"/>
        <family val="2"/>
      </rPr>
      <t>/TIM8_CH2/SDIO_D7 /USART6_RX /DCMI_D1/TIM3_CH2/</t>
    </r>
  </si>
  <si>
    <r>
      <t xml:space="preserve">FSMC_D14 / </t>
    </r>
    <r>
      <rPr>
        <sz val="9"/>
        <color rgb="FFFF0000"/>
        <rFont val="Arial"/>
        <family val="2"/>
      </rPr>
      <t>USART3_RX</t>
    </r>
    <r>
      <rPr>
        <sz val="9"/>
        <color theme="1"/>
        <rFont val="Arial"/>
        <family val="2"/>
      </rPr>
      <t>/</t>
    </r>
  </si>
  <si>
    <r>
      <t xml:space="preserve">FSMC_D13 / </t>
    </r>
    <r>
      <rPr>
        <sz val="9"/>
        <color rgb="FFFF0000"/>
        <rFont val="Arial"/>
        <family val="2"/>
      </rPr>
      <t>USART3_TX/</t>
    </r>
  </si>
  <si>
    <t>RIGHT Connector SD Card side</t>
  </si>
  <si>
    <t>LEFT Connector (USB side)</t>
  </si>
  <si>
    <t>STM32F4VET6 "Black" Board Pinouts</t>
  </si>
  <si>
    <t>STM32F4 Digital</t>
  </si>
  <si>
    <t>Ver 1.0 - 26 March 2017 - RP</t>
  </si>
  <si>
    <t>DO NOT USE PINS (Special Purpose)</t>
  </si>
  <si>
    <t>SDIO uses PC8-PC12, PD2</t>
  </si>
  <si>
    <t>PA 13 &amp; 14 ARE SWDIO AND SWCLK (JTAG)</t>
  </si>
  <si>
    <t>5v tolerant except in ANALOG mode (PORT A)</t>
  </si>
  <si>
    <t>PA7</t>
  </si>
  <si>
    <r>
      <rPr>
        <sz val="9"/>
        <color rgb="FFFF0000"/>
        <rFont val="Arial"/>
        <family val="2"/>
      </rPr>
      <t>I2C1_SDA</t>
    </r>
    <r>
      <rPr>
        <sz val="9"/>
        <color theme="1"/>
        <rFont val="Arial"/>
        <family val="2"/>
      </rPr>
      <t xml:space="preserve"> / FSMC_NL /DCMI_VSYNC /USART1_RX/ TIM4_CH2/</t>
    </r>
  </si>
  <si>
    <r>
      <rPr>
        <sz val="9"/>
        <color rgb="FFFF0000"/>
        <rFont val="Arial"/>
        <family val="2"/>
      </rPr>
      <t>I2C1_SCL</t>
    </r>
    <r>
      <rPr>
        <sz val="9"/>
        <color theme="1"/>
        <rFont val="Arial"/>
        <family val="2"/>
      </rPr>
      <t>/ TIM4_CH1 /CAN2_TX /DCMI_D5/USART1_TX/</t>
    </r>
  </si>
  <si>
    <r>
      <rPr>
        <sz val="9"/>
        <rFont val="Arial"/>
        <family val="2"/>
      </rPr>
      <t>SPI1_NSS</t>
    </r>
    <r>
      <rPr>
        <sz val="9"/>
        <color theme="1"/>
        <rFont val="Arial"/>
        <family val="2"/>
      </rPr>
      <t xml:space="preserve"> / SPI3_NSS /USART2_CK /DCMI_HSYNC /OTG_HS_SOF/ I2S3_WS/ADC12_IN4/</t>
    </r>
    <r>
      <rPr>
        <sz val="9"/>
        <color rgb="FFC00000"/>
        <rFont val="Arial"/>
        <family val="2"/>
      </rPr>
      <t>DAC_OUT1</t>
    </r>
  </si>
  <si>
    <t>MISO</t>
  </si>
  <si>
    <t>MOSI</t>
  </si>
  <si>
    <t>F_CS</t>
  </si>
  <si>
    <t>SCK</t>
  </si>
  <si>
    <t>PB5</t>
  </si>
  <si>
    <t>PB14</t>
  </si>
  <si>
    <r>
      <rPr>
        <sz val="9"/>
        <rFont val="Arial"/>
        <family val="2"/>
      </rPr>
      <t>SPI2_MISO</t>
    </r>
    <r>
      <rPr>
        <sz val="9"/>
        <color theme="1"/>
        <rFont val="Arial"/>
        <family val="2"/>
      </rPr>
      <t>/ TIM1_CH2N /TIM12_CH1 /OTG_HS_DM/USART3_RTS /TIM8_CH2N/I2S2ext_SD/</t>
    </r>
  </si>
  <si>
    <r>
      <rPr>
        <sz val="9"/>
        <color rgb="FFC00000"/>
        <rFont val="Arial"/>
        <family val="2"/>
      </rPr>
      <t>SPI2_MISO</t>
    </r>
    <r>
      <rPr>
        <sz val="9"/>
        <color theme="1"/>
        <rFont val="Arial"/>
        <family val="2"/>
      </rPr>
      <t xml:space="preserve"> /OTG_HS_ULPI_DIR /ETH_MII_TXD2/I2S2ext_SD/ADC123_IN12</t>
    </r>
  </si>
  <si>
    <r>
      <rPr>
        <sz val="9"/>
        <rFont val="Arial"/>
        <family val="2"/>
      </rPr>
      <t>SPI2_MOSI / I2S2_SD/</t>
    </r>
    <r>
      <rPr>
        <sz val="9"/>
        <color theme="1"/>
        <rFont val="Arial"/>
        <family val="2"/>
      </rPr>
      <t>TIM1_CH3N / TIM8_CH3N/ TIM12_CH2 /OTG_HS_DP/RTC_REFIN</t>
    </r>
  </si>
  <si>
    <t>CS_SDIO</t>
  </si>
  <si>
    <r>
      <t xml:space="preserve">A4, </t>
    </r>
    <r>
      <rPr>
        <b/>
        <sz val="9"/>
        <color theme="1"/>
        <rFont val="Arial"/>
        <family val="2"/>
      </rPr>
      <t>O1</t>
    </r>
  </si>
  <si>
    <r>
      <t xml:space="preserve">A5, </t>
    </r>
    <r>
      <rPr>
        <b/>
        <sz val="9"/>
        <color theme="1"/>
        <rFont val="Arial"/>
        <family val="2"/>
      </rPr>
      <t>O2</t>
    </r>
  </si>
  <si>
    <r>
      <rPr>
        <sz val="9"/>
        <rFont val="Arial"/>
        <family val="2"/>
      </rPr>
      <t>SPI1_SCK</t>
    </r>
    <r>
      <rPr>
        <sz val="9"/>
        <color theme="1"/>
        <rFont val="Arial"/>
        <family val="2"/>
      </rPr>
      <t>/OTG_HS_ULPI_CK /TIM2_CH1_ETR/TIM8_CH1N/ADC12_IN5/</t>
    </r>
    <r>
      <rPr>
        <sz val="9"/>
        <color rgb="FFC00000"/>
        <rFont val="Arial"/>
        <family val="2"/>
      </rPr>
      <t>DAC_OUT2</t>
    </r>
  </si>
  <si>
    <t>Winbond Flash memory uses SPI1 on pins PB3, 4 &amp; 5 (PB4 not on any header pin)</t>
  </si>
  <si>
    <r>
      <rPr>
        <b/>
        <sz val="9"/>
        <rFont val="Arial"/>
        <family val="2"/>
      </rPr>
      <t xml:space="preserve">SCK1, </t>
    </r>
    <r>
      <rPr>
        <sz val="9"/>
        <rFont val="Arial"/>
        <family val="2"/>
      </rPr>
      <t>SCK3</t>
    </r>
  </si>
  <si>
    <t>Conflicts</t>
  </si>
  <si>
    <t>PB3: JTDO (STLINK programming), SPI1_SCK (Winbond Flash)</t>
  </si>
  <si>
    <t>Resolution - don’t use SDIO until programming is finished and disconnected.</t>
  </si>
  <si>
    <t>Map  timer channels to PortE wherever possible</t>
  </si>
  <si>
    <t xml:space="preserve">Only SPI2 is available for general use. </t>
  </si>
  <si>
    <t>Design Issues</t>
  </si>
  <si>
    <t>SPI3 can't be used if SDIO in use - SCK pin conficts with SDIO_CK and SPI1_CK (Flash)</t>
  </si>
  <si>
    <t>PA0???</t>
  </si>
  <si>
    <t>PE4???</t>
  </si>
  <si>
    <t>NRST - IC Pin 14</t>
  </si>
  <si>
    <t>PE3???</t>
  </si>
  <si>
    <t xml:space="preserve">Analog 4, 5, 6, 7, 12, 13 are unavailable due to other uses, A0, A1 are unavaiable if Serial4 is used. </t>
  </si>
  <si>
    <t>PA), A0 + Sys_WKUP Button</t>
  </si>
  <si>
    <r>
      <rPr>
        <sz val="9"/>
        <rFont val="Arial"/>
        <family val="2"/>
      </rPr>
      <t>JTDO</t>
    </r>
    <r>
      <rPr>
        <sz val="9"/>
        <color theme="1"/>
        <rFont val="Arial"/>
        <family val="2"/>
      </rPr>
      <t xml:space="preserve">/ TRACESWO/SPI3_SCK / I2S3_CK /TIM2_CH2 </t>
    </r>
    <r>
      <rPr>
        <sz val="9"/>
        <color rgb="FFC00000"/>
        <rFont val="Arial"/>
        <family val="2"/>
      </rPr>
      <t>/ SPI1_SCK/</t>
    </r>
  </si>
  <si>
    <r>
      <rPr>
        <sz val="9"/>
        <rFont val="Arial"/>
        <family val="2"/>
      </rPr>
      <t>JTDI/</t>
    </r>
    <r>
      <rPr>
        <sz val="9"/>
        <color theme="1"/>
        <rFont val="Arial"/>
        <family val="2"/>
      </rPr>
      <t xml:space="preserve"> SPI3_NSS/I2S3_WS/TIM2_CH1_ETR/ SPI1_NSS</t>
    </r>
  </si>
  <si>
    <r>
      <t xml:space="preserve">I2C1_SMBA/ CAN2_RX /OTG_HS_ULPI_D7 /ETH_PPS_OUT/TIM3_CH2/ </t>
    </r>
    <r>
      <rPr>
        <sz val="9"/>
        <color rgb="FFC00000"/>
        <rFont val="Arial"/>
        <family val="2"/>
      </rPr>
      <t>SPI1_MOSI</t>
    </r>
    <r>
      <rPr>
        <sz val="9"/>
        <color theme="1"/>
        <rFont val="Arial"/>
        <family val="2"/>
      </rPr>
      <t xml:space="preserve">/ SPI3_MOSI /DCMI_D10 / </t>
    </r>
    <r>
      <rPr>
        <sz val="9"/>
        <rFont val="Arial"/>
        <family val="2"/>
      </rPr>
      <t>I2S3_SD/</t>
    </r>
  </si>
  <si>
    <r>
      <t>MOSI1,</t>
    </r>
    <r>
      <rPr>
        <sz val="9"/>
        <color theme="1"/>
        <rFont val="Arial"/>
        <family val="2"/>
      </rPr>
      <t xml:space="preserve"> MOSI3</t>
    </r>
  </si>
  <si>
    <t>Unassigned for special purpose</t>
  </si>
  <si>
    <t>Special purpose assignment</t>
  </si>
  <si>
    <t>PB 2 - BOOT1  header pin</t>
  </si>
  <si>
    <t>PC 14,15 - xtal osc</t>
  </si>
  <si>
    <t>Ports without GPIO header pins</t>
  </si>
  <si>
    <t>PA 13,14 - SWDIO/SWCLK (JTAG)</t>
  </si>
  <si>
    <t>PB 4 - MISO1  (winbond flash), JTAG - NTRST</t>
  </si>
  <si>
    <t>PB2 IS BOOT1 - use with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</si>
</sst>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29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2E8B57"/>
      <name val="Courier New"/>
      <family val="3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 tint="-4.9989318521683403E-2"/>
      <name val="Arial"/>
      <family val="2"/>
    </font>
    <font>
      <sz val="9"/>
      <color theme="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sz val="9"/>
      <color theme="0" tint="-0.499984740745262"/>
      <name val="Arial"/>
      <family val="2"/>
    </font>
    <font>
      <sz val="9"/>
      <color rgb="FFC00000"/>
      <name val="Arial"/>
      <family val="2"/>
    </font>
    <font>
      <sz val="9"/>
      <color theme="1" tint="0.499984740745262"/>
      <name val="Arial"/>
      <family val="2"/>
    </font>
    <font>
      <sz val="9"/>
      <name val="Arial"/>
      <family val="2"/>
    </font>
    <font>
      <sz val="9"/>
      <color theme="2" tint="-0.499984740745262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0" tint="-4.9989318521683403E-2"/>
      <name val="Arial"/>
      <family val="2"/>
    </font>
    <font>
      <b/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950E"/>
        <bgColor rgb="FFFF950E"/>
      </patternFill>
    </fill>
    <fill>
      <patternFill patternType="solid">
        <fgColor rgb="FF80E5FF"/>
        <bgColor rgb="FF80E5FF"/>
      </patternFill>
    </fill>
    <fill>
      <patternFill patternType="solid">
        <fgColor rgb="FF9966CC"/>
        <bgColor rgb="FF9966CC"/>
      </patternFill>
    </fill>
    <fill>
      <patternFill patternType="solid">
        <fgColor rgb="FF9FCC78"/>
        <bgColor rgb="FF9FCC78"/>
      </patternFill>
    </fill>
    <fill>
      <patternFill patternType="solid">
        <fgColor rgb="FFCFE7F5"/>
        <bgColor rgb="FFCFE7F5"/>
      </patternFill>
    </fill>
    <fill>
      <patternFill patternType="solid">
        <fgColor rgb="FFF2D085"/>
        <bgColor rgb="FFF2D085"/>
      </patternFill>
    </fill>
    <fill>
      <patternFill patternType="solid">
        <fgColor rgb="FFFF9999"/>
        <bgColor rgb="FFFF9999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9FCC7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C6EC"/>
        <bgColor rgb="FF9966CC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4" tint="0.79998168889431442"/>
        <bgColor rgb="FFCFE7F5"/>
      </patternFill>
    </fill>
    <fill>
      <patternFill patternType="solid">
        <fgColor rgb="FFCCCCFF"/>
        <bgColor rgb="FF9966CC"/>
      </patternFill>
    </fill>
    <fill>
      <patternFill patternType="solid">
        <fgColor rgb="FFFFCCFF"/>
        <bgColor rgb="FFFF9999"/>
      </patternFill>
    </fill>
    <fill>
      <patternFill patternType="solid">
        <fgColor rgb="FFCCFFFF"/>
        <bgColor rgb="FF80E5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2D085"/>
      </patternFill>
    </fill>
    <fill>
      <patternFill patternType="solid">
        <fgColor rgb="FFFFFF00"/>
        <bgColor rgb="FFCCCCCC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5" xfId="0" applyFont="1" applyBorder="1" applyAlignment="1">
      <alignment horizontal="right"/>
    </xf>
    <xf numFmtId="0" fontId="5" fillId="0" borderId="0" xfId="0" applyFont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textRotation="90"/>
    </xf>
    <xf numFmtId="0" fontId="4" fillId="0" borderId="5" xfId="0" applyFont="1" applyBorder="1" applyAlignment="1">
      <alignment horizontal="left" textRotation="90"/>
    </xf>
    <xf numFmtId="0" fontId="3" fillId="0" borderId="0" xfId="0" applyFont="1" applyAlignment="1"/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18" borderId="1" xfId="0" applyFont="1" applyFill="1" applyBorder="1" applyAlignment="1">
      <alignment horizontal="center" textRotation="90"/>
    </xf>
    <xf numFmtId="0" fontId="7" fillId="2" borderId="1" xfId="0" applyFont="1" applyFill="1" applyBorder="1" applyAlignment="1">
      <alignment horizontal="center" textRotation="90"/>
    </xf>
    <xf numFmtId="0" fontId="7" fillId="3" borderId="1" xfId="0" applyFont="1" applyFill="1" applyBorder="1" applyAlignment="1">
      <alignment horizontal="center" textRotation="90"/>
    </xf>
    <xf numFmtId="0" fontId="7" fillId="4" borderId="1" xfId="0" applyFont="1" applyFill="1" applyBorder="1" applyAlignment="1">
      <alignment horizontal="center" textRotation="90"/>
    </xf>
    <xf numFmtId="0" fontId="7" fillId="5" borderId="1" xfId="0" applyFont="1" applyFill="1" applyBorder="1" applyAlignment="1">
      <alignment horizontal="center" textRotation="90"/>
    </xf>
    <xf numFmtId="0" fontId="7" fillId="6" borderId="1" xfId="0" applyFont="1" applyFill="1" applyBorder="1" applyAlignment="1">
      <alignment horizontal="center" textRotation="90"/>
    </xf>
    <xf numFmtId="0" fontId="7" fillId="7" borderId="1" xfId="0" applyFont="1" applyFill="1" applyBorder="1" applyAlignment="1">
      <alignment horizontal="center" textRotation="90"/>
    </xf>
    <xf numFmtId="0" fontId="7" fillId="8" borderId="1" xfId="0" applyFont="1" applyFill="1" applyBorder="1" applyAlignment="1">
      <alignment horizontal="center" textRotation="90"/>
    </xf>
    <xf numFmtId="0" fontId="7" fillId="32" borderId="1" xfId="0" applyFont="1" applyFill="1" applyBorder="1" applyAlignment="1">
      <alignment horizontal="center" textRotation="90"/>
    </xf>
    <xf numFmtId="0" fontId="7" fillId="24" borderId="1" xfId="0" applyFont="1" applyFill="1" applyBorder="1" applyAlignment="1">
      <alignment horizontal="center" textRotation="90"/>
    </xf>
    <xf numFmtId="0" fontId="7" fillId="9" borderId="1" xfId="0" applyFont="1" applyFill="1" applyBorder="1" applyAlignment="1">
      <alignment horizontal="center" textRotation="90"/>
    </xf>
    <xf numFmtId="0" fontId="7" fillId="0" borderId="1" xfId="0" applyFont="1" applyFill="1" applyBorder="1" applyAlignment="1">
      <alignment horizontal="center" textRotation="90"/>
    </xf>
    <xf numFmtId="0" fontId="7" fillId="12" borderId="17" xfId="0" applyFont="1" applyFill="1" applyBorder="1" applyAlignment="1">
      <alignment horizontal="center" textRotation="90"/>
    </xf>
    <xf numFmtId="0" fontId="7" fillId="0" borderId="0" xfId="0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7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7" fillId="21" borderId="0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7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3" fillId="25" borderId="1" xfId="0" applyFont="1" applyFill="1" applyBorder="1" applyAlignment="1">
      <alignment horizontal="center" wrapText="1"/>
    </xf>
    <xf numFmtId="0" fontId="7" fillId="29" borderId="1" xfId="0" applyFont="1" applyFill="1" applyBorder="1" applyAlignment="1">
      <alignment horizontal="center"/>
    </xf>
    <xf numFmtId="0" fontId="15" fillId="27" borderId="1" xfId="0" applyFont="1" applyFill="1" applyBorder="1" applyAlignment="1">
      <alignment horizontal="center"/>
    </xf>
    <xf numFmtId="0" fontId="7" fillId="31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22" borderId="5" xfId="0" applyFont="1" applyFill="1" applyBorder="1" applyAlignment="1">
      <alignment horizontal="center"/>
    </xf>
    <xf numFmtId="0" fontId="7" fillId="15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22" borderId="4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3" fillId="25" borderId="13" xfId="0" applyFont="1" applyFill="1" applyBorder="1" applyAlignment="1">
      <alignment horizontal="center" wrapText="1"/>
    </xf>
    <xf numFmtId="0" fontId="15" fillId="27" borderId="1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29" borderId="13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3" borderId="18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8" borderId="18" xfId="0" applyFont="1" applyFill="1" applyBorder="1" applyAlignment="1">
      <alignment horizontal="center" textRotation="90"/>
    </xf>
    <xf numFmtId="0" fontId="7" fillId="2" borderId="18" xfId="0" applyFont="1" applyFill="1" applyBorder="1" applyAlignment="1">
      <alignment horizontal="center" textRotation="90"/>
    </xf>
    <xf numFmtId="0" fontId="7" fillId="3" borderId="18" xfId="0" applyFont="1" applyFill="1" applyBorder="1" applyAlignment="1">
      <alignment horizontal="center" textRotation="90"/>
    </xf>
    <xf numFmtId="0" fontId="7" fillId="4" borderId="18" xfId="0" applyFont="1" applyFill="1" applyBorder="1" applyAlignment="1">
      <alignment horizontal="center" textRotation="90"/>
    </xf>
    <xf numFmtId="0" fontId="7" fillId="5" borderId="18" xfId="0" applyFont="1" applyFill="1" applyBorder="1" applyAlignment="1">
      <alignment horizontal="center" textRotation="90"/>
    </xf>
    <xf numFmtId="0" fontId="7" fillId="6" borderId="18" xfId="0" applyFont="1" applyFill="1" applyBorder="1" applyAlignment="1">
      <alignment horizontal="center" textRotation="90"/>
    </xf>
    <xf numFmtId="0" fontId="7" fillId="7" borderId="18" xfId="0" applyFont="1" applyFill="1" applyBorder="1" applyAlignment="1">
      <alignment horizontal="center" textRotation="90"/>
    </xf>
    <xf numFmtId="0" fontId="7" fillId="8" borderId="18" xfId="0" applyFont="1" applyFill="1" applyBorder="1" applyAlignment="1">
      <alignment horizontal="center" textRotation="90"/>
    </xf>
    <xf numFmtId="0" fontId="7" fillId="32" borderId="18" xfId="0" applyFont="1" applyFill="1" applyBorder="1" applyAlignment="1">
      <alignment horizontal="center" textRotation="90"/>
    </xf>
    <xf numFmtId="0" fontId="7" fillId="9" borderId="18" xfId="0" applyFont="1" applyFill="1" applyBorder="1" applyAlignment="1">
      <alignment horizontal="center" textRotation="90"/>
    </xf>
    <xf numFmtId="0" fontId="7" fillId="0" borderId="18" xfId="0" applyFont="1" applyFill="1" applyBorder="1" applyAlignment="1">
      <alignment horizontal="center" textRotation="90"/>
    </xf>
    <xf numFmtId="0" fontId="7" fillId="12" borderId="21" xfId="0" applyFont="1" applyFill="1" applyBorder="1" applyAlignment="1">
      <alignment horizontal="center" textRotation="90"/>
    </xf>
    <xf numFmtId="0" fontId="7" fillId="0" borderId="18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7" fillId="22" borderId="0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7" fillId="30" borderId="1" xfId="0" applyFont="1" applyFill="1" applyBorder="1" applyAlignment="1">
      <alignment horizontal="center"/>
    </xf>
    <xf numFmtId="0" fontId="15" fillId="28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29" borderId="6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29" borderId="0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14" fillId="30" borderId="4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7" fillId="30" borderId="5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20" fillId="14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wrapText="1"/>
    </xf>
    <xf numFmtId="0" fontId="7" fillId="21" borderId="1" xfId="0" applyFont="1" applyFill="1" applyBorder="1" applyAlignment="1">
      <alignment horizontal="left" wrapText="1"/>
    </xf>
    <xf numFmtId="0" fontId="7" fillId="21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18" xfId="0" applyFont="1" applyBorder="1" applyAlignment="1">
      <alignment horizontal="center" textRotation="90"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7" fillId="0" borderId="0" xfId="0" applyFont="1" applyBorder="1" applyAlignment="1">
      <alignment horizontal="center" textRotation="90" wrapText="1"/>
    </xf>
    <xf numFmtId="0" fontId="7" fillId="0" borderId="0" xfId="0" applyFont="1" applyBorder="1" applyAlignment="1">
      <alignment horizontal="center" wrapText="1"/>
    </xf>
    <xf numFmtId="0" fontId="7" fillId="21" borderId="0" xfId="0" applyFont="1" applyFill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0" borderId="18" xfId="0" applyFont="1" applyBorder="1" applyAlignment="1">
      <alignment horizontal="left" textRotation="90" wrapText="1"/>
    </xf>
    <xf numFmtId="0" fontId="8" fillId="0" borderId="0" xfId="0" applyFont="1" applyAlignment="1">
      <alignment horizontal="center" wrapText="1"/>
    </xf>
    <xf numFmtId="0" fontId="7" fillId="0" borderId="18" xfId="0" applyFont="1" applyFill="1" applyBorder="1" applyAlignment="1">
      <alignment horizontal="left" wrapText="1"/>
    </xf>
    <xf numFmtId="0" fontId="13" fillId="0" borderId="18" xfId="0" applyFont="1" applyFill="1" applyBorder="1" applyAlignment="1">
      <alignment horizontal="center" wrapText="1"/>
    </xf>
    <xf numFmtId="0" fontId="22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8" fillId="12" borderId="19" xfId="0" applyFont="1" applyFill="1" applyBorder="1" applyAlignment="1">
      <alignment horizontal="center"/>
    </xf>
    <xf numFmtId="0" fontId="8" fillId="12" borderId="17" xfId="0" applyFont="1" applyFill="1" applyBorder="1" applyAlignment="1">
      <alignment horizontal="center"/>
    </xf>
    <xf numFmtId="0" fontId="8" fillId="12" borderId="20" xfId="0" applyFont="1" applyFill="1" applyBorder="1" applyAlignment="1">
      <alignment horizontal="center"/>
    </xf>
    <xf numFmtId="0" fontId="7" fillId="0" borderId="0" xfId="0" applyFont="1" applyAlignment="1"/>
    <xf numFmtId="0" fontId="17" fillId="23" borderId="1" xfId="0" applyFont="1" applyFill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/>
    </xf>
    <xf numFmtId="0" fontId="23" fillId="0" borderId="7" xfId="0" applyFont="1" applyBorder="1" applyAlignment="1">
      <alignment horizontal="center" vertical="center" textRotation="90"/>
    </xf>
    <xf numFmtId="0" fontId="23" fillId="0" borderId="8" xfId="0" applyFont="1" applyBorder="1" applyAlignment="1">
      <alignment horizontal="center" vertical="center" textRotation="90"/>
    </xf>
    <xf numFmtId="0" fontId="23" fillId="0" borderId="8" xfId="0" applyFont="1" applyFill="1" applyBorder="1" applyAlignment="1">
      <alignment horizontal="center" textRotation="90"/>
    </xf>
    <xf numFmtId="0" fontId="23" fillId="0" borderId="9" xfId="0" applyFont="1" applyBorder="1" applyAlignment="1">
      <alignment horizontal="center" vertical="center" textRotation="90"/>
    </xf>
    <xf numFmtId="0" fontId="23" fillId="0" borderId="16" xfId="0" applyFont="1" applyBorder="1" applyAlignment="1">
      <alignment horizontal="center"/>
    </xf>
    <xf numFmtId="0" fontId="23" fillId="0" borderId="0" xfId="0" applyFont="1" applyAlignment="1">
      <alignment horizontal="center" textRotation="90"/>
    </xf>
    <xf numFmtId="0" fontId="26" fillId="0" borderId="0" xfId="0" applyFont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20" borderId="13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3" fillId="0" borderId="0" xfId="0" applyFont="1"/>
    <xf numFmtId="0" fontId="8" fillId="0" borderId="13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7" fillId="18" borderId="6" xfId="0" applyFont="1" applyFill="1" applyBorder="1" applyAlignment="1">
      <alignment horizontal="left"/>
    </xf>
    <xf numFmtId="0" fontId="7" fillId="18" borderId="0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0" fillId="14" borderId="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5" fillId="0" borderId="8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center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CCFFFF"/>
      <color rgb="FFFFCCFF"/>
      <color rgb="FFFFCCCC"/>
      <color rgb="FFCCCCFF"/>
      <color rgb="FFD9C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18"/>
  <sheetViews>
    <sheetView tabSelected="1" topLeftCell="A16" zoomScale="85" zoomScaleNormal="85" workbookViewId="0">
      <selection activeCell="A66" sqref="A66"/>
    </sheetView>
  </sheetViews>
  <sheetFormatPr defaultRowHeight="12" x14ac:dyDescent="0.2"/>
  <cols>
    <col min="1" max="1" width="64.875" style="136" customWidth="1"/>
    <col min="2" max="2" width="3.125" style="13" customWidth="1"/>
    <col min="3" max="3" width="3" style="13" customWidth="1"/>
    <col min="4" max="4" width="3.375" style="13" customWidth="1"/>
    <col min="5" max="5" width="4" style="13" customWidth="1"/>
    <col min="6" max="6" width="6.5" style="13" customWidth="1"/>
    <col min="7" max="7" width="4" style="13" customWidth="1"/>
    <col min="8" max="8" width="3.5" style="13" customWidth="1"/>
    <col min="9" max="9" width="7.75" style="13" customWidth="1"/>
    <col min="10" max="10" width="4.125" style="13" customWidth="1"/>
    <col min="11" max="11" width="3" style="13" customWidth="1"/>
    <col min="12" max="12" width="3" style="13" hidden="1" customWidth="1"/>
    <col min="13" max="13" width="4.875" style="13" customWidth="1"/>
    <col min="14" max="14" width="3" style="13" customWidth="1"/>
    <col min="15" max="15" width="5.375" style="13" customWidth="1"/>
    <col min="16" max="16" width="2.875" style="13" customWidth="1"/>
    <col min="17" max="17" width="5.25" style="13" customWidth="1"/>
    <col min="18" max="18" width="3.25" style="13" hidden="1" customWidth="1"/>
    <col min="19" max="19" width="3.125" style="13" customWidth="1"/>
    <col min="20" max="21" width="6.5" style="13" customWidth="1"/>
    <col min="22" max="22" width="4" style="13" customWidth="1"/>
    <col min="23" max="23" width="4.25" style="13" customWidth="1"/>
    <col min="24" max="24" width="6.5" style="13" customWidth="1"/>
    <col min="25" max="25" width="4.25" style="13" customWidth="1"/>
    <col min="26" max="26" width="4.375" style="13" customWidth="1"/>
    <col min="27" max="27" width="2.875" style="13" customWidth="1"/>
    <col min="28" max="28" width="2.75" style="13" customWidth="1"/>
    <col min="29" max="29" width="89.875" style="136" customWidth="1"/>
    <col min="30" max="30" width="3.5" style="13" customWidth="1"/>
    <col min="31" max="31" width="77.125" style="13" customWidth="1"/>
    <col min="32" max="34" width="3.125" style="13" customWidth="1"/>
    <col min="35" max="35" width="5.25" style="13" customWidth="1"/>
    <col min="36" max="36" width="5.75" style="13" customWidth="1"/>
    <col min="37" max="37" width="4.75" style="13" customWidth="1"/>
    <col min="38" max="38" width="2.75" style="13" customWidth="1"/>
    <col min="39" max="39" width="5.25" style="13" customWidth="1"/>
    <col min="40" max="40" width="4.125" style="13" customWidth="1"/>
    <col min="41" max="42" width="2.5" style="13" customWidth="1"/>
    <col min="43" max="43" width="4.125" style="13" customWidth="1"/>
    <col min="44" max="44" width="2.375" style="102" customWidth="1"/>
    <col min="45" max="45" width="6.375" style="13" customWidth="1"/>
    <col min="46" max="46" width="2.375" style="13" customWidth="1"/>
    <col min="47" max="47" width="4.125" style="13" customWidth="1"/>
    <col min="48" max="48" width="2.875" style="13" customWidth="1"/>
    <col min="49" max="49" width="4.125" style="13" customWidth="1"/>
    <col min="50" max="50" width="4.75" style="13" customWidth="1"/>
    <col min="51" max="51" width="6.5" style="13" customWidth="1"/>
    <col min="52" max="52" width="3.25" style="13" customWidth="1"/>
    <col min="53" max="53" width="4.375" style="13" customWidth="1"/>
    <col min="54" max="54" width="4.5" style="13" customWidth="1"/>
    <col min="55" max="55" width="3.25" style="13" customWidth="1"/>
    <col min="56" max="56" width="4.5" style="13" customWidth="1"/>
    <col min="57" max="58" width="3.25" style="13" customWidth="1"/>
    <col min="59" max="59" width="52.375" style="13" customWidth="1"/>
    <col min="60" max="1023" width="10.625" style="13" customWidth="1"/>
    <col min="1024" max="16384" width="9" style="13"/>
  </cols>
  <sheetData>
    <row r="1" spans="1:1022" ht="24.75" customHeight="1" x14ac:dyDescent="0.25">
      <c r="A1" s="152" t="s">
        <v>384</v>
      </c>
      <c r="B1" s="153" t="s">
        <v>386</v>
      </c>
      <c r="H1" s="195" t="s">
        <v>383</v>
      </c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</row>
    <row r="2" spans="1:1022" ht="88.5" x14ac:dyDescent="0.2">
      <c r="B2" s="15" t="s">
        <v>147</v>
      </c>
      <c r="C2" s="16" t="s">
        <v>0</v>
      </c>
      <c r="D2" s="17" t="s">
        <v>1</v>
      </c>
      <c r="E2" s="18" t="s">
        <v>2</v>
      </c>
      <c r="F2" s="19" t="s">
        <v>3</v>
      </c>
      <c r="G2" s="20" t="s">
        <v>4</v>
      </c>
      <c r="H2" s="21" t="s">
        <v>5</v>
      </c>
      <c r="I2" s="22" t="s">
        <v>202</v>
      </c>
      <c r="J2" s="23" t="s">
        <v>357</v>
      </c>
      <c r="K2" s="24" t="s">
        <v>385</v>
      </c>
      <c r="L2" s="25" t="s">
        <v>249</v>
      </c>
      <c r="M2" s="26" t="s">
        <v>197</v>
      </c>
      <c r="N2" s="26" t="s">
        <v>221</v>
      </c>
      <c r="O2" s="27" t="s">
        <v>201</v>
      </c>
      <c r="P2" s="26"/>
      <c r="Q2" s="26" t="s">
        <v>197</v>
      </c>
      <c r="R2" s="25" t="s">
        <v>249</v>
      </c>
      <c r="S2" s="24" t="s">
        <v>385</v>
      </c>
      <c r="T2" s="23" t="s">
        <v>357</v>
      </c>
      <c r="U2" s="22" t="s">
        <v>202</v>
      </c>
      <c r="V2" s="21" t="s">
        <v>5</v>
      </c>
      <c r="W2" s="20" t="s">
        <v>4</v>
      </c>
      <c r="X2" s="19" t="s">
        <v>3</v>
      </c>
      <c r="Y2" s="18" t="s">
        <v>2</v>
      </c>
      <c r="Z2" s="17" t="s">
        <v>1</v>
      </c>
      <c r="AA2" s="16" t="s">
        <v>0</v>
      </c>
      <c r="AB2" s="15" t="s">
        <v>147</v>
      </c>
      <c r="AC2" s="144"/>
      <c r="AD2" s="28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  <c r="ALZ2" s="29"/>
      <c r="AMA2" s="29"/>
      <c r="AMB2" s="29"/>
      <c r="AMC2" s="29"/>
      <c r="AMD2" s="29"/>
      <c r="AME2" s="29"/>
      <c r="AMF2" s="29"/>
      <c r="AMG2" s="29"/>
      <c r="AMH2" s="29"/>
    </row>
    <row r="3" spans="1:1022" x14ac:dyDescent="0.2">
      <c r="B3" s="30"/>
      <c r="C3" s="30"/>
      <c r="D3" s="30"/>
      <c r="E3" s="30"/>
      <c r="F3" s="30"/>
      <c r="G3" s="30"/>
      <c r="H3" s="31"/>
      <c r="I3" s="31"/>
      <c r="J3" s="31"/>
      <c r="K3" s="32"/>
      <c r="L3" s="31"/>
      <c r="M3" s="33" t="s">
        <v>32</v>
      </c>
      <c r="N3" s="34"/>
      <c r="O3" s="155">
        <v>1</v>
      </c>
      <c r="P3" s="34"/>
      <c r="Q3" s="33" t="s">
        <v>34</v>
      </c>
      <c r="R3" s="31"/>
      <c r="S3" s="32"/>
      <c r="T3" s="31"/>
      <c r="U3" s="31"/>
      <c r="V3" s="31"/>
      <c r="W3" s="31"/>
      <c r="X3" s="30"/>
      <c r="Y3" s="30"/>
      <c r="Z3" s="30"/>
      <c r="AA3" s="30"/>
      <c r="AB3" s="30"/>
      <c r="AC3" s="145"/>
      <c r="AD3" s="35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1022" x14ac:dyDescent="0.2">
      <c r="B4" s="30"/>
      <c r="C4" s="30"/>
      <c r="D4" s="30"/>
      <c r="E4" s="30"/>
      <c r="F4" s="30"/>
      <c r="G4" s="30"/>
      <c r="H4" s="31"/>
      <c r="I4" s="31"/>
      <c r="J4" s="31"/>
      <c r="K4" s="32"/>
      <c r="L4" s="31"/>
      <c r="M4" s="33" t="s">
        <v>32</v>
      </c>
      <c r="N4" s="34"/>
      <c r="O4" s="155">
        <v>2</v>
      </c>
      <c r="P4" s="34"/>
      <c r="Q4" s="33" t="s">
        <v>34</v>
      </c>
      <c r="R4" s="31"/>
      <c r="S4" s="32"/>
      <c r="T4" s="31"/>
      <c r="U4" s="31"/>
      <c r="V4" s="31"/>
      <c r="W4" s="31"/>
      <c r="X4" s="30"/>
      <c r="Y4" s="30"/>
      <c r="Z4" s="30"/>
      <c r="AA4" s="30"/>
      <c r="AB4" s="30"/>
      <c r="AC4" s="145"/>
      <c r="AD4" s="3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1022" x14ac:dyDescent="0.2">
      <c r="B5" s="30"/>
      <c r="C5" s="30"/>
      <c r="D5" s="34"/>
      <c r="E5" s="34"/>
      <c r="F5" s="34"/>
      <c r="G5" s="34"/>
      <c r="H5" s="31"/>
      <c r="I5" s="31"/>
      <c r="J5" s="31"/>
      <c r="K5" s="32"/>
      <c r="L5" s="31"/>
      <c r="M5" s="33" t="s">
        <v>33</v>
      </c>
      <c r="N5" s="34"/>
      <c r="O5" s="155">
        <v>3</v>
      </c>
      <c r="P5" s="34"/>
      <c r="Q5" s="33" t="s">
        <v>33</v>
      </c>
      <c r="R5" s="31"/>
      <c r="S5" s="32"/>
      <c r="T5" s="31"/>
      <c r="U5" s="31"/>
      <c r="V5" s="31"/>
      <c r="W5" s="31"/>
      <c r="X5" s="30"/>
      <c r="Y5" s="30"/>
      <c r="Z5" s="30"/>
      <c r="AA5" s="30"/>
      <c r="AB5" s="30"/>
      <c r="AC5" s="145"/>
      <c r="AD5" s="35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1022" x14ac:dyDescent="0.2">
      <c r="B6" s="30"/>
      <c r="C6" s="34"/>
      <c r="D6" s="34"/>
      <c r="E6" s="34"/>
      <c r="F6" s="34"/>
      <c r="G6" s="34"/>
      <c r="H6" s="31"/>
      <c r="I6" s="31"/>
      <c r="J6" s="31"/>
      <c r="K6" s="32"/>
      <c r="L6" s="31"/>
      <c r="M6" s="33" t="s">
        <v>33</v>
      </c>
      <c r="N6" s="34"/>
      <c r="O6" s="155">
        <v>4</v>
      </c>
      <c r="P6" s="34"/>
      <c r="Q6" s="33" t="s">
        <v>33</v>
      </c>
      <c r="R6" s="31"/>
      <c r="S6" s="32"/>
      <c r="T6" s="31"/>
      <c r="U6" s="31"/>
      <c r="V6" s="31"/>
      <c r="W6" s="31"/>
      <c r="X6" s="30"/>
      <c r="Y6" s="30"/>
      <c r="Z6" s="30"/>
      <c r="AA6" s="30"/>
      <c r="AB6" s="30"/>
      <c r="AC6" s="145"/>
      <c r="AD6" s="35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1022" x14ac:dyDescent="0.2">
      <c r="B7" s="30"/>
      <c r="C7" s="34"/>
      <c r="D7" s="34"/>
      <c r="E7" s="34"/>
      <c r="F7" s="34"/>
      <c r="G7" s="34"/>
      <c r="H7" s="36"/>
      <c r="I7" s="36"/>
      <c r="J7" s="36"/>
      <c r="K7" s="37"/>
      <c r="L7" s="36"/>
      <c r="M7" s="38" t="s">
        <v>6</v>
      </c>
      <c r="N7" s="34"/>
      <c r="O7" s="155">
        <v>5</v>
      </c>
      <c r="P7" s="34"/>
      <c r="Q7" s="38" t="s">
        <v>6</v>
      </c>
      <c r="R7" s="36"/>
      <c r="S7" s="37"/>
      <c r="T7" s="36"/>
      <c r="U7" s="36"/>
      <c r="V7" s="36"/>
      <c r="W7" s="36"/>
      <c r="X7" s="34"/>
      <c r="Y7" s="34"/>
      <c r="Z7" s="34"/>
      <c r="AA7" s="34"/>
      <c r="AB7" s="34"/>
      <c r="AC7" s="145"/>
      <c r="AD7" s="35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</row>
    <row r="8" spans="1:1022" x14ac:dyDescent="0.2">
      <c r="A8" s="137" t="s">
        <v>120</v>
      </c>
      <c r="B8" s="30"/>
      <c r="C8" s="39"/>
      <c r="D8" s="34"/>
      <c r="E8" s="34"/>
      <c r="F8" s="34"/>
      <c r="G8" s="34"/>
      <c r="H8" s="34"/>
      <c r="I8" s="34"/>
      <c r="J8" s="34"/>
      <c r="K8" s="40">
        <v>66</v>
      </c>
      <c r="L8" s="41">
        <v>52</v>
      </c>
      <c r="M8" s="42" t="s">
        <v>35</v>
      </c>
      <c r="N8" s="43" t="s">
        <v>223</v>
      </c>
      <c r="O8" s="155">
        <v>6</v>
      </c>
      <c r="P8" s="43" t="s">
        <v>223</v>
      </c>
      <c r="Q8" s="42" t="s">
        <v>53</v>
      </c>
      <c r="R8" s="41">
        <v>53</v>
      </c>
      <c r="S8" s="40">
        <v>67</v>
      </c>
      <c r="T8" s="34"/>
      <c r="U8" s="34"/>
      <c r="V8" s="34"/>
      <c r="W8" s="34"/>
      <c r="X8" s="34"/>
      <c r="Y8" s="34"/>
      <c r="Z8" s="34"/>
      <c r="AA8" s="34"/>
      <c r="AB8" s="34"/>
      <c r="AC8" s="146" t="s">
        <v>121</v>
      </c>
      <c r="AD8" s="4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</row>
    <row r="9" spans="1:1022" x14ac:dyDescent="0.2">
      <c r="A9" s="138" t="s">
        <v>134</v>
      </c>
      <c r="B9" s="30"/>
      <c r="C9" s="34"/>
      <c r="D9" s="34"/>
      <c r="E9" s="34"/>
      <c r="F9" s="34"/>
      <c r="G9" s="34"/>
      <c r="H9" s="34"/>
      <c r="I9" s="34"/>
      <c r="J9" s="34"/>
      <c r="K9" s="40">
        <v>68</v>
      </c>
      <c r="L9" s="41">
        <v>54</v>
      </c>
      <c r="M9" s="42" t="s">
        <v>36</v>
      </c>
      <c r="N9" s="43" t="s">
        <v>223</v>
      </c>
      <c r="O9" s="155">
        <v>7</v>
      </c>
      <c r="P9" s="43" t="s">
        <v>223</v>
      </c>
      <c r="Q9" s="42" t="s">
        <v>57</v>
      </c>
      <c r="R9" s="41">
        <v>55</v>
      </c>
      <c r="S9" s="40">
        <v>69</v>
      </c>
      <c r="T9" s="34"/>
      <c r="U9" s="45">
        <v>9.1</v>
      </c>
      <c r="V9" s="34"/>
      <c r="W9" s="34"/>
      <c r="X9" s="34"/>
      <c r="Y9" s="34"/>
      <c r="Z9" s="34"/>
      <c r="AA9" s="34"/>
      <c r="AB9" s="34"/>
      <c r="AC9" s="146" t="s">
        <v>122</v>
      </c>
      <c r="AD9" s="4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</row>
    <row r="10" spans="1:1022" x14ac:dyDescent="0.2">
      <c r="A10" s="138" t="s">
        <v>123</v>
      </c>
      <c r="B10" s="30"/>
      <c r="C10" s="34"/>
      <c r="D10" s="34"/>
      <c r="E10" s="34"/>
      <c r="F10" s="34"/>
      <c r="G10" s="34"/>
      <c r="H10" s="34"/>
      <c r="I10" s="45">
        <v>9.1999999999999993</v>
      </c>
      <c r="J10" s="34"/>
      <c r="K10" s="40">
        <v>70</v>
      </c>
      <c r="L10" s="41">
        <v>56</v>
      </c>
      <c r="M10" s="42" t="s">
        <v>37</v>
      </c>
      <c r="N10" s="43" t="s">
        <v>223</v>
      </c>
      <c r="O10" s="155">
        <v>8</v>
      </c>
      <c r="P10" s="43" t="s">
        <v>223</v>
      </c>
      <c r="Q10" s="46" t="s">
        <v>54</v>
      </c>
      <c r="R10" s="47">
        <v>45</v>
      </c>
      <c r="S10" s="40">
        <v>45</v>
      </c>
      <c r="T10" s="34"/>
      <c r="U10" s="34"/>
      <c r="V10" s="34"/>
      <c r="W10" s="34"/>
      <c r="X10" s="34"/>
      <c r="Y10" s="34"/>
      <c r="Z10" s="34"/>
      <c r="AA10" s="34"/>
      <c r="AB10" s="34"/>
      <c r="AC10" s="139" t="s">
        <v>135</v>
      </c>
      <c r="AD10" s="48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</row>
    <row r="11" spans="1:1022" ht="23.25" customHeight="1" x14ac:dyDescent="0.2">
      <c r="A11" s="139" t="s">
        <v>138</v>
      </c>
      <c r="B11" s="46"/>
      <c r="C11" s="34"/>
      <c r="D11" s="34"/>
      <c r="E11" s="34"/>
      <c r="F11" s="34"/>
      <c r="G11" s="34"/>
      <c r="H11" s="192" t="s">
        <v>155</v>
      </c>
      <c r="I11" s="34"/>
      <c r="J11" s="34"/>
      <c r="K11" s="40">
        <v>32</v>
      </c>
      <c r="L11" s="47">
        <v>21</v>
      </c>
      <c r="M11" s="46" t="s">
        <v>38</v>
      </c>
      <c r="N11" s="50" t="s">
        <v>223</v>
      </c>
      <c r="O11" s="155">
        <v>9</v>
      </c>
      <c r="P11" s="50" t="s">
        <v>223</v>
      </c>
      <c r="Q11" s="46" t="s">
        <v>136</v>
      </c>
      <c r="R11" s="47">
        <v>22</v>
      </c>
      <c r="S11" s="40">
        <v>33</v>
      </c>
      <c r="T11" s="34"/>
      <c r="U11" s="34"/>
      <c r="V11" s="192" t="s">
        <v>156</v>
      </c>
      <c r="W11" s="34"/>
      <c r="X11" s="34"/>
      <c r="Y11" s="34"/>
      <c r="Z11" s="34"/>
      <c r="AA11" s="39"/>
      <c r="AB11" s="34"/>
      <c r="AC11" s="147" t="s">
        <v>137</v>
      </c>
      <c r="AD11" s="51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</row>
    <row r="12" spans="1:1022" x14ac:dyDescent="0.2">
      <c r="A12" s="139" t="s">
        <v>402</v>
      </c>
      <c r="B12" s="46"/>
      <c r="C12" s="39"/>
      <c r="D12" s="52" t="s">
        <v>158</v>
      </c>
      <c r="E12" s="34"/>
      <c r="F12" s="185" t="s">
        <v>153</v>
      </c>
      <c r="G12" s="34"/>
      <c r="H12" s="49" t="s">
        <v>10</v>
      </c>
      <c r="I12" s="34"/>
      <c r="J12" s="34"/>
      <c r="K12" s="40">
        <v>34</v>
      </c>
      <c r="L12" s="47">
        <v>23</v>
      </c>
      <c r="M12" s="46" t="s">
        <v>39</v>
      </c>
      <c r="N12" s="50" t="s">
        <v>223</v>
      </c>
      <c r="O12" s="155">
        <v>10</v>
      </c>
      <c r="P12" s="50" t="s">
        <v>223</v>
      </c>
      <c r="Q12" s="46" t="s">
        <v>55</v>
      </c>
      <c r="R12" s="47">
        <v>41</v>
      </c>
      <c r="S12" s="40">
        <v>35</v>
      </c>
      <c r="T12" s="34"/>
      <c r="U12" s="34"/>
      <c r="V12" s="49" t="s">
        <v>13</v>
      </c>
      <c r="W12" s="34"/>
      <c r="X12" s="185" t="s">
        <v>150</v>
      </c>
      <c r="Y12" s="34"/>
      <c r="Z12" s="52" t="s">
        <v>161</v>
      </c>
      <c r="AA12" s="39"/>
      <c r="AB12" s="46"/>
      <c r="AC12" s="147" t="s">
        <v>361</v>
      </c>
      <c r="AD12" s="51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</row>
    <row r="13" spans="1:1022" x14ac:dyDescent="0.2">
      <c r="A13" s="139"/>
      <c r="B13" s="30"/>
      <c r="C13" s="34"/>
      <c r="D13" s="34"/>
      <c r="E13" s="34"/>
      <c r="F13" s="34"/>
      <c r="G13" s="34"/>
      <c r="H13" s="34"/>
      <c r="I13" s="34"/>
      <c r="J13" s="34"/>
      <c r="K13" s="40"/>
      <c r="L13" s="34"/>
      <c r="M13" s="54" t="s">
        <v>40</v>
      </c>
      <c r="N13" s="43"/>
      <c r="O13" s="155">
        <v>11</v>
      </c>
      <c r="P13" s="50"/>
      <c r="Q13" s="54" t="s">
        <v>56</v>
      </c>
      <c r="R13" s="36"/>
      <c r="S13" s="37"/>
      <c r="T13" s="36"/>
      <c r="U13" s="34"/>
      <c r="V13" s="34"/>
      <c r="W13" s="34"/>
      <c r="X13" s="34"/>
      <c r="Y13" s="34"/>
      <c r="Z13" s="34"/>
      <c r="AA13" s="34"/>
      <c r="AB13" s="34"/>
      <c r="AC13" s="147"/>
      <c r="AD13" s="51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</row>
    <row r="14" spans="1:1022" ht="24" x14ac:dyDescent="0.2">
      <c r="A14" s="139" t="s">
        <v>139</v>
      </c>
      <c r="B14" s="30"/>
      <c r="C14" s="39"/>
      <c r="D14" s="34"/>
      <c r="E14" s="34"/>
      <c r="F14" s="34"/>
      <c r="G14" s="55" t="s">
        <v>29</v>
      </c>
      <c r="H14" s="192" t="s">
        <v>198</v>
      </c>
      <c r="I14" s="45">
        <v>5.0999999999999996</v>
      </c>
      <c r="J14" s="34"/>
      <c r="K14" s="40">
        <v>0</v>
      </c>
      <c r="L14" s="47">
        <v>14</v>
      </c>
      <c r="M14" s="56" t="s">
        <v>41</v>
      </c>
      <c r="N14" s="50" t="s">
        <v>223</v>
      </c>
      <c r="O14" s="155">
        <v>12</v>
      </c>
      <c r="P14" s="50" t="s">
        <v>223</v>
      </c>
      <c r="Q14" s="56" t="s">
        <v>58</v>
      </c>
      <c r="R14" s="47">
        <v>15</v>
      </c>
      <c r="S14" s="40">
        <v>1</v>
      </c>
      <c r="T14" s="34"/>
      <c r="U14" s="45">
        <v>2.2000000000000002</v>
      </c>
      <c r="V14" s="192" t="s">
        <v>23</v>
      </c>
      <c r="W14" s="55" t="s">
        <v>26</v>
      </c>
      <c r="X14" s="34"/>
      <c r="Y14" s="34"/>
      <c r="Z14" s="34"/>
      <c r="AA14" s="39"/>
      <c r="AB14" s="34"/>
      <c r="AC14" s="147" t="s">
        <v>140</v>
      </c>
      <c r="AD14" s="51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</row>
    <row r="15" spans="1:1022" x14ac:dyDescent="0.2">
      <c r="A15" s="139" t="s">
        <v>141</v>
      </c>
      <c r="B15" s="30"/>
      <c r="C15" s="30"/>
      <c r="D15" s="34"/>
      <c r="E15" s="34"/>
      <c r="F15" s="34"/>
      <c r="G15" s="57" t="s">
        <v>22</v>
      </c>
      <c r="H15" s="192" t="s">
        <v>21</v>
      </c>
      <c r="I15" s="45">
        <v>2.2999999999999998</v>
      </c>
      <c r="J15" s="34"/>
      <c r="K15" s="40">
        <v>2</v>
      </c>
      <c r="L15" s="47">
        <v>10</v>
      </c>
      <c r="M15" s="56" t="s">
        <v>42</v>
      </c>
      <c r="N15" s="50" t="s">
        <v>223</v>
      </c>
      <c r="O15" s="155">
        <v>13</v>
      </c>
      <c r="P15" s="50" t="s">
        <v>223</v>
      </c>
      <c r="Q15" s="56" t="s">
        <v>59</v>
      </c>
      <c r="R15" s="47">
        <v>9</v>
      </c>
      <c r="S15" s="40">
        <v>3</v>
      </c>
      <c r="T15" s="34"/>
      <c r="U15" s="45" t="s">
        <v>207</v>
      </c>
      <c r="V15" s="192" t="s">
        <v>19</v>
      </c>
      <c r="W15" s="57" t="s">
        <v>20</v>
      </c>
      <c r="X15" s="34"/>
      <c r="Y15" s="34"/>
      <c r="Z15" s="34"/>
      <c r="AA15" s="39"/>
      <c r="AB15" s="46"/>
      <c r="AC15" s="147" t="s">
        <v>142</v>
      </c>
      <c r="AD15" s="51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</row>
    <row r="16" spans="1:1022" ht="24" x14ac:dyDescent="0.2">
      <c r="A16" s="139" t="s">
        <v>394</v>
      </c>
      <c r="B16" s="46"/>
      <c r="C16" s="30"/>
      <c r="D16" s="52" t="s">
        <v>157</v>
      </c>
      <c r="E16" s="34"/>
      <c r="F16" s="53" t="s">
        <v>154</v>
      </c>
      <c r="G16" s="34"/>
      <c r="H16" s="187" t="s">
        <v>405</v>
      </c>
      <c r="I16" s="34"/>
      <c r="J16" s="34"/>
      <c r="K16" s="58">
        <v>4</v>
      </c>
      <c r="L16" s="47">
        <v>20</v>
      </c>
      <c r="M16" s="56" t="s">
        <v>43</v>
      </c>
      <c r="N16" s="50" t="s">
        <v>223</v>
      </c>
      <c r="O16" s="155">
        <v>14</v>
      </c>
      <c r="P16" s="50" t="s">
        <v>223</v>
      </c>
      <c r="Q16" s="56" t="s">
        <v>118</v>
      </c>
      <c r="R16" s="47">
        <v>13</v>
      </c>
      <c r="S16" s="58">
        <v>5</v>
      </c>
      <c r="T16" s="34" t="s">
        <v>349</v>
      </c>
      <c r="U16" s="59">
        <v>2.1</v>
      </c>
      <c r="V16" s="187" t="s">
        <v>406</v>
      </c>
      <c r="W16" s="34"/>
      <c r="X16" s="53" t="s">
        <v>28</v>
      </c>
      <c r="Y16" s="34"/>
      <c r="Z16" s="34"/>
      <c r="AA16" s="34" t="s">
        <v>350</v>
      </c>
      <c r="AB16" s="46"/>
      <c r="AC16" s="147" t="s">
        <v>407</v>
      </c>
      <c r="AD16" s="51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</row>
    <row r="17" spans="1:59" x14ac:dyDescent="0.2">
      <c r="A17" s="139" t="s">
        <v>362</v>
      </c>
      <c r="B17" s="30"/>
      <c r="C17" s="30"/>
      <c r="D17" s="34"/>
      <c r="E17" s="34"/>
      <c r="F17" s="53" t="s">
        <v>31</v>
      </c>
      <c r="G17" s="34"/>
      <c r="H17" s="60" t="s">
        <v>16</v>
      </c>
      <c r="I17" s="59" t="s">
        <v>213</v>
      </c>
      <c r="J17" s="30" t="s">
        <v>272</v>
      </c>
      <c r="K17" s="58">
        <v>6</v>
      </c>
      <c r="L17" s="47">
        <v>12</v>
      </c>
      <c r="M17" s="56" t="s">
        <v>44</v>
      </c>
      <c r="N17" s="50" t="s">
        <v>223</v>
      </c>
      <c r="O17" s="155">
        <v>15</v>
      </c>
      <c r="P17" s="50" t="s">
        <v>223</v>
      </c>
      <c r="Q17" s="56" t="s">
        <v>60</v>
      </c>
      <c r="R17" s="47">
        <v>11</v>
      </c>
      <c r="S17" s="58">
        <v>7</v>
      </c>
      <c r="T17" s="34"/>
      <c r="U17" s="59" t="s">
        <v>208</v>
      </c>
      <c r="V17" s="60" t="s">
        <v>15</v>
      </c>
      <c r="W17" s="34"/>
      <c r="X17" s="53" t="s">
        <v>30</v>
      </c>
      <c r="Y17" s="34"/>
      <c r="Z17" s="34"/>
      <c r="AA17" s="39"/>
      <c r="AB17" s="34"/>
      <c r="AC17" s="147" t="s">
        <v>363</v>
      </c>
      <c r="AD17" s="51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</row>
    <row r="18" spans="1:59" x14ac:dyDescent="0.2">
      <c r="A18" s="139" t="s">
        <v>143</v>
      </c>
      <c r="B18" s="61"/>
      <c r="C18" s="39"/>
      <c r="D18" s="62"/>
      <c r="E18" s="62"/>
      <c r="F18" s="62"/>
      <c r="G18" s="62"/>
      <c r="H18" s="192" t="s">
        <v>24</v>
      </c>
      <c r="I18" s="62"/>
      <c r="J18" s="61"/>
      <c r="K18" s="40">
        <v>34</v>
      </c>
      <c r="L18" s="63">
        <v>42</v>
      </c>
      <c r="M18" s="64" t="s">
        <v>70</v>
      </c>
      <c r="N18" s="50" t="s">
        <v>223</v>
      </c>
      <c r="O18" s="155">
        <v>16</v>
      </c>
      <c r="P18" s="50" t="s">
        <v>223</v>
      </c>
      <c r="Q18" s="64" t="s">
        <v>61</v>
      </c>
      <c r="R18" s="65">
        <v>43</v>
      </c>
      <c r="S18" s="40">
        <v>37</v>
      </c>
      <c r="T18" s="61"/>
      <c r="U18" s="62"/>
      <c r="V18" s="192" t="s">
        <v>199</v>
      </c>
      <c r="W18" s="62"/>
      <c r="X18" s="62"/>
      <c r="Y18" s="62"/>
      <c r="Z18" s="62"/>
      <c r="AA18" s="39"/>
      <c r="AB18" s="61"/>
      <c r="AC18" s="147" t="s">
        <v>144</v>
      </c>
      <c r="AD18" s="51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</row>
    <row r="19" spans="1:59" x14ac:dyDescent="0.2">
      <c r="A19" s="139" t="s">
        <v>145</v>
      </c>
      <c r="B19" s="46"/>
      <c r="C19" s="39"/>
      <c r="D19" s="66"/>
      <c r="E19" s="66"/>
      <c r="F19" s="66"/>
      <c r="G19" s="66"/>
      <c r="H19" s="192" t="s">
        <v>12</v>
      </c>
      <c r="I19" s="45" t="s">
        <v>203</v>
      </c>
      <c r="J19" s="34"/>
      <c r="K19" s="40">
        <v>16</v>
      </c>
      <c r="L19" s="67">
        <v>16</v>
      </c>
      <c r="M19" s="68" t="s">
        <v>45</v>
      </c>
      <c r="N19" s="50" t="s">
        <v>223</v>
      </c>
      <c r="O19" s="155">
        <v>17</v>
      </c>
      <c r="P19" s="50" t="s">
        <v>223</v>
      </c>
      <c r="Q19" s="68" t="s">
        <v>62</v>
      </c>
      <c r="R19" s="47">
        <v>17</v>
      </c>
      <c r="S19" s="40">
        <v>17</v>
      </c>
      <c r="T19" s="34"/>
      <c r="U19" s="45" t="s">
        <v>209</v>
      </c>
      <c r="V19" s="192" t="s">
        <v>9</v>
      </c>
      <c r="W19" s="66"/>
      <c r="X19" s="66"/>
      <c r="Y19" s="66"/>
      <c r="Z19" s="66"/>
      <c r="AA19" s="39"/>
      <c r="AB19" s="46"/>
      <c r="AC19" s="147" t="s">
        <v>146</v>
      </c>
      <c r="AD19" s="51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</row>
    <row r="20" spans="1:59" x14ac:dyDescent="0.2">
      <c r="A20" s="138" t="s">
        <v>124</v>
      </c>
      <c r="B20" s="69"/>
      <c r="C20" s="69"/>
      <c r="D20" s="69"/>
      <c r="E20" s="69"/>
      <c r="F20" s="69"/>
      <c r="G20" s="69"/>
      <c r="H20" s="69"/>
      <c r="I20" s="45" t="s">
        <v>204</v>
      </c>
      <c r="J20" s="34"/>
      <c r="K20" s="40">
        <v>71</v>
      </c>
      <c r="L20" s="70">
        <v>57</v>
      </c>
      <c r="M20" s="71" t="s">
        <v>46</v>
      </c>
      <c r="N20" s="43" t="s">
        <v>223</v>
      </c>
      <c r="O20" s="155">
        <v>18</v>
      </c>
      <c r="P20" s="43" t="s">
        <v>223</v>
      </c>
      <c r="Q20" s="71" t="s">
        <v>63</v>
      </c>
      <c r="R20" s="41">
        <v>58</v>
      </c>
      <c r="S20" s="40">
        <v>72</v>
      </c>
      <c r="T20" s="34"/>
      <c r="U20" s="45" t="s">
        <v>206</v>
      </c>
      <c r="V20" s="69"/>
      <c r="W20" s="69"/>
      <c r="X20" s="69"/>
      <c r="Y20" s="69"/>
      <c r="Z20" s="69"/>
      <c r="AA20" s="69"/>
      <c r="AB20" s="72"/>
      <c r="AC20" s="146" t="s">
        <v>125</v>
      </c>
      <c r="AD20" s="4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</row>
    <row r="21" spans="1:59" x14ac:dyDescent="0.2">
      <c r="A21" s="138" t="s">
        <v>126</v>
      </c>
      <c r="B21" s="69"/>
      <c r="C21" s="69"/>
      <c r="D21" s="69"/>
      <c r="E21" s="69"/>
      <c r="F21" s="69"/>
      <c r="G21" s="69"/>
      <c r="H21" s="69"/>
      <c r="I21" s="45">
        <v>1.1000000000000001</v>
      </c>
      <c r="J21" s="34"/>
      <c r="K21" s="40">
        <v>73</v>
      </c>
      <c r="L21" s="73">
        <v>59</v>
      </c>
      <c r="M21" s="71" t="s">
        <v>47</v>
      </c>
      <c r="N21" s="43" t="s">
        <v>223</v>
      </c>
      <c r="O21" s="155">
        <v>19</v>
      </c>
      <c r="P21" s="43" t="s">
        <v>223</v>
      </c>
      <c r="Q21" s="71" t="s">
        <v>64</v>
      </c>
      <c r="R21" s="41">
        <v>60</v>
      </c>
      <c r="S21" s="40">
        <v>74</v>
      </c>
      <c r="T21" s="34"/>
      <c r="U21" s="45" t="s">
        <v>210</v>
      </c>
      <c r="V21" s="69"/>
      <c r="W21" s="69"/>
      <c r="X21" s="69"/>
      <c r="Y21" s="69"/>
      <c r="Z21" s="69"/>
      <c r="AA21" s="69"/>
      <c r="AB21" s="72"/>
      <c r="AC21" s="146" t="s">
        <v>127</v>
      </c>
      <c r="AD21" s="4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</row>
    <row r="22" spans="1:59" x14ac:dyDescent="0.2">
      <c r="A22" s="138" t="s">
        <v>128</v>
      </c>
      <c r="B22" s="69"/>
      <c r="C22" s="69"/>
      <c r="D22" s="69"/>
      <c r="E22" s="69"/>
      <c r="F22" s="69"/>
      <c r="G22" s="69"/>
      <c r="H22" s="69"/>
      <c r="I22" s="45">
        <v>1.2</v>
      </c>
      <c r="J22" s="34"/>
      <c r="K22" s="40">
        <v>75</v>
      </c>
      <c r="L22" s="73">
        <v>61</v>
      </c>
      <c r="M22" s="71" t="s">
        <v>48</v>
      </c>
      <c r="N22" s="43" t="s">
        <v>223</v>
      </c>
      <c r="O22" s="155">
        <v>20</v>
      </c>
      <c r="P22" s="43" t="s">
        <v>223</v>
      </c>
      <c r="Q22" s="71" t="s">
        <v>65</v>
      </c>
      <c r="R22" s="41">
        <v>62</v>
      </c>
      <c r="S22" s="40">
        <v>76</v>
      </c>
      <c r="T22" s="34"/>
      <c r="U22" s="45" t="s">
        <v>211</v>
      </c>
      <c r="V22" s="69"/>
      <c r="W22" s="69"/>
      <c r="X22" s="69"/>
      <c r="Y22" s="69"/>
      <c r="Z22" s="69"/>
      <c r="AA22" s="69"/>
      <c r="AB22" s="72"/>
      <c r="AC22" s="146" t="s">
        <v>129</v>
      </c>
      <c r="AD22" s="4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</row>
    <row r="23" spans="1:59" x14ac:dyDescent="0.2">
      <c r="A23" s="138" t="s">
        <v>130</v>
      </c>
      <c r="B23" s="66"/>
      <c r="C23" s="66"/>
      <c r="D23" s="66"/>
      <c r="E23" s="66"/>
      <c r="F23" s="66"/>
      <c r="G23" s="66"/>
      <c r="H23" s="66"/>
      <c r="I23" s="45">
        <v>1.3</v>
      </c>
      <c r="J23" s="34"/>
      <c r="K23" s="40">
        <v>77</v>
      </c>
      <c r="L23" s="73">
        <v>63</v>
      </c>
      <c r="M23" s="74" t="s">
        <v>49</v>
      </c>
      <c r="N23" s="43" t="s">
        <v>223</v>
      </c>
      <c r="O23" s="155">
        <v>21</v>
      </c>
      <c r="P23" s="43" t="s">
        <v>223</v>
      </c>
      <c r="Q23" s="74" t="s">
        <v>66</v>
      </c>
      <c r="R23" s="41">
        <v>64</v>
      </c>
      <c r="S23" s="40">
        <v>78</v>
      </c>
      <c r="T23" s="34"/>
      <c r="U23" s="45">
        <v>1.4</v>
      </c>
      <c r="V23" s="66"/>
      <c r="W23" s="66"/>
      <c r="X23" s="66"/>
      <c r="Y23" s="66"/>
      <c r="Z23" s="66"/>
      <c r="AA23" s="66"/>
      <c r="AB23" s="75"/>
      <c r="AC23" s="146" t="s">
        <v>131</v>
      </c>
      <c r="AD23" s="4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</row>
    <row r="24" spans="1:59" x14ac:dyDescent="0.2">
      <c r="A24" s="138" t="s">
        <v>132</v>
      </c>
      <c r="B24" s="69"/>
      <c r="C24" s="69"/>
      <c r="D24" s="69"/>
      <c r="E24" s="69"/>
      <c r="F24" s="69"/>
      <c r="G24" s="69"/>
      <c r="H24" s="69"/>
      <c r="I24" s="45" t="s">
        <v>205</v>
      </c>
      <c r="J24" s="34"/>
      <c r="K24" s="40">
        <v>79</v>
      </c>
      <c r="L24" s="73">
        <v>65</v>
      </c>
      <c r="M24" s="71" t="s">
        <v>50</v>
      </c>
      <c r="N24" s="43" t="s">
        <v>223</v>
      </c>
      <c r="O24" s="155">
        <v>22</v>
      </c>
      <c r="P24" s="43" t="s">
        <v>223</v>
      </c>
      <c r="Q24" s="76" t="s">
        <v>67</v>
      </c>
      <c r="R24" s="47">
        <v>35</v>
      </c>
      <c r="S24" s="40">
        <v>26</v>
      </c>
      <c r="T24" s="34"/>
      <c r="U24" s="45">
        <v>2.2999999999999998</v>
      </c>
      <c r="V24" s="69"/>
      <c r="W24" s="57" t="s">
        <v>18</v>
      </c>
      <c r="X24" s="53" t="s">
        <v>151</v>
      </c>
      <c r="Y24" s="191" t="s">
        <v>11</v>
      </c>
      <c r="Z24" s="52" t="s">
        <v>159</v>
      </c>
      <c r="AA24" s="39"/>
      <c r="AB24" s="46"/>
      <c r="AC24" s="147" t="s">
        <v>133</v>
      </c>
      <c r="AD24" s="51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</row>
    <row r="25" spans="1:59" ht="24" x14ac:dyDescent="0.2">
      <c r="A25" s="139" t="s">
        <v>364</v>
      </c>
      <c r="B25" s="46"/>
      <c r="C25" s="39"/>
      <c r="D25" s="66"/>
      <c r="E25" s="191" t="s">
        <v>14</v>
      </c>
      <c r="F25" s="66"/>
      <c r="G25" s="57" t="s">
        <v>17</v>
      </c>
      <c r="H25" s="66"/>
      <c r="I25" s="59">
        <v>2.4</v>
      </c>
      <c r="J25" s="34"/>
      <c r="K25" s="58">
        <v>27</v>
      </c>
      <c r="L25" s="67">
        <v>36</v>
      </c>
      <c r="M25" s="68" t="s">
        <v>51</v>
      </c>
      <c r="N25" s="43" t="s">
        <v>223</v>
      </c>
      <c r="O25" s="155">
        <v>23</v>
      </c>
      <c r="P25" s="43" t="s">
        <v>223</v>
      </c>
      <c r="Q25" s="68" t="s">
        <v>68</v>
      </c>
      <c r="R25" s="47">
        <v>37</v>
      </c>
      <c r="S25" s="58">
        <v>28</v>
      </c>
      <c r="T25" s="34"/>
      <c r="U25" s="59" t="s">
        <v>205</v>
      </c>
      <c r="V25" s="66"/>
      <c r="W25" s="57" t="s">
        <v>149</v>
      </c>
      <c r="X25" s="185" t="s">
        <v>152</v>
      </c>
      <c r="Y25" s="111" t="s">
        <v>162</v>
      </c>
      <c r="Z25" s="52" t="s">
        <v>160</v>
      </c>
      <c r="AA25" s="39"/>
      <c r="AB25" s="46"/>
      <c r="AC25" s="147" t="s">
        <v>365</v>
      </c>
      <c r="AD25" s="51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</row>
    <row r="26" spans="1:59" ht="24.75" thickBot="1" x14ac:dyDescent="0.25">
      <c r="A26" s="140" t="s">
        <v>366</v>
      </c>
      <c r="B26" s="77"/>
      <c r="C26" s="78"/>
      <c r="D26" s="79" t="s">
        <v>159</v>
      </c>
      <c r="E26" s="80"/>
      <c r="F26" s="186" t="s">
        <v>151</v>
      </c>
      <c r="G26" s="81" t="s">
        <v>163</v>
      </c>
      <c r="H26" s="80"/>
      <c r="I26" s="82" t="s">
        <v>206</v>
      </c>
      <c r="J26" s="83"/>
      <c r="K26" s="84">
        <v>29</v>
      </c>
      <c r="L26" s="85">
        <v>38</v>
      </c>
      <c r="M26" s="86" t="s">
        <v>52</v>
      </c>
      <c r="N26" s="87" t="s">
        <v>223</v>
      </c>
      <c r="O26" s="156">
        <v>24</v>
      </c>
      <c r="P26" s="87" t="s">
        <v>223</v>
      </c>
      <c r="Q26" s="86" t="s">
        <v>69</v>
      </c>
      <c r="R26" s="88">
        <v>39</v>
      </c>
      <c r="S26" s="84">
        <v>30</v>
      </c>
      <c r="T26" s="184" t="s">
        <v>404</v>
      </c>
      <c r="U26" s="82" t="s">
        <v>212</v>
      </c>
      <c r="V26" s="80"/>
      <c r="W26" s="81" t="s">
        <v>148</v>
      </c>
      <c r="X26" s="53" t="s">
        <v>153</v>
      </c>
      <c r="Y26" s="80"/>
      <c r="Z26" s="114" t="s">
        <v>158</v>
      </c>
      <c r="AA26" s="80"/>
      <c r="AB26" s="77"/>
      <c r="AC26" s="140" t="s">
        <v>401</v>
      </c>
      <c r="AD26" s="51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59" ht="43.5" customHeight="1" thickBot="1" x14ac:dyDescent="0.3">
      <c r="A27" s="150"/>
      <c r="B27" s="101"/>
      <c r="C27" s="101"/>
      <c r="D27" s="101"/>
      <c r="E27" s="101"/>
      <c r="F27" s="101"/>
      <c r="G27" s="151"/>
      <c r="H27" s="196" t="s">
        <v>382</v>
      </c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01"/>
      <c r="W27" s="151"/>
      <c r="X27" s="101"/>
      <c r="Y27" s="101"/>
      <c r="Z27" s="101"/>
      <c r="AA27" s="101"/>
      <c r="AB27" s="101"/>
      <c r="AC27" s="140"/>
      <c r="AD27" s="51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</row>
    <row r="28" spans="1:59" ht="74.25" thickBot="1" x14ac:dyDescent="0.25">
      <c r="A28" s="141"/>
      <c r="B28" s="89" t="s">
        <v>147</v>
      </c>
      <c r="C28" s="90" t="s">
        <v>0</v>
      </c>
      <c r="D28" s="91" t="s">
        <v>1</v>
      </c>
      <c r="E28" s="92" t="s">
        <v>2</v>
      </c>
      <c r="F28" s="93" t="s">
        <v>3</v>
      </c>
      <c r="G28" s="94" t="s">
        <v>4</v>
      </c>
      <c r="H28" s="95" t="s">
        <v>5</v>
      </c>
      <c r="I28" s="96" t="s">
        <v>202</v>
      </c>
      <c r="J28" s="97" t="s">
        <v>359</v>
      </c>
      <c r="K28" s="24" t="s">
        <v>385</v>
      </c>
      <c r="L28" s="98" t="s">
        <v>250</v>
      </c>
      <c r="M28" s="99" t="s">
        <v>197</v>
      </c>
      <c r="N28" s="99" t="s">
        <v>221</v>
      </c>
      <c r="O28" s="100" t="s">
        <v>201</v>
      </c>
      <c r="P28" s="101"/>
      <c r="Q28" s="99" t="s">
        <v>197</v>
      </c>
      <c r="R28" s="98" t="s">
        <v>250</v>
      </c>
      <c r="S28" s="24" t="s">
        <v>385</v>
      </c>
      <c r="T28" s="97" t="s">
        <v>359</v>
      </c>
      <c r="U28" s="96" t="s">
        <v>202</v>
      </c>
      <c r="V28" s="95" t="s">
        <v>5</v>
      </c>
      <c r="W28" s="94" t="s">
        <v>4</v>
      </c>
      <c r="X28" s="93" t="s">
        <v>3</v>
      </c>
      <c r="Y28" s="92" t="s">
        <v>2</v>
      </c>
      <c r="Z28" s="91" t="s">
        <v>1</v>
      </c>
      <c r="AA28" s="90" t="s">
        <v>0</v>
      </c>
      <c r="AB28" s="89" t="s">
        <v>147</v>
      </c>
      <c r="AC28" s="148"/>
      <c r="AE28" s="48"/>
      <c r="BG28" s="48"/>
    </row>
    <row r="29" spans="1:59" x14ac:dyDescent="0.2">
      <c r="B29" s="103"/>
      <c r="C29" s="103"/>
      <c r="D29" s="103"/>
      <c r="E29" s="103"/>
      <c r="F29" s="103"/>
      <c r="G29" s="103"/>
      <c r="H29" s="104"/>
      <c r="I29" s="104"/>
      <c r="J29" s="104"/>
      <c r="K29" s="104"/>
      <c r="L29" s="105"/>
      <c r="M29" s="105" t="s">
        <v>33</v>
      </c>
      <c r="N29" s="106"/>
      <c r="O29" s="154">
        <v>1</v>
      </c>
      <c r="P29" s="106"/>
      <c r="Q29" s="105" t="s">
        <v>33</v>
      </c>
      <c r="R29" s="105"/>
      <c r="S29" s="104"/>
      <c r="T29" s="104"/>
      <c r="U29" s="104"/>
      <c r="V29" s="104"/>
      <c r="W29" s="104"/>
      <c r="X29" s="103"/>
      <c r="Y29" s="103"/>
      <c r="Z29" s="103"/>
      <c r="AA29" s="103"/>
      <c r="AB29" s="103"/>
      <c r="AC29" s="139"/>
      <c r="AE29" s="48"/>
      <c r="BG29" s="48"/>
    </row>
    <row r="30" spans="1:59" x14ac:dyDescent="0.2">
      <c r="B30" s="30"/>
      <c r="C30" s="30"/>
      <c r="D30" s="30"/>
      <c r="E30" s="30"/>
      <c r="F30" s="30"/>
      <c r="G30" s="30"/>
      <c r="H30" s="31"/>
      <c r="I30" s="31"/>
      <c r="J30" s="31"/>
      <c r="K30" s="31"/>
      <c r="L30" s="33"/>
      <c r="M30" s="33" t="s">
        <v>33</v>
      </c>
      <c r="N30" s="34"/>
      <c r="O30" s="155">
        <v>2</v>
      </c>
      <c r="P30" s="34"/>
      <c r="Q30" s="33" t="s">
        <v>33</v>
      </c>
      <c r="R30" s="33"/>
      <c r="S30" s="31"/>
      <c r="T30" s="31"/>
      <c r="U30" s="31"/>
      <c r="V30" s="31"/>
      <c r="W30" s="31"/>
      <c r="X30" s="30"/>
      <c r="Y30" s="30"/>
      <c r="Z30" s="30"/>
      <c r="AA30" s="30"/>
      <c r="AB30" s="30"/>
      <c r="AC30" s="139"/>
      <c r="AE30" s="48"/>
      <c r="BG30" s="48"/>
    </row>
    <row r="31" spans="1:59" x14ac:dyDescent="0.2">
      <c r="B31" s="30"/>
      <c r="C31" s="30"/>
      <c r="D31" s="34"/>
      <c r="E31" s="34"/>
      <c r="F31" s="34"/>
      <c r="G31" s="34"/>
      <c r="H31" s="31"/>
      <c r="I31" s="31"/>
      <c r="J31" s="31"/>
      <c r="K31" s="31"/>
      <c r="L31" s="31"/>
      <c r="M31" s="107" t="s">
        <v>71</v>
      </c>
      <c r="N31" s="31"/>
      <c r="O31" s="155">
        <v>3</v>
      </c>
      <c r="P31" s="34"/>
      <c r="Q31" s="107" t="s">
        <v>91</v>
      </c>
      <c r="R31" s="107"/>
      <c r="S31" s="107"/>
      <c r="T31" s="31"/>
      <c r="U31" s="31"/>
      <c r="V31" s="31"/>
      <c r="W31" s="34" t="s">
        <v>119</v>
      </c>
      <c r="X31" s="30"/>
      <c r="Y31" s="30"/>
      <c r="Z31" s="30"/>
      <c r="AA31" s="30"/>
      <c r="AB31" s="30"/>
      <c r="AC31" s="139"/>
      <c r="AE31" s="48"/>
      <c r="BG31" s="48"/>
    </row>
    <row r="32" spans="1:59" x14ac:dyDescent="0.2">
      <c r="A32" s="139"/>
      <c r="B32" s="30"/>
      <c r="C32" s="34"/>
      <c r="D32" s="34"/>
      <c r="E32" s="34"/>
      <c r="F32" s="34"/>
      <c r="G32" s="34"/>
      <c r="H32" s="31"/>
      <c r="I32" s="31"/>
      <c r="J32" s="31"/>
      <c r="K32" s="31"/>
      <c r="L32" s="33"/>
      <c r="M32" s="33" t="s">
        <v>6</v>
      </c>
      <c r="N32" s="31"/>
      <c r="O32" s="155">
        <v>4</v>
      </c>
      <c r="P32" s="34"/>
      <c r="Q32" s="33" t="s">
        <v>6</v>
      </c>
      <c r="R32" s="33"/>
      <c r="S32" s="31"/>
      <c r="T32" s="31"/>
      <c r="U32" s="31"/>
      <c r="V32" s="31"/>
      <c r="W32" s="31"/>
      <c r="X32" s="30"/>
      <c r="Y32" s="30"/>
      <c r="Z32" s="30"/>
      <c r="AA32" s="30"/>
      <c r="AB32" s="30"/>
      <c r="AC32" s="139"/>
      <c r="AE32" s="48"/>
      <c r="BG32" s="48"/>
    </row>
    <row r="33" spans="1:59" x14ac:dyDescent="0.2">
      <c r="A33" s="139"/>
      <c r="B33" s="30"/>
      <c r="C33" s="34"/>
      <c r="D33" s="34"/>
      <c r="E33" s="34"/>
      <c r="F33" s="34"/>
      <c r="G33" s="34"/>
      <c r="H33" s="36"/>
      <c r="I33" s="36"/>
      <c r="J33" s="36"/>
      <c r="K33" s="36"/>
      <c r="L33" s="38"/>
      <c r="M33" s="38" t="s">
        <v>6</v>
      </c>
      <c r="N33" s="34"/>
      <c r="O33" s="155">
        <v>5</v>
      </c>
      <c r="P33" s="34"/>
      <c r="Q33" s="38" t="s">
        <v>6</v>
      </c>
      <c r="R33" s="38"/>
      <c r="S33" s="36"/>
      <c r="T33" s="36"/>
      <c r="U33" s="36"/>
      <c r="V33" s="36"/>
      <c r="W33" s="36"/>
      <c r="X33" s="34"/>
      <c r="Y33" s="34"/>
      <c r="Z33" s="34"/>
      <c r="AA33" s="34"/>
      <c r="AB33" s="34"/>
      <c r="AC33" s="139"/>
      <c r="AE33" s="48"/>
      <c r="BG33" s="48"/>
    </row>
    <row r="34" spans="1:59" x14ac:dyDescent="0.2">
      <c r="A34" s="139" t="s">
        <v>164</v>
      </c>
      <c r="B34" s="30"/>
      <c r="C34" s="34"/>
      <c r="D34" s="34"/>
      <c r="E34" s="34"/>
      <c r="F34" s="34"/>
      <c r="G34" s="34"/>
      <c r="H34" s="34"/>
      <c r="I34" s="34"/>
      <c r="J34" s="34"/>
      <c r="K34" s="40">
        <v>65</v>
      </c>
      <c r="L34" s="108">
        <v>51</v>
      </c>
      <c r="M34" s="71" t="s">
        <v>72</v>
      </c>
      <c r="N34" s="43" t="s">
        <v>223</v>
      </c>
      <c r="O34" s="155">
        <v>6</v>
      </c>
      <c r="P34" s="43" t="s">
        <v>223</v>
      </c>
      <c r="Q34" s="71" t="s">
        <v>92</v>
      </c>
      <c r="R34" s="41">
        <v>50</v>
      </c>
      <c r="S34" s="40">
        <v>64</v>
      </c>
      <c r="T34" s="34"/>
      <c r="U34" s="45" t="s">
        <v>215</v>
      </c>
      <c r="V34" s="34"/>
      <c r="W34" s="34"/>
      <c r="X34" s="34"/>
      <c r="Y34" s="34"/>
      <c r="Z34" s="34"/>
      <c r="AA34" s="34"/>
      <c r="AB34" s="34"/>
      <c r="AC34" s="139" t="s">
        <v>165</v>
      </c>
      <c r="AE34" s="48"/>
      <c r="BG34" s="48"/>
    </row>
    <row r="35" spans="1:59" x14ac:dyDescent="0.2">
      <c r="A35" s="139" t="s">
        <v>166</v>
      </c>
      <c r="B35" s="30"/>
      <c r="C35" s="34"/>
      <c r="D35" s="34"/>
      <c r="E35" s="109" t="s">
        <v>25</v>
      </c>
      <c r="F35" s="53" t="s">
        <v>152</v>
      </c>
      <c r="G35" s="34"/>
      <c r="H35" s="34"/>
      <c r="I35" s="45">
        <v>4.4000000000000004</v>
      </c>
      <c r="J35" s="34"/>
      <c r="K35" s="40">
        <v>25</v>
      </c>
      <c r="L35" s="47">
        <v>4</v>
      </c>
      <c r="M35" s="110" t="s">
        <v>73</v>
      </c>
      <c r="N35" s="43" t="s">
        <v>223</v>
      </c>
      <c r="O35" s="155">
        <v>7</v>
      </c>
      <c r="P35" s="43" t="s">
        <v>223</v>
      </c>
      <c r="Q35" s="110" t="s">
        <v>93</v>
      </c>
      <c r="R35" s="47">
        <v>3</v>
      </c>
      <c r="S35" s="40">
        <v>24</v>
      </c>
      <c r="T35" s="34"/>
      <c r="U35" s="45" t="s">
        <v>216</v>
      </c>
      <c r="V35" s="34"/>
      <c r="W35" s="34"/>
      <c r="X35" s="34"/>
      <c r="Y35" s="111" t="s">
        <v>331</v>
      </c>
      <c r="Z35" s="34"/>
      <c r="AA35" s="39"/>
      <c r="AB35" s="34"/>
      <c r="AC35" s="139" t="s">
        <v>167</v>
      </c>
      <c r="AE35" s="48"/>
      <c r="BG35" s="48"/>
    </row>
    <row r="36" spans="1:59" x14ac:dyDescent="0.2">
      <c r="A36" s="139" t="s">
        <v>392</v>
      </c>
      <c r="B36" s="30"/>
      <c r="C36" s="34"/>
      <c r="D36" s="34"/>
      <c r="E36" s="191" t="s">
        <v>25</v>
      </c>
      <c r="F36" s="34"/>
      <c r="G36" s="112" t="s">
        <v>7</v>
      </c>
      <c r="H36" s="34"/>
      <c r="I36" s="45">
        <v>4.2</v>
      </c>
      <c r="J36" s="34"/>
      <c r="K36" s="40">
        <v>23</v>
      </c>
      <c r="L36" s="47">
        <v>18</v>
      </c>
      <c r="M36" s="110" t="s">
        <v>74</v>
      </c>
      <c r="N36" s="43" t="s">
        <v>223</v>
      </c>
      <c r="O36" s="155">
        <v>8</v>
      </c>
      <c r="P36" s="43" t="s">
        <v>223</v>
      </c>
      <c r="Q36" s="110" t="s">
        <v>94</v>
      </c>
      <c r="R36" s="47">
        <v>19</v>
      </c>
      <c r="S36" s="40">
        <v>22</v>
      </c>
      <c r="T36" s="34"/>
      <c r="U36" s="34">
        <v>4.0999999999999996</v>
      </c>
      <c r="V36" s="34"/>
      <c r="W36" s="112" t="s">
        <v>8</v>
      </c>
      <c r="X36" s="34"/>
      <c r="Y36" s="191" t="s">
        <v>331</v>
      </c>
      <c r="Z36" s="34"/>
      <c r="AA36" s="34"/>
      <c r="AB36" s="34"/>
      <c r="AC36" s="139" t="s">
        <v>393</v>
      </c>
      <c r="AE36" s="48"/>
      <c r="BG36" s="48"/>
    </row>
    <row r="37" spans="1:59" ht="48" x14ac:dyDescent="0.2">
      <c r="A37" s="139" t="s">
        <v>425</v>
      </c>
      <c r="B37" s="46"/>
      <c r="C37" s="39"/>
      <c r="D37" s="34" t="s">
        <v>195</v>
      </c>
      <c r="E37" s="158" t="s">
        <v>330</v>
      </c>
      <c r="F37" s="199" t="s">
        <v>426</v>
      </c>
      <c r="G37" s="34"/>
      <c r="H37" s="34"/>
      <c r="I37" s="34"/>
      <c r="J37" s="34"/>
      <c r="K37" s="58">
        <v>21</v>
      </c>
      <c r="L37" s="58">
        <v>34</v>
      </c>
      <c r="M37" s="110" t="s">
        <v>75</v>
      </c>
      <c r="N37" s="43" t="s">
        <v>223</v>
      </c>
      <c r="O37" s="155">
        <v>9</v>
      </c>
      <c r="P37" s="43" t="s">
        <v>223</v>
      </c>
      <c r="Q37" s="110" t="s">
        <v>95</v>
      </c>
      <c r="R37" s="47">
        <v>6</v>
      </c>
      <c r="S37" s="58">
        <v>19</v>
      </c>
      <c r="T37" s="113" t="s">
        <v>217</v>
      </c>
      <c r="U37" s="59">
        <v>2.2000000000000002</v>
      </c>
      <c r="V37" s="34"/>
      <c r="W37" s="34"/>
      <c r="X37" s="190" t="s">
        <v>409</v>
      </c>
      <c r="Y37" s="34"/>
      <c r="Z37" s="114" t="s">
        <v>149</v>
      </c>
      <c r="AA37" s="34"/>
      <c r="AB37" s="34"/>
      <c r="AC37" s="139" t="s">
        <v>423</v>
      </c>
      <c r="AE37" s="48"/>
      <c r="BG37" s="48"/>
    </row>
    <row r="38" spans="1:59" x14ac:dyDescent="0.2">
      <c r="A38" s="138" t="s">
        <v>168</v>
      </c>
      <c r="B38" s="30"/>
      <c r="C38" s="34"/>
      <c r="D38" s="34"/>
      <c r="E38" s="34"/>
      <c r="F38" s="106"/>
      <c r="G38" s="57" t="s">
        <v>159</v>
      </c>
      <c r="H38" s="34"/>
      <c r="I38" s="34"/>
      <c r="J38" s="34"/>
      <c r="K38" s="40">
        <v>55</v>
      </c>
      <c r="L38" s="41">
        <v>72</v>
      </c>
      <c r="M38" s="115" t="s">
        <v>76</v>
      </c>
      <c r="N38" s="43" t="s">
        <v>223</v>
      </c>
      <c r="O38" s="155">
        <v>10</v>
      </c>
      <c r="P38" s="43" t="s">
        <v>223</v>
      </c>
      <c r="Q38" s="115" t="s">
        <v>96</v>
      </c>
      <c r="R38" s="41">
        <v>71</v>
      </c>
      <c r="S38" s="40">
        <v>54</v>
      </c>
      <c r="T38" s="34"/>
      <c r="U38" s="34"/>
      <c r="V38" s="34"/>
      <c r="W38" s="55" t="s">
        <v>20</v>
      </c>
      <c r="X38" s="34"/>
      <c r="Y38" s="34"/>
      <c r="Z38" s="34"/>
      <c r="AA38" s="34"/>
      <c r="AB38" s="34"/>
      <c r="AC38" s="138" t="s">
        <v>367</v>
      </c>
      <c r="AE38" s="48"/>
      <c r="BG38" s="48"/>
    </row>
    <row r="39" spans="1:59" ht="24" x14ac:dyDescent="0.2">
      <c r="A39" s="138" t="s">
        <v>368</v>
      </c>
      <c r="B39" s="30"/>
      <c r="C39" s="34"/>
      <c r="D39" s="34"/>
      <c r="E39" s="34"/>
      <c r="F39" s="34"/>
      <c r="G39" s="55" t="s">
        <v>22</v>
      </c>
      <c r="H39" s="34"/>
      <c r="I39" s="34"/>
      <c r="J39" s="34"/>
      <c r="K39" s="40">
        <v>53</v>
      </c>
      <c r="L39" s="41">
        <v>70</v>
      </c>
      <c r="M39" s="115" t="s">
        <v>77</v>
      </c>
      <c r="N39" s="43" t="s">
        <v>223</v>
      </c>
      <c r="O39" s="155">
        <v>11</v>
      </c>
      <c r="P39" s="43" t="s">
        <v>223</v>
      </c>
      <c r="Q39" s="115" t="s">
        <v>97</v>
      </c>
      <c r="R39" s="41">
        <v>69</v>
      </c>
      <c r="S39" s="40">
        <v>52</v>
      </c>
      <c r="T39" s="34"/>
      <c r="U39" s="34"/>
      <c r="V39" s="34"/>
      <c r="W39" s="57" t="s">
        <v>185</v>
      </c>
      <c r="X39" s="34"/>
      <c r="Y39" s="34"/>
      <c r="Z39" s="34"/>
      <c r="AA39" s="34"/>
      <c r="AB39" s="34"/>
      <c r="AC39" s="138" t="s">
        <v>169</v>
      </c>
      <c r="AE39" s="48"/>
      <c r="BG39" s="48"/>
    </row>
    <row r="40" spans="1:59" ht="24" x14ac:dyDescent="0.2">
      <c r="A40" s="138" t="s">
        <v>170</v>
      </c>
      <c r="B40" s="30"/>
      <c r="C40" s="30"/>
      <c r="D40" s="34"/>
      <c r="E40" s="34"/>
      <c r="F40" s="34"/>
      <c r="G40" s="57" t="s">
        <v>192</v>
      </c>
      <c r="H40" s="34"/>
      <c r="I40" s="34"/>
      <c r="J40" s="34"/>
      <c r="K40" s="40">
        <v>51</v>
      </c>
      <c r="L40" s="41">
        <v>68</v>
      </c>
      <c r="M40" s="115" t="s">
        <v>78</v>
      </c>
      <c r="N40" s="43" t="s">
        <v>223</v>
      </c>
      <c r="O40" s="155">
        <v>12</v>
      </c>
      <c r="P40" s="43" t="s">
        <v>223</v>
      </c>
      <c r="Q40" s="115" t="s">
        <v>98</v>
      </c>
      <c r="R40" s="47">
        <v>48</v>
      </c>
      <c r="S40" s="58">
        <v>50</v>
      </c>
      <c r="T40" s="113" t="s">
        <v>356</v>
      </c>
      <c r="U40" s="59" t="s">
        <v>218</v>
      </c>
      <c r="V40" s="34"/>
      <c r="W40" s="57" t="s">
        <v>27</v>
      </c>
      <c r="X40" s="34"/>
      <c r="Y40" s="34"/>
      <c r="Z40" s="34"/>
      <c r="AA40" s="34"/>
      <c r="AB40" s="34"/>
      <c r="AC40" s="139" t="s">
        <v>369</v>
      </c>
      <c r="AE40" s="48"/>
      <c r="BG40" s="48"/>
    </row>
    <row r="41" spans="1:59" x14ac:dyDescent="0.2">
      <c r="A41" s="138" t="s">
        <v>171</v>
      </c>
      <c r="B41" s="30"/>
      <c r="C41" s="30"/>
      <c r="D41" s="34"/>
      <c r="E41" s="34"/>
      <c r="F41" s="34"/>
      <c r="G41" s="34"/>
      <c r="H41" s="34"/>
      <c r="I41" s="34"/>
      <c r="J41" s="34"/>
      <c r="K41" s="40">
        <v>49</v>
      </c>
      <c r="L41" s="41">
        <v>67</v>
      </c>
      <c r="M41" s="115" t="s">
        <v>79</v>
      </c>
      <c r="N41" s="43" t="s">
        <v>223</v>
      </c>
      <c r="O41" s="155">
        <v>13</v>
      </c>
      <c r="P41" s="43" t="s">
        <v>223</v>
      </c>
      <c r="Q41" s="115" t="s">
        <v>99</v>
      </c>
      <c r="R41" s="41">
        <v>66</v>
      </c>
      <c r="S41" s="40">
        <v>48</v>
      </c>
      <c r="T41" s="34"/>
      <c r="U41" s="34"/>
      <c r="V41" s="34"/>
      <c r="W41" s="34"/>
      <c r="X41" s="34"/>
      <c r="Y41" s="34"/>
      <c r="Z41" s="34"/>
      <c r="AA41" s="34"/>
      <c r="AB41" s="34"/>
      <c r="AC41" s="138" t="s">
        <v>172</v>
      </c>
      <c r="AE41" s="48"/>
      <c r="BG41" s="48"/>
    </row>
    <row r="42" spans="1:59" ht="36" x14ac:dyDescent="0.2">
      <c r="A42" s="139" t="s">
        <v>370</v>
      </c>
      <c r="B42" s="30"/>
      <c r="C42" s="30"/>
      <c r="D42" s="34"/>
      <c r="E42" s="111" t="s">
        <v>195</v>
      </c>
      <c r="F42" s="53" t="s">
        <v>194</v>
      </c>
      <c r="G42" s="57" t="s">
        <v>334</v>
      </c>
      <c r="H42" s="34"/>
      <c r="I42" s="34"/>
      <c r="J42" s="113" t="s">
        <v>354</v>
      </c>
      <c r="K42" s="58">
        <v>44</v>
      </c>
      <c r="L42" s="58">
        <v>44</v>
      </c>
      <c r="M42" s="46" t="s">
        <v>80</v>
      </c>
      <c r="N42" s="43" t="s">
        <v>223</v>
      </c>
      <c r="O42" s="155">
        <v>14</v>
      </c>
      <c r="P42" s="43" t="s">
        <v>223</v>
      </c>
      <c r="Q42" s="46" t="s">
        <v>109</v>
      </c>
      <c r="R42" s="47">
        <v>7</v>
      </c>
      <c r="S42" s="58">
        <v>43</v>
      </c>
      <c r="T42" s="113" t="s">
        <v>352</v>
      </c>
      <c r="U42" s="34"/>
      <c r="V42" s="34"/>
      <c r="W42" s="57" t="s">
        <v>277</v>
      </c>
      <c r="X42" s="53" t="s">
        <v>189</v>
      </c>
      <c r="Y42" s="34"/>
      <c r="Z42" s="52" t="s">
        <v>188</v>
      </c>
      <c r="AA42" s="34"/>
      <c r="AB42" s="34"/>
      <c r="AC42" s="139" t="s">
        <v>371</v>
      </c>
      <c r="AE42" s="48"/>
      <c r="BG42" s="48"/>
    </row>
    <row r="43" spans="1:59" ht="24" x14ac:dyDescent="0.2">
      <c r="A43" s="139" t="s">
        <v>372</v>
      </c>
      <c r="B43" s="30"/>
      <c r="C43" s="30"/>
      <c r="D43" s="34"/>
      <c r="E43" s="34"/>
      <c r="F43" s="53" t="s">
        <v>193</v>
      </c>
      <c r="G43" s="57" t="s">
        <v>276</v>
      </c>
      <c r="H43" s="34"/>
      <c r="I43" s="34"/>
      <c r="J43" s="113" t="s">
        <v>355</v>
      </c>
      <c r="K43" s="58">
        <v>42</v>
      </c>
      <c r="L43" s="58">
        <v>8</v>
      </c>
      <c r="M43" s="46" t="s">
        <v>81</v>
      </c>
      <c r="N43" s="43" t="s">
        <v>223</v>
      </c>
      <c r="O43" s="155">
        <v>15</v>
      </c>
      <c r="P43" s="43" t="s">
        <v>223</v>
      </c>
      <c r="Q43" s="56" t="s">
        <v>110</v>
      </c>
      <c r="R43" s="47">
        <v>31</v>
      </c>
      <c r="S43" s="58">
        <v>15</v>
      </c>
      <c r="T43" s="113" t="s">
        <v>224</v>
      </c>
      <c r="U43" s="59" t="s">
        <v>219</v>
      </c>
      <c r="V43" s="34"/>
      <c r="W43" s="34"/>
      <c r="X43" s="53" t="s">
        <v>154</v>
      </c>
      <c r="Y43" s="34"/>
      <c r="Z43" s="34"/>
      <c r="AA43" s="34"/>
      <c r="AB43" s="34"/>
      <c r="AC43" s="139" t="s">
        <v>424</v>
      </c>
      <c r="AE43" s="48"/>
      <c r="BG43" s="48"/>
    </row>
    <row r="44" spans="1:59" ht="24" x14ac:dyDescent="0.2">
      <c r="A44" s="139" t="s">
        <v>373</v>
      </c>
      <c r="B44" s="188" t="s">
        <v>280</v>
      </c>
      <c r="C44" s="62"/>
      <c r="D44" s="34"/>
      <c r="E44" s="62"/>
      <c r="F44" s="62"/>
      <c r="G44" s="57" t="s">
        <v>181</v>
      </c>
      <c r="H44" s="62"/>
      <c r="I44" s="62"/>
      <c r="J44" s="61"/>
      <c r="K44" s="58">
        <v>12</v>
      </c>
      <c r="L44" s="116">
        <v>28</v>
      </c>
      <c r="M44" s="117" t="s">
        <v>82</v>
      </c>
      <c r="N44" s="43" t="s">
        <v>223</v>
      </c>
      <c r="O44" s="155">
        <v>16</v>
      </c>
      <c r="P44" s="43" t="s">
        <v>223</v>
      </c>
      <c r="Q44" s="56" t="s">
        <v>100</v>
      </c>
      <c r="R44" s="47">
        <v>27</v>
      </c>
      <c r="S44" s="40">
        <v>11</v>
      </c>
      <c r="T44" s="118"/>
      <c r="U44" s="59">
        <v>1.4</v>
      </c>
      <c r="V44" s="62"/>
      <c r="W44" s="57" t="s">
        <v>186</v>
      </c>
      <c r="X44" s="62"/>
      <c r="Y44" s="62"/>
      <c r="Z44" s="62"/>
      <c r="AA44" s="62"/>
      <c r="AB44" s="119" t="s">
        <v>278</v>
      </c>
      <c r="AC44" s="139" t="s">
        <v>374</v>
      </c>
      <c r="AE44" s="48"/>
      <c r="BG44" s="48"/>
    </row>
    <row r="45" spans="1:59" x14ac:dyDescent="0.2">
      <c r="A45" s="139" t="s">
        <v>375</v>
      </c>
      <c r="B45" s="119"/>
      <c r="C45" s="66"/>
      <c r="D45" s="66"/>
      <c r="E45" s="66"/>
      <c r="F45" s="66"/>
      <c r="G45" s="55" t="s">
        <v>7</v>
      </c>
      <c r="H45" s="34"/>
      <c r="I45" s="59">
        <v>1.3</v>
      </c>
      <c r="J45" s="34"/>
      <c r="K45" s="58">
        <v>10</v>
      </c>
      <c r="L45" s="120">
        <v>25</v>
      </c>
      <c r="M45" s="121" t="s">
        <v>83</v>
      </c>
      <c r="N45" s="43" t="s">
        <v>223</v>
      </c>
      <c r="O45" s="155">
        <v>17</v>
      </c>
      <c r="P45" s="43" t="s">
        <v>223</v>
      </c>
      <c r="Q45" s="117" t="s">
        <v>101</v>
      </c>
      <c r="R45" s="47">
        <v>24</v>
      </c>
      <c r="S45" s="58">
        <v>9</v>
      </c>
      <c r="T45" s="122" t="s">
        <v>360</v>
      </c>
      <c r="U45" s="59">
        <v>1.2</v>
      </c>
      <c r="V45" s="66"/>
      <c r="W45" s="55" t="s">
        <v>8</v>
      </c>
      <c r="X45" s="66"/>
      <c r="Y45" s="66" t="s">
        <v>333</v>
      </c>
      <c r="Z45" s="66"/>
      <c r="AA45" s="66"/>
      <c r="AB45" s="119" t="s">
        <v>279</v>
      </c>
      <c r="AC45" s="139" t="s">
        <v>376</v>
      </c>
      <c r="AE45" s="48"/>
      <c r="BG45" s="48"/>
    </row>
    <row r="46" spans="1:59" x14ac:dyDescent="0.2">
      <c r="A46" s="139" t="s">
        <v>173</v>
      </c>
      <c r="B46" s="189" t="s">
        <v>351</v>
      </c>
      <c r="C46" s="69"/>
      <c r="D46" s="69"/>
      <c r="E46" s="69" t="s">
        <v>332</v>
      </c>
      <c r="F46" s="69"/>
      <c r="G46" s="57" t="s">
        <v>182</v>
      </c>
      <c r="H46" s="72"/>
      <c r="I46" s="45">
        <v>1.1000000000000001</v>
      </c>
      <c r="J46" s="34"/>
      <c r="K46" s="40">
        <v>8</v>
      </c>
      <c r="L46" s="65">
        <v>26</v>
      </c>
      <c r="M46" s="117" t="s">
        <v>84</v>
      </c>
      <c r="N46" s="43" t="s">
        <v>223</v>
      </c>
      <c r="O46" s="155">
        <v>18</v>
      </c>
      <c r="P46" s="43" t="s">
        <v>223</v>
      </c>
      <c r="Q46" s="123" t="s">
        <v>102</v>
      </c>
      <c r="R46" s="47">
        <v>4</v>
      </c>
      <c r="S46" s="58">
        <v>41</v>
      </c>
      <c r="T46" s="124" t="s">
        <v>353</v>
      </c>
      <c r="U46" s="59">
        <v>3.4</v>
      </c>
      <c r="V46" s="69"/>
      <c r="W46" s="69"/>
      <c r="X46" s="69"/>
      <c r="Y46" s="111" t="s">
        <v>190</v>
      </c>
      <c r="Z46" s="52"/>
      <c r="AA46" s="69"/>
      <c r="AB46" s="69"/>
      <c r="AC46" s="139" t="s">
        <v>377</v>
      </c>
      <c r="AE46" s="48"/>
      <c r="BG46" s="48"/>
    </row>
    <row r="47" spans="1:59" x14ac:dyDescent="0.2">
      <c r="A47" s="139" t="s">
        <v>378</v>
      </c>
      <c r="B47" s="69"/>
      <c r="C47" s="69"/>
      <c r="D47" s="69"/>
      <c r="E47" s="69"/>
      <c r="F47" s="69"/>
      <c r="G47" s="57" t="s">
        <v>183</v>
      </c>
      <c r="H47" s="34"/>
      <c r="I47" s="59">
        <v>8.3000000000000007</v>
      </c>
      <c r="J47" s="113" t="s">
        <v>358</v>
      </c>
      <c r="K47" s="58">
        <v>40</v>
      </c>
      <c r="L47" s="120">
        <v>2</v>
      </c>
      <c r="M47" s="123" t="s">
        <v>85</v>
      </c>
      <c r="N47" s="43" t="s">
        <v>223</v>
      </c>
      <c r="O47" s="155">
        <v>19</v>
      </c>
      <c r="P47" s="43" t="s">
        <v>223</v>
      </c>
      <c r="Q47" s="123" t="s">
        <v>103</v>
      </c>
      <c r="R47" s="47">
        <v>0</v>
      </c>
      <c r="S47" s="40">
        <v>39</v>
      </c>
      <c r="T47" s="72"/>
      <c r="U47" s="45">
        <v>3.2</v>
      </c>
      <c r="V47" s="69"/>
      <c r="W47" s="55" t="s">
        <v>187</v>
      </c>
      <c r="X47" s="69"/>
      <c r="Y47" s="69"/>
      <c r="Z47" s="52" t="s">
        <v>191</v>
      </c>
      <c r="AA47" s="69"/>
      <c r="AB47" s="69"/>
      <c r="AC47" s="139" t="s">
        <v>379</v>
      </c>
      <c r="AE47" s="48"/>
      <c r="BG47" s="48"/>
    </row>
    <row r="48" spans="1:59" x14ac:dyDescent="0.2">
      <c r="A48" s="139" t="s">
        <v>174</v>
      </c>
      <c r="B48" s="69"/>
      <c r="C48" s="69"/>
      <c r="D48" s="52" t="s">
        <v>196</v>
      </c>
      <c r="E48" s="69"/>
      <c r="F48" s="69"/>
      <c r="G48" s="57" t="s">
        <v>184</v>
      </c>
      <c r="H48" s="34"/>
      <c r="I48" s="45" t="s">
        <v>214</v>
      </c>
      <c r="J48" s="34"/>
      <c r="K48" s="40">
        <v>38</v>
      </c>
      <c r="L48" s="125">
        <v>1</v>
      </c>
      <c r="M48" s="123" t="s">
        <v>86</v>
      </c>
      <c r="N48" s="43" t="s">
        <v>223</v>
      </c>
      <c r="O48" s="155">
        <v>20</v>
      </c>
      <c r="P48" s="43" t="s">
        <v>223</v>
      </c>
      <c r="Q48" s="126" t="s">
        <v>104</v>
      </c>
      <c r="R48" s="41">
        <v>80</v>
      </c>
      <c r="S48" s="40">
        <v>63</v>
      </c>
      <c r="T48" s="72"/>
      <c r="U48" s="45">
        <v>4.4000000000000004</v>
      </c>
      <c r="V48" s="69"/>
      <c r="W48" s="69"/>
      <c r="X48" s="69"/>
      <c r="Y48" s="69"/>
      <c r="Z48" s="69"/>
      <c r="AA48" s="69"/>
      <c r="AB48" s="69"/>
      <c r="AC48" s="138" t="s">
        <v>175</v>
      </c>
      <c r="AE48" s="48"/>
      <c r="BG48" s="48"/>
    </row>
    <row r="49" spans="1:59" x14ac:dyDescent="0.2">
      <c r="A49" s="138" t="s">
        <v>176</v>
      </c>
      <c r="B49" s="66"/>
      <c r="C49" s="66"/>
      <c r="D49" s="66"/>
      <c r="E49" s="66"/>
      <c r="F49" s="66"/>
      <c r="G49" s="66"/>
      <c r="H49" s="34"/>
      <c r="I49" s="45">
        <v>4.3</v>
      </c>
      <c r="J49" s="34"/>
      <c r="K49" s="40">
        <v>62</v>
      </c>
      <c r="L49" s="70">
        <v>79</v>
      </c>
      <c r="M49" s="127" t="s">
        <v>87</v>
      </c>
      <c r="N49" s="43" t="s">
        <v>223</v>
      </c>
      <c r="O49" s="155">
        <v>21</v>
      </c>
      <c r="P49" s="43" t="s">
        <v>223</v>
      </c>
      <c r="Q49" s="126" t="s">
        <v>105</v>
      </c>
      <c r="R49" s="41">
        <v>78</v>
      </c>
      <c r="S49" s="40">
        <v>61</v>
      </c>
      <c r="T49" s="75"/>
      <c r="U49" s="45">
        <v>4.2</v>
      </c>
      <c r="V49" s="66"/>
      <c r="W49" s="66"/>
      <c r="X49" s="66"/>
      <c r="Y49" s="66"/>
      <c r="Z49" s="66"/>
      <c r="AA49" s="66"/>
      <c r="AB49" s="66"/>
      <c r="AC49" s="138" t="s">
        <v>177</v>
      </c>
      <c r="AE49" s="48"/>
      <c r="BG49" s="48"/>
    </row>
    <row r="50" spans="1:59" ht="24" x14ac:dyDescent="0.2">
      <c r="A50" s="138" t="s">
        <v>180</v>
      </c>
      <c r="B50" s="69"/>
      <c r="C50" s="69"/>
      <c r="D50" s="69"/>
      <c r="E50" s="69"/>
      <c r="F50" s="69"/>
      <c r="G50" s="57" t="s">
        <v>148</v>
      </c>
      <c r="H50" s="34"/>
      <c r="I50" s="45">
        <v>4.0999999999999996</v>
      </c>
      <c r="J50" s="34"/>
      <c r="K50" s="40">
        <v>60</v>
      </c>
      <c r="L50" s="70">
        <v>77</v>
      </c>
      <c r="M50" s="126" t="s">
        <v>88</v>
      </c>
      <c r="N50" s="43" t="s">
        <v>223</v>
      </c>
      <c r="O50" s="155">
        <v>22</v>
      </c>
      <c r="P50" s="43" t="s">
        <v>223</v>
      </c>
      <c r="Q50" s="127" t="s">
        <v>106</v>
      </c>
      <c r="R50" s="41">
        <v>76</v>
      </c>
      <c r="S50" s="40">
        <v>59</v>
      </c>
      <c r="T50" s="72"/>
      <c r="U50" s="69"/>
      <c r="V50" s="69"/>
      <c r="W50" s="57" t="s">
        <v>163</v>
      </c>
      <c r="X50" s="69"/>
      <c r="Y50" s="69"/>
      <c r="Z50" s="69"/>
      <c r="AA50" s="69"/>
      <c r="AB50" s="69"/>
      <c r="AC50" s="138" t="s">
        <v>179</v>
      </c>
      <c r="AE50" s="48"/>
      <c r="BG50" s="48"/>
    </row>
    <row r="51" spans="1:59" x14ac:dyDescent="0.2">
      <c r="A51" s="138" t="s">
        <v>178</v>
      </c>
      <c r="B51" s="66"/>
      <c r="C51" s="66"/>
      <c r="D51" s="66"/>
      <c r="E51" s="66"/>
      <c r="F51" s="66"/>
      <c r="G51" s="57" t="s">
        <v>149</v>
      </c>
      <c r="H51" s="66"/>
      <c r="I51" s="66"/>
      <c r="J51" s="118"/>
      <c r="K51" s="40">
        <v>58</v>
      </c>
      <c r="L51" s="73">
        <v>75</v>
      </c>
      <c r="M51" s="127" t="s">
        <v>89</v>
      </c>
      <c r="N51" s="43" t="s">
        <v>223</v>
      </c>
      <c r="O51" s="155">
        <v>23</v>
      </c>
      <c r="P51" s="43" t="s">
        <v>223</v>
      </c>
      <c r="Q51" s="126" t="s">
        <v>107</v>
      </c>
      <c r="R51" s="41">
        <v>74</v>
      </c>
      <c r="S51" s="58">
        <v>57</v>
      </c>
      <c r="T51" s="75"/>
      <c r="U51" s="66"/>
      <c r="V51" s="66"/>
      <c r="W51" s="55" t="s">
        <v>17</v>
      </c>
      <c r="X51" s="66"/>
      <c r="Y51" s="66"/>
      <c r="Z51" s="66"/>
      <c r="AA51" s="66"/>
      <c r="AB51" s="66"/>
      <c r="AC51" s="138" t="s">
        <v>380</v>
      </c>
      <c r="AE51" s="48"/>
      <c r="BG51" s="48"/>
    </row>
    <row r="52" spans="1:59" x14ac:dyDescent="0.2">
      <c r="A52" s="138" t="s">
        <v>381</v>
      </c>
      <c r="B52" s="69"/>
      <c r="C52" s="69"/>
      <c r="D52" s="69"/>
      <c r="E52" s="69"/>
      <c r="F52" s="69"/>
      <c r="G52" s="55" t="s">
        <v>18</v>
      </c>
      <c r="H52" s="69"/>
      <c r="I52" s="69"/>
      <c r="J52" s="75"/>
      <c r="K52" s="58">
        <v>56</v>
      </c>
      <c r="L52" s="73">
        <v>73</v>
      </c>
      <c r="M52" s="127" t="s">
        <v>90</v>
      </c>
      <c r="N52" s="43" t="s">
        <v>223</v>
      </c>
      <c r="O52" s="155">
        <v>24</v>
      </c>
      <c r="P52" s="43" t="s">
        <v>223</v>
      </c>
      <c r="Q52" s="110" t="s">
        <v>108</v>
      </c>
      <c r="R52" s="47"/>
      <c r="S52" s="40">
        <v>31</v>
      </c>
      <c r="T52" s="72"/>
      <c r="U52" s="45" t="s">
        <v>220</v>
      </c>
      <c r="V52" s="69"/>
      <c r="W52" s="69"/>
      <c r="X52" s="185" t="s">
        <v>150</v>
      </c>
      <c r="Y52" s="69"/>
      <c r="Z52" s="52" t="s">
        <v>161</v>
      </c>
      <c r="AA52" s="69"/>
      <c r="AB52" s="128"/>
      <c r="AC52" s="139" t="s">
        <v>403</v>
      </c>
      <c r="AE52" s="48"/>
      <c r="BG52" s="48"/>
    </row>
    <row r="53" spans="1:59" x14ac:dyDescent="0.2">
      <c r="J53" s="102"/>
      <c r="AE53" s="48"/>
      <c r="BG53" s="48"/>
    </row>
    <row r="54" spans="1:59" x14ac:dyDescent="0.2">
      <c r="J54" s="102"/>
      <c r="K54" s="40"/>
      <c r="M54" s="48" t="s">
        <v>427</v>
      </c>
      <c r="AE54" s="48"/>
      <c r="BG54" s="48"/>
    </row>
    <row r="55" spans="1:59" x14ac:dyDescent="0.2">
      <c r="A55" s="139" t="s">
        <v>200</v>
      </c>
      <c r="B55" s="13">
        <v>74</v>
      </c>
      <c r="K55" s="58"/>
      <c r="M55" s="48" t="s">
        <v>428</v>
      </c>
      <c r="BG55" s="48"/>
    </row>
    <row r="56" spans="1:59" x14ac:dyDescent="0.2">
      <c r="A56" s="139"/>
      <c r="AF56" s="29"/>
      <c r="AG56" s="29"/>
      <c r="AH56" s="29"/>
    </row>
    <row r="57" spans="1:59" ht="14.25" x14ac:dyDescent="0.2">
      <c r="A57" s="142" t="s">
        <v>222</v>
      </c>
      <c r="B57" s="130" t="s">
        <v>223</v>
      </c>
      <c r="M57" s="129" t="s">
        <v>112</v>
      </c>
      <c r="N57" s="129"/>
      <c r="P57" s="13" t="s">
        <v>248</v>
      </c>
      <c r="R57" s="47">
        <v>12</v>
      </c>
      <c r="S57"/>
      <c r="T57"/>
      <c r="AD57" s="131"/>
      <c r="AE57" s="14"/>
      <c r="AV57" s="132"/>
    </row>
    <row r="58" spans="1:59" ht="14.25" x14ac:dyDescent="0.2">
      <c r="A58" s="142" t="s">
        <v>390</v>
      </c>
      <c r="B58" s="133" t="s">
        <v>223</v>
      </c>
      <c r="L58" s="134"/>
      <c r="M58" s="13" t="s">
        <v>111</v>
      </c>
      <c r="P58" s="13" t="s">
        <v>391</v>
      </c>
      <c r="R58" s="47">
        <v>11</v>
      </c>
      <c r="S58"/>
      <c r="T58"/>
      <c r="AC58" s="149"/>
      <c r="AD58" s="131"/>
      <c r="AE58" s="14"/>
    </row>
    <row r="59" spans="1:59" x14ac:dyDescent="0.2">
      <c r="A59" s="139"/>
      <c r="AE59" s="135"/>
    </row>
    <row r="60" spans="1:59" x14ac:dyDescent="0.2">
      <c r="AE60" s="135"/>
    </row>
    <row r="61" spans="1:59" ht="15.75" x14ac:dyDescent="0.25">
      <c r="A61" s="193" t="s">
        <v>387</v>
      </c>
      <c r="AE61" s="135"/>
      <c r="AV61" s="132"/>
    </row>
    <row r="62" spans="1:59" x14ac:dyDescent="0.2">
      <c r="A62" s="48" t="s">
        <v>434</v>
      </c>
      <c r="X62" s="157"/>
      <c r="AE62" s="135"/>
    </row>
    <row r="63" spans="1:59" x14ac:dyDescent="0.2">
      <c r="A63" s="48" t="s">
        <v>389</v>
      </c>
      <c r="K63" s="194"/>
      <c r="L63" s="69"/>
      <c r="M63" s="194" t="s">
        <v>117</v>
      </c>
      <c r="N63" s="194"/>
      <c r="AE63" s="135"/>
    </row>
    <row r="64" spans="1:59" x14ac:dyDescent="0.2">
      <c r="A64" s="48" t="s">
        <v>408</v>
      </c>
      <c r="M64" s="13" t="s">
        <v>113</v>
      </c>
      <c r="O64" s="48" t="s">
        <v>419</v>
      </c>
      <c r="X64" s="157"/>
      <c r="AE64" s="135"/>
    </row>
    <row r="65" spans="1:31" x14ac:dyDescent="0.2">
      <c r="M65" s="13" t="s">
        <v>114</v>
      </c>
      <c r="O65" s="48" t="s">
        <v>417</v>
      </c>
      <c r="X65" s="157"/>
      <c r="AE65" s="135"/>
    </row>
    <row r="66" spans="1:31" x14ac:dyDescent="0.2">
      <c r="A66" s="48" t="s">
        <v>388</v>
      </c>
      <c r="M66" s="13" t="s">
        <v>115</v>
      </c>
      <c r="O66" s="48" t="s">
        <v>420</v>
      </c>
      <c r="AE66" s="135"/>
    </row>
    <row r="67" spans="1:31" x14ac:dyDescent="0.2">
      <c r="A67" s="48" t="s">
        <v>416</v>
      </c>
      <c r="M67" s="13" t="s">
        <v>116</v>
      </c>
      <c r="O67" s="48" t="s">
        <v>418</v>
      </c>
    </row>
    <row r="68" spans="1:31" x14ac:dyDescent="0.2">
      <c r="A68" s="48"/>
      <c r="AE68" s="135"/>
    </row>
    <row r="69" spans="1:31" x14ac:dyDescent="0.2">
      <c r="A69" s="48"/>
      <c r="AE69" s="135"/>
    </row>
    <row r="70" spans="1:31" ht="15.75" x14ac:dyDescent="0.25">
      <c r="A70" s="193" t="s">
        <v>410</v>
      </c>
      <c r="AE70" s="135"/>
    </row>
    <row r="71" spans="1:31" x14ac:dyDescent="0.2">
      <c r="A71" s="48" t="s">
        <v>411</v>
      </c>
    </row>
    <row r="72" spans="1:31" x14ac:dyDescent="0.2">
      <c r="A72" s="48" t="s">
        <v>412</v>
      </c>
    </row>
    <row r="73" spans="1:31" x14ac:dyDescent="0.2">
      <c r="A73" s="48" t="s">
        <v>421</v>
      </c>
    </row>
    <row r="74" spans="1:31" x14ac:dyDescent="0.2">
      <c r="A74" s="48" t="s">
        <v>422</v>
      </c>
    </row>
    <row r="75" spans="1:31" x14ac:dyDescent="0.2">
      <c r="A75" s="48"/>
    </row>
    <row r="76" spans="1:31" ht="14.25" x14ac:dyDescent="0.2">
      <c r="A76" s="48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31" ht="15.75" x14ac:dyDescent="0.25">
      <c r="A77" s="193" t="s">
        <v>431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31" ht="14.25" x14ac:dyDescent="0.2">
      <c r="A78" s="157" t="s">
        <v>433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31" ht="14.25" x14ac:dyDescent="0.2">
      <c r="A79" s="48" t="s">
        <v>429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31" ht="14.25" x14ac:dyDescent="0.2">
      <c r="A80" s="139" t="s">
        <v>432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31" ht="14.25" x14ac:dyDescent="0.2">
      <c r="A81" s="139" t="s">
        <v>430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31" ht="14.25" x14ac:dyDescent="0.2">
      <c r="A82" s="139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31" x14ac:dyDescent="0.2">
      <c r="A83" s="48"/>
      <c r="AE83" s="135"/>
    </row>
    <row r="84" spans="1:31" ht="15.75" x14ac:dyDescent="0.25">
      <c r="A84" s="193" t="s">
        <v>415</v>
      </c>
    </row>
    <row r="85" spans="1:31" x14ac:dyDescent="0.2">
      <c r="A85" s="48" t="s">
        <v>413</v>
      </c>
      <c r="AE85" s="135"/>
    </row>
    <row r="86" spans="1:31" x14ac:dyDescent="0.2">
      <c r="A86" s="48" t="s">
        <v>414</v>
      </c>
      <c r="AE86" s="135"/>
    </row>
    <row r="87" spans="1:31" x14ac:dyDescent="0.2">
      <c r="A87" s="13"/>
      <c r="AE87" s="135"/>
    </row>
    <row r="88" spans="1:31" x14ac:dyDescent="0.2">
      <c r="A88" s="13"/>
      <c r="K88" s="48"/>
    </row>
    <row r="89" spans="1:31" x14ac:dyDescent="0.2">
      <c r="A89" s="13"/>
    </row>
    <row r="90" spans="1:31" x14ac:dyDescent="0.2">
      <c r="A90" s="13"/>
    </row>
    <row r="91" spans="1:31" x14ac:dyDescent="0.2">
      <c r="A91" s="13"/>
    </row>
    <row r="92" spans="1:31" x14ac:dyDescent="0.2">
      <c r="A92" s="13"/>
    </row>
    <row r="93" spans="1:31" x14ac:dyDescent="0.2">
      <c r="A93" s="13"/>
    </row>
    <row r="94" spans="1:31" x14ac:dyDescent="0.2">
      <c r="A94" s="13"/>
    </row>
    <row r="95" spans="1:31" x14ac:dyDescent="0.2">
      <c r="A95" s="13"/>
    </row>
    <row r="96" spans="1:31" x14ac:dyDescent="0.2">
      <c r="A96" s="13"/>
    </row>
    <row r="97" spans="1:5" x14ac:dyDescent="0.2">
      <c r="A97" s="13"/>
    </row>
    <row r="98" spans="1:5" x14ac:dyDescent="0.2">
      <c r="A98" s="13"/>
    </row>
    <row r="99" spans="1:5" x14ac:dyDescent="0.2">
      <c r="A99" s="13"/>
    </row>
    <row r="100" spans="1:5" x14ac:dyDescent="0.2">
      <c r="A100" s="135"/>
      <c r="E100" s="48"/>
    </row>
    <row r="101" spans="1:5" x14ac:dyDescent="0.2">
      <c r="A101" s="143"/>
      <c r="E101" s="48"/>
    </row>
    <row r="102" spans="1:5" x14ac:dyDescent="0.2">
      <c r="A102" s="143"/>
      <c r="E102" s="48"/>
    </row>
    <row r="103" spans="1:5" x14ac:dyDescent="0.2">
      <c r="A103" s="143"/>
      <c r="E103" s="48"/>
    </row>
    <row r="104" spans="1:5" x14ac:dyDescent="0.2">
      <c r="A104" s="143"/>
      <c r="E104" s="48"/>
    </row>
    <row r="105" spans="1:5" x14ac:dyDescent="0.2">
      <c r="A105" s="143"/>
      <c r="E105" s="48"/>
    </row>
    <row r="106" spans="1:5" x14ac:dyDescent="0.2">
      <c r="A106" s="143"/>
      <c r="E106" s="48"/>
    </row>
    <row r="107" spans="1:5" x14ac:dyDescent="0.2">
      <c r="A107" s="143"/>
      <c r="E107" s="48"/>
    </row>
    <row r="108" spans="1:5" x14ac:dyDescent="0.2">
      <c r="A108" s="143"/>
      <c r="E108" s="48"/>
    </row>
    <row r="109" spans="1:5" x14ac:dyDescent="0.2">
      <c r="A109" s="143"/>
      <c r="E109" s="48"/>
    </row>
    <row r="110" spans="1:5" x14ac:dyDescent="0.2">
      <c r="A110" s="143"/>
      <c r="E110" s="48"/>
    </row>
    <row r="111" spans="1:5" x14ac:dyDescent="0.2">
      <c r="A111" s="143"/>
      <c r="E111" s="48"/>
    </row>
    <row r="112" spans="1:5" x14ac:dyDescent="0.2">
      <c r="A112" s="143"/>
      <c r="E112" s="48"/>
    </row>
    <row r="113" spans="1:5" x14ac:dyDescent="0.2">
      <c r="A113" s="143"/>
      <c r="E113" s="48"/>
    </row>
    <row r="114" spans="1:5" x14ac:dyDescent="0.2">
      <c r="A114" s="143"/>
      <c r="E114" s="48"/>
    </row>
    <row r="115" spans="1:5" x14ac:dyDescent="0.2">
      <c r="E115" s="48"/>
    </row>
    <row r="116" spans="1:5" x14ac:dyDescent="0.2">
      <c r="E116" s="48"/>
    </row>
    <row r="117" spans="1:5" x14ac:dyDescent="0.2">
      <c r="E117" s="48"/>
    </row>
    <row r="118" spans="1:5" x14ac:dyDescent="0.2">
      <c r="E118" s="48"/>
    </row>
  </sheetData>
  <mergeCells count="2">
    <mergeCell ref="H1:U1"/>
    <mergeCell ref="H27:U2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G8" sqref="G8"/>
    </sheetView>
  </sheetViews>
  <sheetFormatPr defaultRowHeight="14.25" x14ac:dyDescent="0.2"/>
  <cols>
    <col min="1" max="1" width="14.5" customWidth="1"/>
    <col min="2" max="2" width="5.125" customWidth="1"/>
    <col min="3" max="3" width="4.75" customWidth="1"/>
    <col min="4" max="4" width="3.625" customWidth="1"/>
    <col min="5" max="5" width="6" customWidth="1"/>
    <col min="6" max="6" width="3.5" customWidth="1"/>
    <col min="7" max="7" width="22.375" customWidth="1"/>
    <col min="8" max="8" width="3.875" customWidth="1"/>
  </cols>
  <sheetData>
    <row r="1" spans="1:20" x14ac:dyDescent="0.2">
      <c r="A1" t="s">
        <v>314</v>
      </c>
    </row>
    <row r="3" spans="1:20" ht="102.75" x14ac:dyDescent="0.2">
      <c r="A3" s="8"/>
      <c r="B3" s="9" t="s">
        <v>252</v>
      </c>
      <c r="C3" s="9" t="s">
        <v>265</v>
      </c>
      <c r="D3" s="9" t="s">
        <v>264</v>
      </c>
      <c r="E3" s="10" t="s">
        <v>271</v>
      </c>
      <c r="F3" s="10" t="s">
        <v>315</v>
      </c>
      <c r="G3" s="10" t="s">
        <v>309</v>
      </c>
      <c r="H3" s="10" t="s">
        <v>316</v>
      </c>
      <c r="I3" s="10" t="s">
        <v>310</v>
      </c>
      <c r="J3" s="8" t="s">
        <v>311</v>
      </c>
      <c r="K3" s="8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6"/>
      <c r="B4" s="3"/>
      <c r="C4" s="3"/>
      <c r="D4" s="3"/>
      <c r="E4" s="2"/>
      <c r="F4" s="2"/>
      <c r="G4" s="2"/>
      <c r="H4" s="2"/>
      <c r="I4" s="3"/>
      <c r="J4" s="2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22.5" x14ac:dyDescent="0.2">
      <c r="A5" s="5" t="s">
        <v>251</v>
      </c>
      <c r="B5" s="3" t="s">
        <v>234</v>
      </c>
      <c r="C5" s="3"/>
      <c r="D5" s="3"/>
      <c r="E5" s="2"/>
      <c r="F5" s="2" t="s">
        <v>317</v>
      </c>
      <c r="G5" s="12" t="s">
        <v>346</v>
      </c>
      <c r="H5" s="2" t="s">
        <v>317</v>
      </c>
      <c r="I5" s="3"/>
      <c r="J5" s="2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5" t="s">
        <v>256</v>
      </c>
      <c r="B6" s="3" t="s">
        <v>234</v>
      </c>
      <c r="C6" s="3"/>
      <c r="D6" s="3"/>
      <c r="E6" s="2" t="s">
        <v>272</v>
      </c>
      <c r="F6" s="2" t="s">
        <v>317</v>
      </c>
      <c r="G6" s="2" t="s">
        <v>266</v>
      </c>
      <c r="H6" s="2" t="s">
        <v>317</v>
      </c>
      <c r="I6" s="3"/>
      <c r="J6" s="11"/>
      <c r="K6" s="11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5" t="s">
        <v>4</v>
      </c>
      <c r="B7" s="3"/>
      <c r="C7" s="3"/>
      <c r="D7" s="3"/>
      <c r="E7" s="2"/>
      <c r="F7" s="2" t="s">
        <v>317</v>
      </c>
      <c r="G7" s="2" t="s">
        <v>348</v>
      </c>
      <c r="H7" s="2"/>
      <c r="I7" s="3"/>
      <c r="J7" s="11" t="s">
        <v>347</v>
      </c>
      <c r="K7" s="11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5" t="s">
        <v>257</v>
      </c>
      <c r="B8" s="3" t="s">
        <v>234</v>
      </c>
      <c r="C8" s="3"/>
      <c r="D8" s="3"/>
      <c r="E8" s="2"/>
      <c r="F8" s="2" t="s">
        <v>317</v>
      </c>
      <c r="G8" s="3"/>
      <c r="H8" s="3"/>
      <c r="I8" s="3"/>
      <c r="J8" s="11" t="s">
        <v>343</v>
      </c>
      <c r="K8" s="11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5" t="s">
        <v>318</v>
      </c>
      <c r="B9" s="3" t="s">
        <v>234</v>
      </c>
      <c r="C9" s="3"/>
      <c r="D9" s="3"/>
      <c r="E9" s="2"/>
      <c r="F9" s="2" t="s">
        <v>317</v>
      </c>
      <c r="G9" s="2" t="s">
        <v>322</v>
      </c>
      <c r="H9" s="2"/>
      <c r="I9" s="3"/>
      <c r="J9" s="11" t="s">
        <v>323</v>
      </c>
      <c r="K9" s="11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5" t="s">
        <v>3</v>
      </c>
      <c r="B10" s="3"/>
      <c r="C10" s="3"/>
      <c r="D10" s="3"/>
      <c r="E10" s="2" t="s">
        <v>234</v>
      </c>
      <c r="F10" s="2" t="s">
        <v>327</v>
      </c>
      <c r="G10" s="3"/>
      <c r="H10" s="3"/>
      <c r="I10" s="3"/>
      <c r="J10" s="11" t="s">
        <v>275</v>
      </c>
      <c r="K10" s="11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5" t="s">
        <v>2</v>
      </c>
      <c r="B11" s="3"/>
      <c r="C11" s="3"/>
      <c r="D11" s="3"/>
      <c r="E11" s="2" t="s">
        <v>234</v>
      </c>
      <c r="F11" s="2" t="s">
        <v>344</v>
      </c>
      <c r="G11" s="2" t="s">
        <v>345</v>
      </c>
      <c r="H11" s="3"/>
      <c r="I11" s="3"/>
      <c r="J11" s="11" t="s">
        <v>274</v>
      </c>
      <c r="K11" s="11" t="s">
        <v>335</v>
      </c>
      <c r="L11" s="3"/>
      <c r="M11" s="3"/>
      <c r="N11" s="3"/>
      <c r="O11" s="3"/>
      <c r="P11" s="2" t="s">
        <v>342</v>
      </c>
      <c r="Q11" s="3"/>
      <c r="R11" s="3"/>
      <c r="S11" s="3"/>
      <c r="T11" s="3"/>
    </row>
    <row r="12" spans="1:20" x14ac:dyDescent="0.2">
      <c r="A12" s="5" t="s">
        <v>1</v>
      </c>
      <c r="B12" s="3"/>
      <c r="C12" s="3"/>
      <c r="D12" s="3"/>
      <c r="E12" s="2"/>
      <c r="F12" s="2"/>
      <c r="G12" s="3"/>
      <c r="H12" s="3"/>
      <c r="I12" s="3"/>
      <c r="J12" s="11"/>
      <c r="K12" s="11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5" t="s">
        <v>260</v>
      </c>
      <c r="B13" s="3"/>
      <c r="C13" s="3"/>
      <c r="D13" s="3"/>
      <c r="E13" s="2"/>
      <c r="F13" s="2" t="s">
        <v>317</v>
      </c>
      <c r="G13" s="3"/>
      <c r="H13" s="3"/>
      <c r="I13" s="3"/>
      <c r="J13" s="11"/>
      <c r="K13" s="11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5" t="s">
        <v>261</v>
      </c>
      <c r="B14" s="3"/>
      <c r="C14" s="3"/>
      <c r="D14" s="3"/>
      <c r="E14" s="2" t="s">
        <v>273</v>
      </c>
      <c r="F14" s="2" t="s">
        <v>317</v>
      </c>
      <c r="G14" s="3"/>
      <c r="H14" s="3"/>
      <c r="I14" s="3"/>
      <c r="J14" s="11" t="s">
        <v>312</v>
      </c>
      <c r="K14" s="11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5" t="s">
        <v>262</v>
      </c>
      <c r="B15" s="3"/>
      <c r="C15" s="3"/>
      <c r="D15" s="3"/>
      <c r="E15" s="2" t="s">
        <v>273</v>
      </c>
      <c r="F15" s="2" t="s">
        <v>317</v>
      </c>
      <c r="G15" s="2"/>
      <c r="H15" s="2"/>
      <c r="I15" s="3"/>
      <c r="J15" s="11"/>
      <c r="K15" s="11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5" t="s">
        <v>253</v>
      </c>
      <c r="B16" s="3"/>
      <c r="C16" s="3"/>
      <c r="D16" s="3"/>
      <c r="E16" s="2"/>
      <c r="F16" s="2"/>
      <c r="G16" s="2"/>
      <c r="H16" s="2"/>
      <c r="I16" s="3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5" t="s">
        <v>308</v>
      </c>
      <c r="B17" s="3"/>
      <c r="C17" s="3"/>
      <c r="D17" s="3"/>
      <c r="E17" s="2"/>
      <c r="F17" s="2"/>
      <c r="G17" s="2"/>
      <c r="H17" s="2"/>
      <c r="I17" s="3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5" t="s">
        <v>254</v>
      </c>
      <c r="B18" s="3"/>
      <c r="C18" s="3"/>
      <c r="D18" s="3"/>
      <c r="E18" s="2"/>
      <c r="F18" s="2"/>
      <c r="G18" s="2"/>
      <c r="H18" s="2"/>
      <c r="I18" s="3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5" t="s">
        <v>329</v>
      </c>
      <c r="B19" s="3"/>
      <c r="C19" s="3"/>
      <c r="D19" s="3"/>
      <c r="E19" s="2"/>
      <c r="F19" s="2"/>
      <c r="G19" s="2"/>
      <c r="H19" s="2"/>
      <c r="I19" s="3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5" t="s">
        <v>328</v>
      </c>
      <c r="B20" s="1"/>
      <c r="C20" s="1"/>
      <c r="D20" s="1"/>
      <c r="E20" s="1"/>
      <c r="F20" s="1"/>
      <c r="G20" s="1"/>
      <c r="H20" s="1"/>
      <c r="I20" s="1"/>
      <c r="J20" s="11"/>
      <c r="K20" s="11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5" t="s">
        <v>255</v>
      </c>
      <c r="B21" s="3"/>
      <c r="C21" s="3"/>
      <c r="D21" s="3"/>
      <c r="E21" s="2"/>
      <c r="F21" s="2"/>
      <c r="G21" s="2"/>
      <c r="H21" s="2"/>
      <c r="I21" s="3"/>
      <c r="J21" s="11"/>
      <c r="K21" s="11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1"/>
      <c r="B22" s="3"/>
      <c r="C22" s="3"/>
      <c r="D22" s="3"/>
      <c r="E22" s="3"/>
      <c r="F22" s="3"/>
      <c r="G22" s="3"/>
      <c r="H22" s="3"/>
      <c r="I22" s="3"/>
      <c r="J22" s="11"/>
      <c r="K22" s="11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5" t="s">
        <v>259</v>
      </c>
      <c r="B23" s="3"/>
      <c r="C23" s="3"/>
      <c r="D23" s="3"/>
      <c r="E23" s="2"/>
      <c r="F23" s="2"/>
      <c r="G23" s="2" t="s">
        <v>321</v>
      </c>
      <c r="H23" s="2"/>
      <c r="I23" s="3"/>
      <c r="J23" s="11"/>
      <c r="K23" s="11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5" t="s">
        <v>258</v>
      </c>
      <c r="B24" s="3"/>
      <c r="C24" s="3"/>
      <c r="D24" s="3"/>
      <c r="E24" s="2"/>
      <c r="F24" s="2" t="s">
        <v>317</v>
      </c>
      <c r="G24" s="2"/>
      <c r="H24" s="2"/>
      <c r="I24" s="3"/>
      <c r="J24" s="11"/>
      <c r="K24" s="11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5" t="s">
        <v>313</v>
      </c>
      <c r="B25" s="3"/>
      <c r="C25" s="3"/>
      <c r="F25" s="3" t="s">
        <v>319</v>
      </c>
      <c r="G25" s="3"/>
      <c r="H25" s="3"/>
      <c r="I25" s="3"/>
      <c r="J25" s="11"/>
      <c r="K25" s="11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5" t="s">
        <v>320</v>
      </c>
      <c r="B26" s="3"/>
      <c r="C26" s="3"/>
      <c r="F26" s="3" t="s">
        <v>317</v>
      </c>
      <c r="G26" s="3"/>
      <c r="H26" s="3"/>
      <c r="I26" s="3"/>
      <c r="J26" s="11"/>
      <c r="K26" s="11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5"/>
      <c r="B27" s="3"/>
      <c r="C27" s="3"/>
      <c r="D27" s="3"/>
      <c r="E27" s="3"/>
      <c r="F27" s="3"/>
      <c r="G27" s="3"/>
      <c r="H27" s="3"/>
      <c r="I27" s="3"/>
      <c r="J27" s="11"/>
      <c r="K27" s="11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5" t="s">
        <v>324</v>
      </c>
      <c r="B28" s="3"/>
      <c r="C28" s="3"/>
      <c r="D28" s="3"/>
      <c r="E28" s="3"/>
      <c r="F28" s="3"/>
      <c r="G28" s="3"/>
      <c r="H28" s="3"/>
      <c r="I28" s="3"/>
      <c r="J28" s="11"/>
      <c r="K28" s="11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5"/>
      <c r="B29" s="3"/>
      <c r="C29" s="3"/>
      <c r="D29" s="3"/>
      <c r="E29" s="3"/>
      <c r="F29" s="3"/>
      <c r="G29" s="3"/>
      <c r="H29" s="3"/>
      <c r="I29" s="3"/>
      <c r="J29" s="11"/>
      <c r="K29" s="11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4" t="s">
        <v>325</v>
      </c>
      <c r="B30" s="3"/>
      <c r="C30" s="3"/>
      <c r="D30" s="3"/>
      <c r="E30" s="2"/>
      <c r="F30" s="2"/>
      <c r="G30" s="2"/>
      <c r="H30" s="2"/>
      <c r="I30" s="3"/>
      <c r="J30" s="11"/>
      <c r="K30" s="11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5"/>
      <c r="B31" s="3"/>
      <c r="C31" s="3"/>
      <c r="D31" s="3"/>
      <c r="E31" s="2"/>
      <c r="F31" s="2"/>
      <c r="G31" s="2"/>
      <c r="H31" s="2"/>
      <c r="I31" s="3"/>
      <c r="J31" s="11"/>
      <c r="K31" s="11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5" t="s">
        <v>263</v>
      </c>
      <c r="B32" s="3"/>
      <c r="C32" s="3"/>
      <c r="D32" s="3"/>
      <c r="E32" s="2"/>
      <c r="F32" s="2"/>
      <c r="G32" s="2" t="s">
        <v>270</v>
      </c>
      <c r="H32" s="2"/>
      <c r="I32" s="3"/>
      <c r="J32" s="11"/>
      <c r="K32" s="11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5" t="s">
        <v>267</v>
      </c>
      <c r="B33" s="3"/>
      <c r="C33" s="3"/>
      <c r="D33" s="3"/>
      <c r="E33" s="2"/>
      <c r="F33" s="2"/>
      <c r="G33" s="2"/>
      <c r="H33" s="2"/>
      <c r="I33" s="3"/>
      <c r="J33" s="11"/>
      <c r="K33" s="11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5" t="s">
        <v>268</v>
      </c>
      <c r="B34" s="3"/>
      <c r="C34" s="3"/>
      <c r="D34" s="3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5" t="s">
        <v>269</v>
      </c>
      <c r="B35" s="3"/>
      <c r="C35" s="3"/>
      <c r="D35" s="3"/>
      <c r="E35" s="2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5" t="s">
        <v>326</v>
      </c>
    </row>
    <row r="41" spans="1:20" x14ac:dyDescent="0.2">
      <c r="A41" t="s">
        <v>336</v>
      </c>
      <c r="B41" t="s">
        <v>339</v>
      </c>
      <c r="H41" t="s">
        <v>337</v>
      </c>
    </row>
    <row r="44" spans="1:20" x14ac:dyDescent="0.2">
      <c r="A44" t="s">
        <v>338</v>
      </c>
      <c r="B44" t="s">
        <v>340</v>
      </c>
      <c r="H44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O39"/>
  <sheetViews>
    <sheetView workbookViewId="0">
      <selection activeCell="C4" sqref="C4"/>
    </sheetView>
  </sheetViews>
  <sheetFormatPr defaultRowHeight="12.75" x14ac:dyDescent="0.2"/>
  <cols>
    <col min="1" max="1" width="7.375" style="159" customWidth="1"/>
    <col min="2" max="2" width="9" style="159"/>
    <col min="3" max="4" width="6.375" style="161" customWidth="1"/>
    <col min="5" max="5" width="6.625" style="161" customWidth="1"/>
    <col min="6" max="6" width="6.125" style="161" customWidth="1"/>
    <col min="7" max="7" width="5.5" style="161" customWidth="1"/>
    <col min="8" max="8" width="2.25" style="161" customWidth="1"/>
    <col min="9" max="9" width="7.375" style="161" customWidth="1"/>
    <col min="10" max="10" width="10.625" style="161" customWidth="1"/>
    <col min="11" max="11" width="4" style="161" customWidth="1"/>
    <col min="12" max="13" width="10.625" style="161" customWidth="1"/>
    <col min="14" max="14" width="4.375" style="161" customWidth="1"/>
    <col min="15" max="1003" width="10.625" style="161" customWidth="1"/>
    <col min="1004" max="1004" width="10.625" style="159" customWidth="1"/>
    <col min="1005" max="16384" width="9" style="159"/>
  </cols>
  <sheetData>
    <row r="1" spans="1:1003" ht="13.5" thickBot="1" x14ac:dyDescent="0.25">
      <c r="A1" s="160"/>
      <c r="B1" s="160"/>
      <c r="F1" s="198" t="s">
        <v>225</v>
      </c>
      <c r="G1" s="198"/>
      <c r="J1" s="162"/>
      <c r="L1" s="182" t="s">
        <v>298</v>
      </c>
      <c r="P1" s="182" t="s">
        <v>299</v>
      </c>
      <c r="S1" s="159"/>
      <c r="T1" s="159"/>
      <c r="U1" s="159"/>
      <c r="V1" s="159"/>
    </row>
    <row r="2" spans="1:1003" ht="13.5" x14ac:dyDescent="0.25">
      <c r="A2" s="160"/>
      <c r="B2" s="163" t="s">
        <v>241</v>
      </c>
      <c r="C2" s="164"/>
      <c r="D2" s="165"/>
      <c r="E2" s="166"/>
      <c r="F2" s="197" t="s">
        <v>246</v>
      </c>
      <c r="G2" s="197"/>
      <c r="H2" s="166"/>
      <c r="I2" s="167"/>
      <c r="J2" s="168" t="s">
        <v>241</v>
      </c>
      <c r="K2" s="169"/>
      <c r="L2" s="7" t="s">
        <v>283</v>
      </c>
      <c r="M2" s="169"/>
      <c r="N2" s="169"/>
      <c r="O2" s="169"/>
      <c r="P2" s="7" t="s">
        <v>294</v>
      </c>
      <c r="Q2" s="169"/>
      <c r="R2" s="169"/>
      <c r="S2" s="159"/>
      <c r="T2" s="159"/>
      <c r="U2" s="159"/>
      <c r="V2" s="15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69"/>
      <c r="DA2" s="169"/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69"/>
      <c r="DR2" s="169"/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69"/>
      <c r="EI2" s="169"/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69"/>
      <c r="EZ2" s="169"/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69"/>
      <c r="FQ2" s="169"/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69"/>
      <c r="GH2" s="169"/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69"/>
      <c r="GY2" s="169"/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69"/>
      <c r="HP2" s="169"/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69"/>
      <c r="IG2" s="169"/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69"/>
      <c r="IX2" s="169"/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69"/>
      <c r="JO2" s="169"/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69"/>
      <c r="KF2" s="169"/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69"/>
      <c r="KW2" s="169"/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69"/>
      <c r="LN2" s="169"/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69"/>
      <c r="ME2" s="169"/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69"/>
      <c r="MV2" s="169"/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69"/>
      <c r="NM2" s="169"/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69"/>
      <c r="OD2" s="169"/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69"/>
      <c r="OU2" s="169"/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69"/>
      <c r="PL2" s="169"/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69"/>
      <c r="QC2" s="169"/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69"/>
      <c r="QT2" s="169"/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69"/>
      <c r="RK2" s="169"/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69"/>
      <c r="SB2" s="169"/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69"/>
      <c r="SS2" s="169"/>
      <c r="ST2" s="169"/>
      <c r="SU2" s="169"/>
      <c r="SV2" s="169"/>
      <c r="SW2" s="169"/>
      <c r="SX2" s="169"/>
      <c r="SY2" s="169"/>
      <c r="SZ2" s="169"/>
      <c r="TA2" s="169"/>
      <c r="TB2" s="169"/>
      <c r="TC2" s="169"/>
      <c r="TD2" s="169"/>
      <c r="TE2" s="169"/>
      <c r="TF2" s="169"/>
      <c r="TG2" s="169"/>
      <c r="TH2" s="169"/>
      <c r="TI2" s="169"/>
      <c r="TJ2" s="169"/>
      <c r="TK2" s="169"/>
      <c r="TL2" s="169"/>
      <c r="TM2" s="169"/>
      <c r="TN2" s="169"/>
      <c r="TO2" s="169"/>
      <c r="TP2" s="169"/>
      <c r="TQ2" s="169"/>
      <c r="TR2" s="169"/>
      <c r="TS2" s="169"/>
      <c r="TT2" s="169"/>
      <c r="TU2" s="169"/>
      <c r="TV2" s="169"/>
      <c r="TW2" s="169"/>
      <c r="TX2" s="169"/>
      <c r="TY2" s="169"/>
      <c r="TZ2" s="169"/>
      <c r="UA2" s="169"/>
      <c r="UB2" s="169"/>
      <c r="UC2" s="169"/>
      <c r="UD2" s="169"/>
      <c r="UE2" s="169"/>
      <c r="UF2" s="169"/>
      <c r="UG2" s="169"/>
      <c r="UH2" s="169"/>
      <c r="UI2" s="169"/>
      <c r="UJ2" s="169"/>
      <c r="UK2" s="169"/>
      <c r="UL2" s="169"/>
      <c r="UM2" s="169"/>
      <c r="UN2" s="169"/>
      <c r="UO2" s="169"/>
      <c r="UP2" s="169"/>
      <c r="UQ2" s="169"/>
      <c r="UR2" s="169"/>
      <c r="US2" s="169"/>
      <c r="UT2" s="169"/>
      <c r="UU2" s="169"/>
      <c r="UV2" s="169"/>
      <c r="UW2" s="169"/>
      <c r="UX2" s="169"/>
      <c r="UY2" s="169"/>
      <c r="UZ2" s="169"/>
      <c r="VA2" s="169"/>
      <c r="VB2" s="169"/>
      <c r="VC2" s="169"/>
      <c r="VD2" s="169"/>
      <c r="VE2" s="169"/>
      <c r="VF2" s="169"/>
      <c r="VG2" s="169"/>
      <c r="VH2" s="169"/>
      <c r="VI2" s="169"/>
      <c r="VJ2" s="169"/>
      <c r="VK2" s="169"/>
      <c r="VL2" s="169"/>
      <c r="VM2" s="169"/>
      <c r="VN2" s="169"/>
      <c r="VO2" s="169"/>
      <c r="VP2" s="169"/>
      <c r="VQ2" s="169"/>
      <c r="VR2" s="169"/>
      <c r="VS2" s="169"/>
      <c r="VT2" s="169"/>
      <c r="VU2" s="169"/>
      <c r="VV2" s="169"/>
      <c r="VW2" s="169"/>
      <c r="VX2" s="169"/>
      <c r="VY2" s="169"/>
      <c r="VZ2" s="169"/>
      <c r="WA2" s="169"/>
      <c r="WB2" s="169"/>
      <c r="WC2" s="169"/>
      <c r="WD2" s="169"/>
      <c r="WE2" s="169"/>
      <c r="WF2" s="169"/>
      <c r="WG2" s="169"/>
      <c r="WH2" s="169"/>
      <c r="WI2" s="169"/>
      <c r="WJ2" s="169"/>
      <c r="WK2" s="169"/>
      <c r="WL2" s="169"/>
      <c r="WM2" s="169"/>
      <c r="WN2" s="169"/>
      <c r="WO2" s="169"/>
      <c r="WP2" s="169"/>
      <c r="WQ2" s="169"/>
      <c r="WR2" s="169"/>
      <c r="WS2" s="169"/>
      <c r="WT2" s="169"/>
      <c r="WU2" s="169"/>
      <c r="WV2" s="169"/>
      <c r="WW2" s="169"/>
      <c r="WX2" s="169"/>
      <c r="WY2" s="169"/>
      <c r="WZ2" s="169"/>
      <c r="XA2" s="169"/>
      <c r="XB2" s="169"/>
      <c r="XC2" s="169"/>
      <c r="XD2" s="169"/>
      <c r="XE2" s="169"/>
      <c r="XF2" s="169"/>
      <c r="XG2" s="169"/>
      <c r="XH2" s="169"/>
      <c r="XI2" s="169"/>
      <c r="XJ2" s="169"/>
      <c r="XK2" s="169"/>
      <c r="XL2" s="169"/>
      <c r="XM2" s="169"/>
      <c r="XN2" s="169"/>
      <c r="XO2" s="169"/>
      <c r="XP2" s="169"/>
      <c r="XQ2" s="169"/>
      <c r="XR2" s="169"/>
      <c r="XS2" s="169"/>
      <c r="XT2" s="169"/>
      <c r="XU2" s="169"/>
      <c r="XV2" s="169"/>
      <c r="XW2" s="169"/>
      <c r="XX2" s="169"/>
      <c r="XY2" s="169"/>
      <c r="XZ2" s="169"/>
      <c r="YA2" s="169"/>
      <c r="YB2" s="169"/>
      <c r="YC2" s="169"/>
      <c r="YD2" s="169"/>
      <c r="YE2" s="169"/>
      <c r="YF2" s="169"/>
      <c r="YG2" s="169"/>
      <c r="YH2" s="169"/>
      <c r="YI2" s="169"/>
      <c r="YJ2" s="169"/>
      <c r="YK2" s="169"/>
      <c r="YL2" s="169"/>
      <c r="YM2" s="169"/>
      <c r="YN2" s="169"/>
      <c r="YO2" s="169"/>
      <c r="YP2" s="169"/>
      <c r="YQ2" s="169"/>
      <c r="YR2" s="169"/>
      <c r="YS2" s="169"/>
      <c r="YT2" s="169"/>
      <c r="YU2" s="169"/>
      <c r="YV2" s="169"/>
      <c r="YW2" s="169"/>
      <c r="YX2" s="169"/>
      <c r="YY2" s="169"/>
      <c r="YZ2" s="169"/>
      <c r="ZA2" s="169"/>
      <c r="ZB2" s="169"/>
      <c r="ZC2" s="169"/>
      <c r="ZD2" s="169"/>
      <c r="ZE2" s="169"/>
      <c r="ZF2" s="169"/>
      <c r="ZG2" s="169"/>
      <c r="ZH2" s="169"/>
      <c r="ZI2" s="169"/>
      <c r="ZJ2" s="169"/>
      <c r="ZK2" s="169"/>
      <c r="ZL2" s="169"/>
      <c r="ZM2" s="169"/>
      <c r="ZN2" s="169"/>
      <c r="ZO2" s="169"/>
      <c r="ZP2" s="169"/>
      <c r="ZQ2" s="169"/>
      <c r="ZR2" s="169"/>
      <c r="ZS2" s="169"/>
      <c r="ZT2" s="169"/>
      <c r="ZU2" s="169"/>
      <c r="ZV2" s="169"/>
      <c r="ZW2" s="169"/>
      <c r="ZX2" s="169"/>
      <c r="ZY2" s="169"/>
      <c r="ZZ2" s="169"/>
      <c r="AAA2" s="169"/>
      <c r="AAB2" s="169"/>
      <c r="AAC2" s="169"/>
      <c r="AAD2" s="169"/>
      <c r="AAE2" s="169"/>
      <c r="AAF2" s="169"/>
      <c r="AAG2" s="169"/>
      <c r="AAH2" s="169"/>
      <c r="AAI2" s="169"/>
      <c r="AAJ2" s="169"/>
      <c r="AAK2" s="169"/>
      <c r="AAL2" s="169"/>
      <c r="AAM2" s="169"/>
      <c r="AAN2" s="169"/>
      <c r="AAO2" s="169"/>
      <c r="AAP2" s="169"/>
      <c r="AAQ2" s="169"/>
      <c r="AAR2" s="169"/>
      <c r="AAS2" s="169"/>
      <c r="AAT2" s="169"/>
      <c r="AAU2" s="169"/>
      <c r="AAV2" s="169"/>
      <c r="AAW2" s="169"/>
      <c r="AAX2" s="169"/>
      <c r="AAY2" s="169"/>
      <c r="AAZ2" s="169"/>
      <c r="ABA2" s="169"/>
      <c r="ABB2" s="169"/>
      <c r="ABC2" s="169"/>
      <c r="ABD2" s="169"/>
      <c r="ABE2" s="169"/>
      <c r="ABF2" s="169"/>
      <c r="ABG2" s="169"/>
      <c r="ABH2" s="169"/>
      <c r="ABI2" s="169"/>
      <c r="ABJ2" s="169"/>
      <c r="ABK2" s="169"/>
      <c r="ABL2" s="169"/>
      <c r="ABM2" s="169"/>
      <c r="ABN2" s="169"/>
      <c r="ABO2" s="169"/>
      <c r="ABP2" s="169"/>
      <c r="ABQ2" s="169"/>
      <c r="ABR2" s="169"/>
      <c r="ABS2" s="169"/>
      <c r="ABT2" s="169"/>
      <c r="ABU2" s="169"/>
      <c r="ABV2" s="169"/>
      <c r="ABW2" s="169"/>
      <c r="ABX2" s="169"/>
      <c r="ABY2" s="169"/>
      <c r="ABZ2" s="169"/>
      <c r="ACA2" s="169"/>
      <c r="ACB2" s="169"/>
      <c r="ACC2" s="169"/>
      <c r="ACD2" s="169"/>
      <c r="ACE2" s="169"/>
      <c r="ACF2" s="169"/>
      <c r="ACG2" s="169"/>
      <c r="ACH2" s="169"/>
      <c r="ACI2" s="169"/>
      <c r="ACJ2" s="169"/>
      <c r="ACK2" s="169"/>
      <c r="ACL2" s="169"/>
      <c r="ACM2" s="169"/>
      <c r="ACN2" s="169"/>
      <c r="ACO2" s="169"/>
      <c r="ACP2" s="169"/>
      <c r="ACQ2" s="169"/>
      <c r="ACR2" s="169"/>
      <c r="ACS2" s="169"/>
      <c r="ACT2" s="169"/>
      <c r="ACU2" s="169"/>
      <c r="ACV2" s="169"/>
      <c r="ACW2" s="169"/>
      <c r="ACX2" s="169"/>
      <c r="ACY2" s="169"/>
      <c r="ACZ2" s="169"/>
      <c r="ADA2" s="169"/>
      <c r="ADB2" s="169"/>
      <c r="ADC2" s="169"/>
      <c r="ADD2" s="169"/>
      <c r="ADE2" s="169"/>
      <c r="ADF2" s="169"/>
      <c r="ADG2" s="169"/>
      <c r="ADH2" s="169"/>
      <c r="ADI2" s="169"/>
      <c r="ADJ2" s="169"/>
      <c r="ADK2" s="169"/>
      <c r="ADL2" s="169"/>
      <c r="ADM2" s="169"/>
      <c r="ADN2" s="169"/>
      <c r="ADO2" s="169"/>
      <c r="ADP2" s="169"/>
      <c r="ADQ2" s="169"/>
      <c r="ADR2" s="169"/>
      <c r="ADS2" s="169"/>
      <c r="ADT2" s="169"/>
      <c r="ADU2" s="169"/>
      <c r="ADV2" s="169"/>
      <c r="ADW2" s="169"/>
      <c r="ADX2" s="169"/>
      <c r="ADY2" s="169"/>
      <c r="ADZ2" s="169"/>
      <c r="AEA2" s="169"/>
      <c r="AEB2" s="169"/>
      <c r="AEC2" s="169"/>
      <c r="AED2" s="169"/>
      <c r="AEE2" s="169"/>
      <c r="AEF2" s="169"/>
      <c r="AEG2" s="169"/>
      <c r="AEH2" s="169"/>
      <c r="AEI2" s="169"/>
      <c r="AEJ2" s="169"/>
      <c r="AEK2" s="169"/>
      <c r="AEL2" s="169"/>
      <c r="AEM2" s="169"/>
      <c r="AEN2" s="169"/>
      <c r="AEO2" s="169"/>
      <c r="AEP2" s="169"/>
      <c r="AEQ2" s="169"/>
      <c r="AER2" s="169"/>
      <c r="AES2" s="169"/>
      <c r="AET2" s="169"/>
      <c r="AEU2" s="169"/>
      <c r="AEV2" s="169"/>
      <c r="AEW2" s="169"/>
      <c r="AEX2" s="169"/>
      <c r="AEY2" s="169"/>
      <c r="AEZ2" s="169"/>
      <c r="AFA2" s="169"/>
      <c r="AFB2" s="169"/>
      <c r="AFC2" s="169"/>
      <c r="AFD2" s="169"/>
      <c r="AFE2" s="169"/>
      <c r="AFF2" s="169"/>
      <c r="AFG2" s="169"/>
      <c r="AFH2" s="169"/>
      <c r="AFI2" s="169"/>
      <c r="AFJ2" s="169"/>
      <c r="AFK2" s="169"/>
      <c r="AFL2" s="169"/>
      <c r="AFM2" s="169"/>
      <c r="AFN2" s="169"/>
      <c r="AFO2" s="169"/>
      <c r="AFP2" s="169"/>
      <c r="AFQ2" s="169"/>
      <c r="AFR2" s="169"/>
      <c r="AFS2" s="169"/>
      <c r="AFT2" s="169"/>
      <c r="AFU2" s="169"/>
      <c r="AFV2" s="169"/>
      <c r="AFW2" s="169"/>
      <c r="AFX2" s="169"/>
      <c r="AFY2" s="169"/>
      <c r="AFZ2" s="169"/>
      <c r="AGA2" s="169"/>
      <c r="AGB2" s="169"/>
      <c r="AGC2" s="169"/>
      <c r="AGD2" s="169"/>
      <c r="AGE2" s="169"/>
      <c r="AGF2" s="169"/>
      <c r="AGG2" s="169"/>
      <c r="AGH2" s="169"/>
      <c r="AGI2" s="169"/>
      <c r="AGJ2" s="169"/>
      <c r="AGK2" s="169"/>
      <c r="AGL2" s="169"/>
      <c r="AGM2" s="169"/>
      <c r="AGN2" s="169"/>
      <c r="AGO2" s="169"/>
      <c r="AGP2" s="169"/>
      <c r="AGQ2" s="169"/>
      <c r="AGR2" s="169"/>
      <c r="AGS2" s="169"/>
      <c r="AGT2" s="169"/>
      <c r="AGU2" s="169"/>
      <c r="AGV2" s="169"/>
      <c r="AGW2" s="169"/>
      <c r="AGX2" s="169"/>
      <c r="AGY2" s="169"/>
      <c r="AGZ2" s="169"/>
      <c r="AHA2" s="169"/>
      <c r="AHB2" s="169"/>
      <c r="AHC2" s="169"/>
      <c r="AHD2" s="169"/>
      <c r="AHE2" s="169"/>
      <c r="AHF2" s="169"/>
      <c r="AHG2" s="169"/>
      <c r="AHH2" s="169"/>
      <c r="AHI2" s="169"/>
      <c r="AHJ2" s="169"/>
      <c r="AHK2" s="169"/>
      <c r="AHL2" s="169"/>
      <c r="AHM2" s="169"/>
      <c r="AHN2" s="169"/>
      <c r="AHO2" s="169"/>
      <c r="AHP2" s="169"/>
      <c r="AHQ2" s="169"/>
      <c r="AHR2" s="169"/>
      <c r="AHS2" s="169"/>
      <c r="AHT2" s="169"/>
      <c r="AHU2" s="169"/>
      <c r="AHV2" s="169"/>
      <c r="AHW2" s="169"/>
      <c r="AHX2" s="169"/>
      <c r="AHY2" s="169"/>
      <c r="AHZ2" s="169"/>
      <c r="AIA2" s="169"/>
      <c r="AIB2" s="169"/>
      <c r="AIC2" s="169"/>
      <c r="AID2" s="169"/>
      <c r="AIE2" s="169"/>
      <c r="AIF2" s="169"/>
      <c r="AIG2" s="169"/>
      <c r="AIH2" s="169"/>
      <c r="AII2" s="169"/>
      <c r="AIJ2" s="169"/>
      <c r="AIK2" s="169"/>
      <c r="AIL2" s="169"/>
      <c r="AIM2" s="169"/>
      <c r="AIN2" s="169"/>
      <c r="AIO2" s="169"/>
      <c r="AIP2" s="169"/>
      <c r="AIQ2" s="169"/>
      <c r="AIR2" s="169"/>
      <c r="AIS2" s="169"/>
      <c r="AIT2" s="169"/>
      <c r="AIU2" s="169"/>
      <c r="AIV2" s="169"/>
      <c r="AIW2" s="169"/>
      <c r="AIX2" s="169"/>
      <c r="AIY2" s="169"/>
      <c r="AIZ2" s="169"/>
      <c r="AJA2" s="169"/>
      <c r="AJB2" s="169"/>
      <c r="AJC2" s="169"/>
      <c r="AJD2" s="169"/>
      <c r="AJE2" s="169"/>
      <c r="AJF2" s="169"/>
      <c r="AJG2" s="169"/>
      <c r="AJH2" s="169"/>
      <c r="AJI2" s="169"/>
      <c r="AJJ2" s="169"/>
      <c r="AJK2" s="169"/>
      <c r="AJL2" s="169"/>
      <c r="AJM2" s="169"/>
      <c r="AJN2" s="169"/>
      <c r="AJO2" s="169"/>
      <c r="AJP2" s="169"/>
      <c r="AJQ2" s="169"/>
      <c r="AJR2" s="169"/>
      <c r="AJS2" s="169"/>
      <c r="AJT2" s="169"/>
      <c r="AJU2" s="169"/>
      <c r="AJV2" s="169"/>
      <c r="AJW2" s="169"/>
      <c r="AJX2" s="169"/>
      <c r="AJY2" s="169"/>
      <c r="AJZ2" s="169"/>
      <c r="AKA2" s="169"/>
      <c r="AKB2" s="169"/>
      <c r="AKC2" s="169"/>
      <c r="AKD2" s="169"/>
      <c r="AKE2" s="169"/>
      <c r="AKF2" s="169"/>
      <c r="AKG2" s="169"/>
      <c r="AKH2" s="169"/>
      <c r="AKI2" s="169"/>
      <c r="AKJ2" s="169"/>
      <c r="AKK2" s="169"/>
      <c r="AKL2" s="169"/>
      <c r="AKM2" s="169"/>
      <c r="AKN2" s="169"/>
      <c r="AKO2" s="169"/>
      <c r="AKP2" s="169"/>
      <c r="AKQ2" s="169"/>
      <c r="AKR2" s="169"/>
      <c r="AKS2" s="169"/>
      <c r="AKT2" s="169"/>
      <c r="AKU2" s="169"/>
      <c r="AKV2" s="169"/>
      <c r="AKW2" s="169"/>
      <c r="AKX2" s="169"/>
      <c r="AKY2" s="169"/>
      <c r="AKZ2" s="169"/>
      <c r="ALA2" s="169"/>
      <c r="ALB2" s="169"/>
      <c r="ALC2" s="169"/>
      <c r="ALD2" s="169"/>
      <c r="ALE2" s="169"/>
      <c r="ALF2" s="169"/>
      <c r="ALG2" s="169"/>
      <c r="ALH2" s="169"/>
      <c r="ALI2" s="169"/>
      <c r="ALJ2" s="169"/>
      <c r="ALK2" s="169"/>
      <c r="ALL2" s="169"/>
      <c r="ALM2" s="169"/>
      <c r="ALN2" s="169"/>
      <c r="ALO2" s="169"/>
    </row>
    <row r="3" spans="1:1003" ht="13.5" x14ac:dyDescent="0.25">
      <c r="A3" s="170" t="s">
        <v>247</v>
      </c>
      <c r="B3" s="159" t="s">
        <v>243</v>
      </c>
      <c r="C3" s="171" t="s">
        <v>226</v>
      </c>
      <c r="D3" s="172"/>
      <c r="E3" s="173"/>
      <c r="F3" s="174">
        <v>1</v>
      </c>
      <c r="G3" s="174">
        <v>2</v>
      </c>
      <c r="H3" s="173"/>
      <c r="I3" s="175" t="s">
        <v>235</v>
      </c>
      <c r="J3" s="161" t="s">
        <v>243</v>
      </c>
      <c r="L3" s="7" t="s">
        <v>284</v>
      </c>
      <c r="P3" s="7" t="s">
        <v>295</v>
      </c>
      <c r="S3" s="159"/>
      <c r="T3" s="159"/>
      <c r="U3" s="159"/>
      <c r="V3" s="159"/>
    </row>
    <row r="4" spans="1:1003" ht="13.5" x14ac:dyDescent="0.25">
      <c r="C4" s="171" t="s">
        <v>227</v>
      </c>
      <c r="D4" s="172" t="s">
        <v>236</v>
      </c>
      <c r="E4" s="172"/>
      <c r="F4" s="174">
        <v>3</v>
      </c>
      <c r="G4" s="174">
        <v>4</v>
      </c>
      <c r="H4" s="173"/>
      <c r="I4" s="175" t="s">
        <v>6</v>
      </c>
      <c r="J4" s="176" t="s">
        <v>244</v>
      </c>
      <c r="L4" s="7" t="s">
        <v>285</v>
      </c>
      <c r="P4" s="7" t="s">
        <v>296</v>
      </c>
      <c r="S4" s="159"/>
      <c r="T4" s="159"/>
      <c r="U4" s="159"/>
      <c r="V4" s="159"/>
    </row>
    <row r="5" spans="1:1003" ht="13.5" x14ac:dyDescent="0.25">
      <c r="C5" s="171" t="s">
        <v>228</v>
      </c>
      <c r="D5" s="172" t="s">
        <v>237</v>
      </c>
      <c r="E5" s="172"/>
      <c r="F5" s="174">
        <v>5</v>
      </c>
      <c r="G5" s="174">
        <v>6</v>
      </c>
      <c r="H5" s="173"/>
      <c r="I5" s="175" t="s">
        <v>6</v>
      </c>
      <c r="L5" s="7" t="s">
        <v>286</v>
      </c>
      <c r="P5" s="7" t="s">
        <v>297</v>
      </c>
      <c r="S5" s="159"/>
      <c r="T5" s="159"/>
      <c r="U5" s="159"/>
      <c r="V5" s="159"/>
    </row>
    <row r="6" spans="1:1003" ht="13.5" x14ac:dyDescent="0.25">
      <c r="A6" s="170" t="s">
        <v>245</v>
      </c>
      <c r="C6" s="171" t="s">
        <v>229</v>
      </c>
      <c r="D6" s="172" t="s">
        <v>240</v>
      </c>
      <c r="E6" s="172"/>
      <c r="F6" s="174">
        <v>7</v>
      </c>
      <c r="G6" s="174">
        <v>8</v>
      </c>
      <c r="H6" s="172"/>
      <c r="I6" s="175" t="s">
        <v>6</v>
      </c>
      <c r="L6" s="7" t="s">
        <v>287</v>
      </c>
      <c r="S6" s="159"/>
      <c r="T6" s="159"/>
      <c r="U6" s="159"/>
      <c r="V6" s="159"/>
    </row>
    <row r="7" spans="1:1003" ht="13.5" x14ac:dyDescent="0.25">
      <c r="A7" s="170" t="s">
        <v>242</v>
      </c>
      <c r="B7" s="159">
        <v>6</v>
      </c>
      <c r="C7" s="171" t="s">
        <v>230</v>
      </c>
      <c r="D7" s="172" t="s">
        <v>238</v>
      </c>
      <c r="E7" s="172"/>
      <c r="F7" s="174">
        <v>9</v>
      </c>
      <c r="G7" s="174">
        <v>10</v>
      </c>
      <c r="H7" s="172"/>
      <c r="I7" s="175" t="s">
        <v>6</v>
      </c>
      <c r="L7" s="7" t="s">
        <v>288</v>
      </c>
      <c r="S7" s="159"/>
      <c r="T7" s="159"/>
      <c r="U7" s="159"/>
      <c r="V7" s="159"/>
    </row>
    <row r="8" spans="1:1003" ht="13.5" x14ac:dyDescent="0.25">
      <c r="C8" s="171" t="s">
        <v>231</v>
      </c>
      <c r="D8" s="177"/>
      <c r="E8" s="172"/>
      <c r="F8" s="174">
        <v>11</v>
      </c>
      <c r="G8" s="174">
        <v>12</v>
      </c>
      <c r="H8" s="172"/>
      <c r="I8" s="175" t="s">
        <v>6</v>
      </c>
      <c r="L8" s="7" t="s">
        <v>289</v>
      </c>
      <c r="S8" s="159"/>
      <c r="T8" s="159"/>
      <c r="U8" s="159"/>
      <c r="V8" s="159"/>
    </row>
    <row r="9" spans="1:1003" ht="13.5" x14ac:dyDescent="0.25">
      <c r="C9" s="171" t="s">
        <v>232</v>
      </c>
      <c r="D9" s="172" t="s">
        <v>239</v>
      </c>
      <c r="E9" s="172"/>
      <c r="F9" s="174">
        <v>13</v>
      </c>
      <c r="G9" s="174">
        <v>14</v>
      </c>
      <c r="H9" s="172"/>
      <c r="I9" s="175" t="s">
        <v>6</v>
      </c>
      <c r="L9" s="7" t="s">
        <v>290</v>
      </c>
      <c r="S9" s="159"/>
      <c r="T9" s="159"/>
      <c r="U9" s="159"/>
      <c r="V9" s="159"/>
    </row>
    <row r="10" spans="1:1003" ht="13.5" x14ac:dyDescent="0.25">
      <c r="A10" s="159" t="s">
        <v>113</v>
      </c>
      <c r="B10" s="159">
        <v>1</v>
      </c>
      <c r="C10" s="171" t="s">
        <v>233</v>
      </c>
      <c r="D10" s="172" t="s">
        <v>113</v>
      </c>
      <c r="E10" s="172"/>
      <c r="F10" s="174">
        <v>15</v>
      </c>
      <c r="G10" s="174">
        <v>16</v>
      </c>
      <c r="H10" s="172"/>
      <c r="I10" s="175" t="s">
        <v>6</v>
      </c>
      <c r="L10" s="7" t="s">
        <v>291</v>
      </c>
      <c r="S10" s="159"/>
      <c r="T10" s="159"/>
      <c r="U10" s="159"/>
      <c r="V10" s="159"/>
    </row>
    <row r="11" spans="1:1003" ht="13.5" x14ac:dyDescent="0.25">
      <c r="C11" s="171" t="s">
        <v>234</v>
      </c>
      <c r="D11" s="172"/>
      <c r="E11" s="172"/>
      <c r="F11" s="174">
        <v>17</v>
      </c>
      <c r="G11" s="174">
        <v>18</v>
      </c>
      <c r="H11" s="172"/>
      <c r="I11" s="175" t="s">
        <v>6</v>
      </c>
      <c r="L11" s="7" t="s">
        <v>292</v>
      </c>
      <c r="S11" s="159"/>
      <c r="T11" s="159"/>
      <c r="U11" s="159"/>
      <c r="V11" s="159"/>
    </row>
    <row r="12" spans="1:1003" ht="14.25" thickBot="1" x14ac:dyDescent="0.3">
      <c r="C12" s="178" t="s">
        <v>234</v>
      </c>
      <c r="D12" s="179"/>
      <c r="E12" s="179"/>
      <c r="F12" s="180">
        <v>19</v>
      </c>
      <c r="G12" s="180">
        <v>20</v>
      </c>
      <c r="H12" s="179"/>
      <c r="I12" s="181" t="s">
        <v>6</v>
      </c>
      <c r="L12" s="7" t="s">
        <v>293</v>
      </c>
      <c r="S12" s="159"/>
      <c r="T12" s="159"/>
      <c r="U12" s="159"/>
      <c r="V12" s="159"/>
    </row>
    <row r="13" spans="1:1003" ht="13.5" x14ac:dyDescent="0.25">
      <c r="L13" s="7" t="s">
        <v>283</v>
      </c>
      <c r="S13" s="159"/>
      <c r="T13" s="159"/>
      <c r="U13" s="159"/>
      <c r="V13" s="159"/>
    </row>
    <row r="16" spans="1:1003" x14ac:dyDescent="0.2">
      <c r="A16" s="182" t="s">
        <v>282</v>
      </c>
    </row>
    <row r="17" spans="1:15" x14ac:dyDescent="0.2">
      <c r="A17" s="161" t="s">
        <v>281</v>
      </c>
      <c r="B17" s="159" t="s">
        <v>398</v>
      </c>
      <c r="C17" s="161" t="s">
        <v>239</v>
      </c>
    </row>
    <row r="18" spans="1:15" x14ac:dyDescent="0.2">
      <c r="B18" s="159" t="s">
        <v>395</v>
      </c>
      <c r="C18" s="161" t="s">
        <v>236</v>
      </c>
    </row>
    <row r="19" spans="1:15" x14ac:dyDescent="0.2">
      <c r="B19" s="159" t="s">
        <v>396</v>
      </c>
      <c r="C19" s="161" t="s">
        <v>399</v>
      </c>
    </row>
    <row r="20" spans="1:15" x14ac:dyDescent="0.2">
      <c r="B20" s="159" t="s">
        <v>397</v>
      </c>
      <c r="C20" s="161" t="s">
        <v>400</v>
      </c>
    </row>
    <row r="23" spans="1:15" x14ac:dyDescent="0.2">
      <c r="C23" s="161">
        <v>2</v>
      </c>
      <c r="D23" s="161">
        <v>3</v>
      </c>
      <c r="E23" s="161">
        <v>4</v>
      </c>
      <c r="F23" s="161">
        <v>6</v>
      </c>
      <c r="G23" s="161">
        <v>8</v>
      </c>
      <c r="H23" s="161">
        <v>10</v>
      </c>
      <c r="J23" s="161">
        <v>12</v>
      </c>
      <c r="K23" s="161">
        <v>14</v>
      </c>
      <c r="L23" s="161">
        <v>16</v>
      </c>
      <c r="M23" s="161">
        <v>18</v>
      </c>
      <c r="N23" s="161">
        <v>20</v>
      </c>
      <c r="O23" s="161">
        <v>22</v>
      </c>
    </row>
    <row r="24" spans="1:15" x14ac:dyDescent="0.2">
      <c r="B24" s="159">
        <v>168</v>
      </c>
      <c r="C24" s="161">
        <f>$B24/C$23</f>
        <v>84</v>
      </c>
      <c r="D24" s="161">
        <f t="shared" ref="D24" si="0">$B24/D23</f>
        <v>56</v>
      </c>
      <c r="E24" s="161">
        <f t="shared" ref="E24" si="1">$B24/E23</f>
        <v>42</v>
      </c>
      <c r="F24" s="161">
        <f t="shared" ref="F24" si="2">$B24/F23</f>
        <v>28</v>
      </c>
      <c r="G24" s="161">
        <f t="shared" ref="G24" si="3">$B24/G23</f>
        <v>21</v>
      </c>
      <c r="H24" s="161">
        <f t="shared" ref="H24" si="4">$B24/H23</f>
        <v>16.8</v>
      </c>
      <c r="J24" s="161">
        <f t="shared" ref="J24" si="5">$B24/J23</f>
        <v>14</v>
      </c>
      <c r="K24" s="161">
        <f t="shared" ref="K24" si="6">$B24/K23</f>
        <v>12</v>
      </c>
      <c r="L24" s="161">
        <f t="shared" ref="L24" si="7">$B24/L23</f>
        <v>10.5</v>
      </c>
      <c r="M24" s="161">
        <f t="shared" ref="M24" si="8">$B24/M23</f>
        <v>9.3333333333333339</v>
      </c>
      <c r="N24" s="161">
        <f t="shared" ref="N24" si="9">$B24/N23</f>
        <v>8.4</v>
      </c>
      <c r="O24" s="161">
        <f t="shared" ref="O24" si="10">$B24/O23</f>
        <v>7.6363636363636367</v>
      </c>
    </row>
    <row r="25" spans="1:15" x14ac:dyDescent="0.2">
      <c r="B25" s="159">
        <f>B27*B28</f>
        <v>576</v>
      </c>
      <c r="C25" s="161">
        <f>$B25/C$23</f>
        <v>288</v>
      </c>
      <c r="D25" s="161">
        <f t="shared" ref="D25:O25" si="11">$B25/D$23</f>
        <v>192</v>
      </c>
      <c r="E25" s="161">
        <f t="shared" si="11"/>
        <v>144</v>
      </c>
      <c r="F25" s="161">
        <f t="shared" si="11"/>
        <v>96</v>
      </c>
      <c r="G25" s="161">
        <f t="shared" si="11"/>
        <v>72</v>
      </c>
      <c r="H25" s="161">
        <f t="shared" si="11"/>
        <v>57.6</v>
      </c>
      <c r="J25" s="161">
        <f t="shared" si="11"/>
        <v>48</v>
      </c>
      <c r="K25" s="161">
        <f t="shared" si="11"/>
        <v>41.142857142857146</v>
      </c>
      <c r="L25" s="161">
        <f t="shared" si="11"/>
        <v>36</v>
      </c>
      <c r="M25" s="161">
        <f t="shared" si="11"/>
        <v>32</v>
      </c>
      <c r="N25" s="161">
        <f t="shared" si="11"/>
        <v>28.8</v>
      </c>
      <c r="O25" s="161">
        <f t="shared" si="11"/>
        <v>26.181818181818183</v>
      </c>
    </row>
    <row r="27" spans="1:15" x14ac:dyDescent="0.2">
      <c r="B27" s="159">
        <v>8</v>
      </c>
    </row>
    <row r="28" spans="1:15" x14ac:dyDescent="0.2">
      <c r="B28" s="159">
        <v>72</v>
      </c>
    </row>
    <row r="30" spans="1:15" x14ac:dyDescent="0.2">
      <c r="C30" s="183"/>
    </row>
    <row r="31" spans="1:15" ht="13.5" x14ac:dyDescent="0.25">
      <c r="C31" s="7" t="s">
        <v>300</v>
      </c>
    </row>
    <row r="32" spans="1:15" ht="13.5" x14ac:dyDescent="0.25">
      <c r="C32" s="7" t="s">
        <v>301</v>
      </c>
    </row>
    <row r="33" spans="3:3" ht="13.5" x14ac:dyDescent="0.25">
      <c r="C33" s="7" t="s">
        <v>302</v>
      </c>
    </row>
    <row r="34" spans="3:3" ht="13.5" x14ac:dyDescent="0.25">
      <c r="C34" s="7" t="s">
        <v>303</v>
      </c>
    </row>
    <row r="35" spans="3:3" ht="13.5" x14ac:dyDescent="0.25">
      <c r="C35" s="7" t="s">
        <v>304</v>
      </c>
    </row>
    <row r="36" spans="3:3" ht="13.5" x14ac:dyDescent="0.25">
      <c r="C36" s="7" t="s">
        <v>305</v>
      </c>
    </row>
    <row r="37" spans="3:3" x14ac:dyDescent="0.2">
      <c r="C37" s="183"/>
    </row>
    <row r="38" spans="3:3" ht="13.5" x14ac:dyDescent="0.25">
      <c r="C38" s="7" t="s">
        <v>306</v>
      </c>
    </row>
    <row r="39" spans="3:3" ht="13.5" x14ac:dyDescent="0.25">
      <c r="C39" s="7" t="s">
        <v>307</v>
      </c>
    </row>
  </sheetData>
  <mergeCells count="2">
    <mergeCell ref="F2:G2"/>
    <mergeCell ref="F1:G1"/>
  </mergeCells>
  <pageMargins left="0.39370078740157477" right="0.39370078740157477" top="0.78779527559055107" bottom="0.78779527559055107" header="0.39370078740157477" footer="0.39370078740157477"/>
  <pageSetup paperSize="9" fitToWidth="0" fitToHeight="0" pageOrder="overThenDown" orientation="landscape" useFirstPageNumber="1" horizontalDpi="0" verticalDpi="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Tests</vt:lpstr>
      <vt:lpstr>TFT and DBG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palmer</dc:creator>
  <cp:lastModifiedBy>Richard Palmer</cp:lastModifiedBy>
  <cp:revision>14</cp:revision>
  <cp:lastPrinted>2016-09-07T22:29:03Z</cp:lastPrinted>
  <dcterms:created xsi:type="dcterms:W3CDTF">2009-04-16T11:32:48Z</dcterms:created>
  <dcterms:modified xsi:type="dcterms:W3CDTF">2017-03-30T06:19:33Z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