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/>
  <xr:revisionPtr revIDLastSave="0" documentId="13_ncr:1_{A86552A0-F602-4A14-89B2-006E403F341B}" xr6:coauthVersionLast="47" xr6:coauthVersionMax="47" xr10:uidLastSave="{00000000-0000-0000-0000-000000000000}"/>
  <bookViews>
    <workbookView xWindow="6720" yWindow="3390" windowWidth="21600" windowHeight="11295" xr2:uid="{00000000-000D-0000-FFFF-FFFF00000000}"/>
  </bookViews>
  <sheets>
    <sheet name="bom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" i="1" l="1"/>
  <c r="A53" i="1"/>
  <c r="A54" i="1"/>
  <c r="A55" i="1"/>
  <c r="A56" i="1"/>
  <c r="A57" i="1"/>
  <c r="A58" i="1"/>
  <c r="A59" i="1"/>
  <c r="A60" i="1"/>
  <c r="A61" i="1"/>
  <c r="A62" i="1"/>
  <c r="A63" i="1"/>
  <c r="K63" i="1"/>
  <c r="K62" i="1"/>
  <c r="K61" i="1"/>
  <c r="K60" i="1"/>
  <c r="K59" i="1"/>
  <c r="K58" i="1"/>
  <c r="K57" i="1"/>
  <c r="K56" i="1"/>
  <c r="K55" i="1"/>
  <c r="K54" i="1"/>
  <c r="K53" i="1"/>
  <c r="K52" i="1"/>
  <c r="A52" i="1"/>
  <c r="K51" i="1"/>
  <c r="A51" i="1"/>
  <c r="K50" i="1"/>
  <c r="A50" i="1"/>
  <c r="K49" i="1"/>
  <c r="A49" i="1"/>
  <c r="K48" i="1"/>
  <c r="A48" i="1"/>
  <c r="K47" i="1"/>
  <c r="A47" i="1"/>
  <c r="K46" i="1"/>
  <c r="A46" i="1"/>
  <c r="K45" i="1"/>
  <c r="A45" i="1"/>
  <c r="K44" i="1"/>
  <c r="A44" i="1"/>
  <c r="K43" i="1"/>
  <c r="A43" i="1"/>
  <c r="K42" i="1"/>
  <c r="A42" i="1"/>
  <c r="K41" i="1"/>
  <c r="A41" i="1"/>
  <c r="K40" i="1"/>
  <c r="A40" i="1"/>
  <c r="K39" i="1"/>
  <c r="A39" i="1"/>
  <c r="K38" i="1"/>
  <c r="A38" i="1"/>
  <c r="K37" i="1"/>
  <c r="A37" i="1"/>
  <c r="K36" i="1"/>
  <c r="A36" i="1"/>
  <c r="K35" i="1"/>
  <c r="A35" i="1"/>
  <c r="K34" i="1"/>
  <c r="A34" i="1"/>
  <c r="K33" i="1"/>
  <c r="A33" i="1"/>
  <c r="K32" i="1"/>
  <c r="A32" i="1"/>
  <c r="K31" i="1"/>
  <c r="A31" i="1"/>
  <c r="K30" i="1"/>
  <c r="A30" i="1"/>
  <c r="K29" i="1"/>
  <c r="A29" i="1"/>
  <c r="K28" i="1"/>
  <c r="A28" i="1"/>
  <c r="K27" i="1"/>
  <c r="A27" i="1"/>
  <c r="K26" i="1"/>
  <c r="A26" i="1"/>
  <c r="K25" i="1"/>
  <c r="A25" i="1"/>
  <c r="K24" i="1"/>
  <c r="A24" i="1"/>
  <c r="K23" i="1"/>
  <c r="A23" i="1"/>
  <c r="K22" i="1"/>
  <c r="A22" i="1"/>
  <c r="K21" i="1"/>
  <c r="A21" i="1"/>
  <c r="K20" i="1"/>
  <c r="A20" i="1"/>
  <c r="K19" i="1"/>
  <c r="A19" i="1"/>
  <c r="K18" i="1"/>
  <c r="A18" i="1"/>
  <c r="K17" i="1"/>
  <c r="A17" i="1"/>
  <c r="K16" i="1"/>
  <c r="A16" i="1"/>
  <c r="K15" i="1"/>
  <c r="A15" i="1"/>
  <c r="K14" i="1"/>
  <c r="A14" i="1"/>
  <c r="K13" i="1"/>
  <c r="A13" i="1"/>
  <c r="K12" i="1"/>
  <c r="A12" i="1"/>
  <c r="K11" i="1"/>
  <c r="A11" i="1"/>
  <c r="K10" i="1"/>
  <c r="A10" i="1"/>
  <c r="K9" i="1"/>
  <c r="A9" i="1"/>
  <c r="K8" i="1"/>
  <c r="A8" i="1"/>
  <c r="K7" i="1"/>
  <c r="A7" i="1"/>
  <c r="B69" i="1" l="1"/>
</calcChain>
</file>

<file path=xl/sharedStrings.xml><?xml version="1.0" encoding="utf-8"?>
<sst xmlns="http://schemas.openxmlformats.org/spreadsheetml/2006/main" count="522" uniqueCount="294">
  <si>
    <t/>
  </si>
  <si>
    <t xml:space="preserve">Bill of Materials </t>
  </si>
  <si>
    <t>Project Title：</t>
  </si>
  <si>
    <t>Clevo Power Supply</t>
  </si>
  <si>
    <t>Variant:</t>
  </si>
  <si>
    <t xml:space="preserve"> </t>
  </si>
  <si>
    <t>Report Time：</t>
  </si>
  <si>
    <t>No.</t>
  </si>
  <si>
    <t>Quantity</t>
  </si>
  <si>
    <t>Comment</t>
  </si>
  <si>
    <t>Footprint</t>
  </si>
  <si>
    <t>Value</t>
  </si>
  <si>
    <t>Manufacturer Part</t>
  </si>
  <si>
    <t>Supplier Part</t>
  </si>
  <si>
    <t>Supplier</t>
  </si>
  <si>
    <t>LCSC Price</t>
  </si>
  <si>
    <t>Total</t>
  </si>
  <si>
    <t>470uF</t>
  </si>
  <si>
    <t>CAP-SMD_BD6.3-L6.6-W6.6-LS7.6-RD</t>
  </si>
  <si>
    <t>RVT1C471M0607</t>
  </si>
  <si>
    <t>ROQANG(容强)</t>
  </si>
  <si>
    <t>C2977552</t>
  </si>
  <si>
    <t>LCSC</t>
  </si>
  <si>
    <t>0.4233</t>
  </si>
  <si>
    <t>10uF</t>
  </si>
  <si>
    <t>C0805</t>
  </si>
  <si>
    <t>CL21A106KOQNNNE</t>
  </si>
  <si>
    <t>SAMSUNG(三星)</t>
  </si>
  <si>
    <t>C1713</t>
  </si>
  <si>
    <t>0.0509</t>
  </si>
  <si>
    <t>1uF</t>
  </si>
  <si>
    <t>C0402</t>
  </si>
  <si>
    <t>CL05A105KO5NNNC</t>
  </si>
  <si>
    <t>C29266</t>
  </si>
  <si>
    <t>0.0125</t>
  </si>
  <si>
    <t>100nF</t>
  </si>
  <si>
    <t>CC0402KRX7R7BB104</t>
  </si>
  <si>
    <t>YAGEO(国巨)</t>
  </si>
  <si>
    <t>C60474</t>
  </si>
  <si>
    <t>0.0059</t>
  </si>
  <si>
    <t>GRM21BR61H106KE43L</t>
  </si>
  <si>
    <t>muRata(村田)</t>
  </si>
  <si>
    <t>C440198</t>
  </si>
  <si>
    <t>0.4464</t>
  </si>
  <si>
    <t>47uF</t>
  </si>
  <si>
    <t>C1206</t>
  </si>
  <si>
    <t>GRM31CR61E476ME44L</t>
  </si>
  <si>
    <t>C403725</t>
  </si>
  <si>
    <t>2.0522</t>
  </si>
  <si>
    <t>100uF</t>
  </si>
  <si>
    <t>CAP-SMD_L7.3-W4.3-R-RD</t>
  </si>
  <si>
    <t>20TQC100MYF</t>
  </si>
  <si>
    <t>PANASONIC(松下)</t>
  </si>
  <si>
    <t>C139578</t>
  </si>
  <si>
    <t>4.81</t>
  </si>
  <si>
    <t>4.7nF</t>
  </si>
  <si>
    <t>0402B472K500NT</t>
  </si>
  <si>
    <t>FH(风华)</t>
  </si>
  <si>
    <t>C1538</t>
  </si>
  <si>
    <t>0.0069</t>
  </si>
  <si>
    <t>470nF</t>
  </si>
  <si>
    <t>CL05A474KA5NNNC</t>
  </si>
  <si>
    <t>C92361</t>
  </si>
  <si>
    <t>0.0759</t>
  </si>
  <si>
    <t>150pF</t>
  </si>
  <si>
    <t>CC0402JRNPO9BN151</t>
  </si>
  <si>
    <t>C106998</t>
  </si>
  <si>
    <t>0.0166</t>
  </si>
  <si>
    <t>4.7uF</t>
  </si>
  <si>
    <t>CL05A475KP5NRNC</t>
  </si>
  <si>
    <t>C368809</t>
  </si>
  <si>
    <t>0.0381</t>
  </si>
  <si>
    <t>470pF</t>
  </si>
  <si>
    <t>CC0402JRNPO9BN471</t>
  </si>
  <si>
    <t>C106259</t>
  </si>
  <si>
    <t>0.0178</t>
  </si>
  <si>
    <t>CL05A475MP5NRNC</t>
  </si>
  <si>
    <t>C23733</t>
  </si>
  <si>
    <t>0.0347</t>
  </si>
  <si>
    <t>10pF</t>
  </si>
  <si>
    <t>CC0402JRNPO9BN100</t>
  </si>
  <si>
    <t>C106199</t>
  </si>
  <si>
    <t>0.0072</t>
  </si>
  <si>
    <t>12pF</t>
  </si>
  <si>
    <t>0402CG120J500NT</t>
  </si>
  <si>
    <t>C1547</t>
  </si>
  <si>
    <t>0.0066</t>
  </si>
  <si>
    <t>220uF</t>
  </si>
  <si>
    <t>CAP-SMD_BD6.3-L6.6-W6.6-FD</t>
  </si>
  <si>
    <t>RVT220UF16V67RV0015</t>
  </si>
  <si>
    <t>KNSCHA(科尼盛)</t>
  </si>
  <si>
    <t>C2887273</t>
  </si>
  <si>
    <t>0.2101</t>
  </si>
  <si>
    <t>HC-2510-4A</t>
  </si>
  <si>
    <t>CONN-TH_4P-P2.54_HCTL_HC-2510-4A</t>
  </si>
  <si>
    <t>HCTL(华灿天禄)</t>
  </si>
  <si>
    <t>C2982033</t>
  </si>
  <si>
    <t>0.284</t>
  </si>
  <si>
    <t>SS14</t>
  </si>
  <si>
    <t>SMA_L4.2-W2.6-LS5.3-RD</t>
  </si>
  <si>
    <t>MDD(辰达半导体)</t>
  </si>
  <si>
    <t>C2480</t>
  </si>
  <si>
    <t>0.1006</t>
  </si>
  <si>
    <t>USBLC6-2SC6</t>
  </si>
  <si>
    <t>SOT-23-6_L2.9-W1.6-P0.95-LS2.8-BL</t>
  </si>
  <si>
    <t>ST(意法半导体)</t>
  </si>
  <si>
    <t>C7519</t>
  </si>
  <si>
    <t>0.7763</t>
  </si>
  <si>
    <t>HC-5557-2*3A</t>
  </si>
  <si>
    <t>CONN-TH_HC-5557-2-3A</t>
  </si>
  <si>
    <t>C2845778</t>
  </si>
  <si>
    <t>1.5489</t>
  </si>
  <si>
    <t>PZ254V-12-6P</t>
  </si>
  <si>
    <t>HDR-TH_6P-P2.54-V-M-R2-C3-S2.54</t>
  </si>
  <si>
    <t>XFCN(兴飞)</t>
  </si>
  <si>
    <t>C492420</t>
  </si>
  <si>
    <t>0.2321</t>
  </si>
  <si>
    <t>PZ254V-11-04P</t>
  </si>
  <si>
    <t>HDR-TH_4P-P2.54-V-M</t>
  </si>
  <si>
    <t>C2691448</t>
  </si>
  <si>
    <t>0.1384</t>
  </si>
  <si>
    <t>2.2uH</t>
  </si>
  <si>
    <t>IND-SMD_L23.5-W22.0</t>
  </si>
  <si>
    <t>FXL2213-2R2-M</t>
  </si>
  <si>
    <t>cjiang(长江微电)</t>
  </si>
  <si>
    <t>C22378753</t>
  </si>
  <si>
    <t>16.78</t>
  </si>
  <si>
    <t>BSC0702LS</t>
  </si>
  <si>
    <t>PG-TDSON-8_L5.0-W6.0-P1.27-BL-EP</t>
  </si>
  <si>
    <t>Infineon(英飞凌)</t>
  </si>
  <si>
    <t>C501503</t>
  </si>
  <si>
    <t>3.85</t>
  </si>
  <si>
    <t>1.5mΩ</t>
  </si>
  <si>
    <t>RES-SMD_L6.4-W3.2_C500733</t>
  </si>
  <si>
    <t>HoLLR2512-3W-1.5mR-1%</t>
  </si>
  <si>
    <t>Milliohm(毫欧)</t>
  </si>
  <si>
    <t>C2994639</t>
  </si>
  <si>
    <t>0.4527</t>
  </si>
  <si>
    <t>100kΩ</t>
  </si>
  <si>
    <t>R0402</t>
  </si>
  <si>
    <t>0402WGJ0104TCE</t>
  </si>
  <si>
    <t>UNI-ROYAL(厚声)</t>
  </si>
  <si>
    <t>C25530</t>
  </si>
  <si>
    <t>0.0026</t>
  </si>
  <si>
    <t>10kΩ</t>
  </si>
  <si>
    <t>0402WGF1002TCE</t>
  </si>
  <si>
    <t>C25744</t>
  </si>
  <si>
    <t>0.0034</t>
  </si>
  <si>
    <t>84.5kΩ</t>
  </si>
  <si>
    <t>0402WGF8452TCE</t>
  </si>
  <si>
    <t>C26988</t>
  </si>
  <si>
    <t>0.0037</t>
  </si>
  <si>
    <t>48.7kΩ</t>
  </si>
  <si>
    <t>0402WGF4872TCE</t>
  </si>
  <si>
    <t>C26981</t>
  </si>
  <si>
    <t>0.0018</t>
  </si>
  <si>
    <t>NCP18XH103F03RB</t>
  </si>
  <si>
    <t>R0603</t>
  </si>
  <si>
    <t>C13564</t>
  </si>
  <si>
    <t>0.2126</t>
  </si>
  <si>
    <t>2.49kΩ</t>
  </si>
  <si>
    <t>0402WGF2491TCE</t>
  </si>
  <si>
    <t>C25884</t>
  </si>
  <si>
    <t>0.0035</t>
  </si>
  <si>
    <t>97.6kΩ</t>
  </si>
  <si>
    <t>0402WGF9762TCE</t>
  </si>
  <si>
    <t>C62742</t>
  </si>
  <si>
    <t>0.0032</t>
  </si>
  <si>
    <t>4.7kΩ</t>
  </si>
  <si>
    <t>0402WGJ0472TCE</t>
  </si>
  <si>
    <t>C25940</t>
  </si>
  <si>
    <t>0.0029</t>
  </si>
  <si>
    <t>300Ω</t>
  </si>
  <si>
    <t>0402WGJ0301TCE</t>
  </si>
  <si>
    <t>C25159</t>
  </si>
  <si>
    <t>0.0028</t>
  </si>
  <si>
    <t>1.5kΩ</t>
  </si>
  <si>
    <t>0402WGF1501TCE</t>
  </si>
  <si>
    <t>C25867</t>
  </si>
  <si>
    <t>0.0038</t>
  </si>
  <si>
    <t>0402WGJ0103TCE</t>
  </si>
  <si>
    <t>C25531</t>
  </si>
  <si>
    <t>0.0027</t>
  </si>
  <si>
    <t>5.1kΩ</t>
  </si>
  <si>
    <t>0402WGJ0512TCE</t>
  </si>
  <si>
    <t>C25941</t>
  </si>
  <si>
    <t>22Ω</t>
  </si>
  <si>
    <t>0402WGJ0220TCE</t>
  </si>
  <si>
    <t>C25152</t>
  </si>
  <si>
    <t>TS-1145A-B-A</t>
  </si>
  <si>
    <t>SW-SMD_4P-L4.2-W3.2-P2.15-LS5.2</t>
  </si>
  <si>
    <t>XKB Connectivity(中国星坤)</t>
  </si>
  <si>
    <t>C318904</t>
  </si>
  <si>
    <t>0.3157</t>
  </si>
  <si>
    <t>LM5123QRGRRQ1</t>
  </si>
  <si>
    <t>VQFN-20_L3.5-W3.5-P0.50-BL-EP2.1</t>
  </si>
  <si>
    <t>TI(德州仪器)</t>
  </si>
  <si>
    <t>C3188675</t>
  </si>
  <si>
    <t>14.5</t>
  </si>
  <si>
    <t>MR60PW-M.G.B</t>
  </si>
  <si>
    <t>CONN-TH_MR60PW</t>
  </si>
  <si>
    <t>AMASS(艾迈斯)</t>
  </si>
  <si>
    <t>C19268044</t>
  </si>
  <si>
    <t>4.45</t>
  </si>
  <si>
    <t>STM32F103C8T6</t>
  </si>
  <si>
    <t>LQFP-48_L7.0-W7.0-P0.50-LS9.0-BL</t>
  </si>
  <si>
    <t>C8734</t>
  </si>
  <si>
    <t>7.45</t>
  </si>
  <si>
    <t>HS96L03W2C03</t>
  </si>
  <si>
    <t>OLED-TH_L27.8-W27.2-P2.54_C9900033791</t>
  </si>
  <si>
    <t>HS(汉昇)</t>
  </si>
  <si>
    <t>C5248080</t>
  </si>
  <si>
    <t>13.25</t>
  </si>
  <si>
    <t>TYPE-C 16PIN 2MD(073)</t>
  </si>
  <si>
    <t>USB-C-SMD_TYPE-C-6PIN-2MD-073</t>
  </si>
  <si>
    <t>SHOU HAN(首韩)</t>
  </si>
  <si>
    <t>C2765186</t>
  </si>
  <si>
    <t>0.3812</t>
  </si>
  <si>
    <t>32.768kHz</t>
  </si>
  <si>
    <t>CRYSTAL-SMD_L3.2-W1.5-1</t>
  </si>
  <si>
    <t>XKXGI-SUA-32.768K</t>
  </si>
  <si>
    <t>YXC(扬兴晶振)</t>
  </si>
  <si>
    <t>C5213671</t>
  </si>
  <si>
    <t>1.135</t>
  </si>
  <si>
    <t>8MHz</t>
  </si>
  <si>
    <t>CRYSTAL-SMD_4P-L3.2-W2.5-BL</t>
  </si>
  <si>
    <t>TAXM8M4RDBCCT2T</t>
  </si>
  <si>
    <t>YJX(雅晶鑫)</t>
  </si>
  <si>
    <t>C400090</t>
  </si>
  <si>
    <t>0.673</t>
  </si>
  <si>
    <t>C0603</t>
  </si>
  <si>
    <t>CL10A106KP8NNNC</t>
  </si>
  <si>
    <t>C19702</t>
  </si>
  <si>
    <t>0.0357</t>
  </si>
  <si>
    <t>S8050 J3Y(RANGE:200-350)</t>
  </si>
  <si>
    <t>SOT-23-3_L3.0-W1.7-P0.95-LS2.9-BR</t>
  </si>
  <si>
    <t>CJ(江苏长电/长晶)</t>
  </si>
  <si>
    <t>C2146</t>
  </si>
  <si>
    <t>0.0891</t>
  </si>
  <si>
    <t>0Ω</t>
  </si>
  <si>
    <t>R0805</t>
  </si>
  <si>
    <t>0805W8F0000T5E</t>
  </si>
  <si>
    <t>C17477</t>
  </si>
  <si>
    <t>0.0109</t>
  </si>
  <si>
    <t>DSWB03LHGET</t>
  </si>
  <si>
    <t>SW-TH_DSWB03LHGET</t>
  </si>
  <si>
    <t>YE</t>
  </si>
  <si>
    <t>C99420</t>
  </si>
  <si>
    <t>1.3694</t>
  </si>
  <si>
    <t>ED64BGFBK</t>
  </si>
  <si>
    <t>CONN-TH_64P-P2.54_ED64BGFBK</t>
  </si>
  <si>
    <t>WingTAT(格林柏)</t>
  </si>
  <si>
    <t>C5173312</t>
  </si>
  <si>
    <t>9.02</t>
  </si>
  <si>
    <t>78M09</t>
  </si>
  <si>
    <t>TO-252-2_L6.6-W6.1-P4.57-LS9.9-BR-CW</t>
  </si>
  <si>
    <t>UMW(友台半导体)</t>
  </si>
  <si>
    <t>C347281</t>
  </si>
  <si>
    <t>0.7916</t>
  </si>
  <si>
    <t>78M06</t>
  </si>
  <si>
    <t>C347279</t>
  </si>
  <si>
    <t>0.5665</t>
  </si>
  <si>
    <t>78M05</t>
  </si>
  <si>
    <t>C347278</t>
  </si>
  <si>
    <t>0.5552</t>
  </si>
  <si>
    <t>MR60-M.G.Y</t>
  </si>
  <si>
    <t>CONN-TH_3P-P5.50_MR60-M</t>
  </si>
  <si>
    <t>C3040680</t>
  </si>
  <si>
    <t>3.8</t>
  </si>
  <si>
    <t>AMS1117-3.3</t>
  </si>
  <si>
    <t>SOT-223-4_L6.5-W3.5-P2.30-LS7.0-BR</t>
  </si>
  <si>
    <t>C347222</t>
  </si>
  <si>
    <t>0.2597</t>
  </si>
  <si>
    <t>T44001</t>
  </si>
  <si>
    <t>CONN-TH_T44001</t>
  </si>
  <si>
    <t>C481447</t>
  </si>
  <si>
    <t>0.6857</t>
  </si>
  <si>
    <t>C20417883</t>
    <phoneticPr fontId="3" type="noConversion"/>
  </si>
  <si>
    <t>HCTL(华灿天禄)</t>
    <phoneticPr fontId="3" type="noConversion"/>
  </si>
  <si>
    <t>HC-JP254-1-135-0P-B-G1</t>
    <phoneticPr fontId="3" type="noConversion"/>
  </si>
  <si>
    <t>P=2.54mm</t>
    <phoneticPr fontId="3" type="noConversion"/>
  </si>
  <si>
    <t>C3040681</t>
    <phoneticPr fontId="3" type="noConversion"/>
  </si>
  <si>
    <t>MR60-F.G.Y</t>
    <phoneticPr fontId="3" type="noConversion"/>
  </si>
  <si>
    <t>C2962348</t>
  </si>
  <si>
    <t>HC-5557-2*3Y</t>
    <phoneticPr fontId="3" type="noConversion"/>
  </si>
  <si>
    <t>P=4.2mm</t>
    <phoneticPr fontId="3" type="noConversion"/>
  </si>
  <si>
    <t>C2962356</t>
    <phoneticPr fontId="3" type="noConversion"/>
  </si>
  <si>
    <t>HC-5557-T</t>
  </si>
  <si>
    <t>HC-5557-T</t>
    <phoneticPr fontId="3" type="noConversion"/>
  </si>
  <si>
    <t>Manufacturer</t>
    <phoneticPr fontId="3" type="noConversion"/>
  </si>
  <si>
    <t>BOM_CLEVO_POWER_SUPPLY_ALL_2025-01-21</t>
    <phoneticPr fontId="3" type="noConversion"/>
  </si>
  <si>
    <t>2.54-1*4P母</t>
    <phoneticPr fontId="3" type="noConversion"/>
  </si>
  <si>
    <t>BOOMELE(博穆精密)</t>
    <phoneticPr fontId="3" type="noConversion"/>
  </si>
  <si>
    <t>C2718488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</si>
</sst>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;\¥\-#,##0.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name val="宋体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5117038483843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 vertical="center"/>
    </xf>
    <xf numFmtId="0" fontId="1" fillId="3" borderId="3" xfId="0" applyFont="1" applyFill="1" applyBorder="1"/>
    <xf numFmtId="176" fontId="1" fillId="3" borderId="3" xfId="0" applyNumberFormat="1" applyFont="1" applyFill="1" applyBorder="1"/>
    <xf numFmtId="0" fontId="5" fillId="3" borderId="3" xfId="0" applyFont="1" applyFill="1" applyBorder="1"/>
    <xf numFmtId="176" fontId="5" fillId="3" borderId="3" xfId="0" applyNumberFormat="1" applyFont="1" applyFill="1" applyBorder="1"/>
    <xf numFmtId="0" fontId="5" fillId="2" borderId="3" xfId="0" applyFont="1" applyFill="1" applyBorder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1" fillId="0" borderId="5" xfId="0" applyNumberFormat="1" applyFont="1" applyBorder="1" applyAlignment="1">
      <alignment horizontal="right"/>
    </xf>
    <xf numFmtId="176" fontId="1" fillId="0" borderId="6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5" fillId="3" borderId="6" xfId="0" applyFont="1" applyFill="1" applyBorder="1"/>
    <xf numFmtId="0" fontId="5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959826</xdr:colOff>
      <xdr:row>0</xdr:row>
      <xdr:rowOff>139213</xdr:rowOff>
    </xdr:from>
    <xdr:to>
      <xdr:col>3</xdr:col>
      <xdr:colOff>1318846</xdr:colOff>
      <xdr:row>4</xdr:row>
      <xdr:rowOff>105091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9826" y="139213"/>
          <a:ext cx="4845295" cy="689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topLeftCell="A13" zoomScaleNormal="100" workbookViewId="0">
      <selection activeCell="B29" sqref="B29"/>
    </sheetView>
  </sheetViews>
  <sheetFormatPr defaultColWidth="9" defaultRowHeight="14.25" customHeight="1" x14ac:dyDescent="0.15"/>
  <cols>
    <col min="1" max="1" width="16.25" customWidth="1"/>
    <col min="2" max="2" width="17.125" customWidth="1"/>
    <col min="3" max="3" width="25.5" bestFit="1" customWidth="1"/>
    <col min="4" max="4" width="40.625" bestFit="1" customWidth="1"/>
    <col min="5" max="5" width="9.875" bestFit="1" customWidth="1"/>
    <col min="6" max="6" width="25.125" bestFit="1" customWidth="1"/>
    <col min="7" max="7" width="44.5" bestFit="1" customWidth="1"/>
    <col min="8" max="8" width="13.375" customWidth="1"/>
    <col min="9" max="9" width="14.375" customWidth="1"/>
    <col min="10" max="10" width="10.25" customWidth="1"/>
  </cols>
  <sheetData>
    <row r="1" spans="1:11" ht="14.25" customHeight="1" x14ac:dyDescent="0.2">
      <c r="A1" s="17" t="s">
        <v>0</v>
      </c>
      <c r="B1" s="17"/>
      <c r="C1" s="17"/>
      <c r="D1" s="17"/>
      <c r="F1" s="12" t="s">
        <v>1</v>
      </c>
      <c r="G1" s="13" t="s">
        <v>290</v>
      </c>
      <c r="H1" t="s">
        <v>0</v>
      </c>
      <c r="I1" t="s">
        <v>0</v>
      </c>
      <c r="J1" t="s">
        <v>0</v>
      </c>
      <c r="K1" s="1" t="s">
        <v>0</v>
      </c>
    </row>
    <row r="2" spans="1:11" ht="14.25" customHeight="1" x14ac:dyDescent="0.2">
      <c r="A2" s="17"/>
      <c r="B2" s="17"/>
      <c r="C2" s="17"/>
      <c r="D2" s="17"/>
      <c r="F2" s="12"/>
      <c r="G2" s="13"/>
      <c r="H2" t="s">
        <v>0</v>
      </c>
      <c r="I2" t="s">
        <v>0</v>
      </c>
      <c r="J2" t="s">
        <v>0</v>
      </c>
      <c r="K2" s="1" t="s">
        <v>0</v>
      </c>
    </row>
    <row r="3" spans="1:11" ht="14.25" customHeight="1" x14ac:dyDescent="0.2">
      <c r="A3" s="17"/>
      <c r="B3" s="17"/>
      <c r="C3" s="17"/>
      <c r="D3" s="17"/>
      <c r="F3" s="2" t="s">
        <v>2</v>
      </c>
      <c r="G3" t="s">
        <v>3</v>
      </c>
      <c r="H3" t="s">
        <v>0</v>
      </c>
      <c r="I3" t="s">
        <v>0</v>
      </c>
      <c r="J3" t="s">
        <v>0</v>
      </c>
      <c r="K3" s="1" t="s">
        <v>0</v>
      </c>
    </row>
    <row r="4" spans="1:11" ht="14.25" customHeight="1" x14ac:dyDescent="0.2">
      <c r="A4" s="17"/>
      <c r="B4" s="17"/>
      <c r="C4" s="17"/>
      <c r="D4" s="17"/>
      <c r="F4" s="2" t="s">
        <v>4</v>
      </c>
      <c r="G4" t="s">
        <v>5</v>
      </c>
      <c r="H4" t="s">
        <v>0</v>
      </c>
      <c r="I4" t="s">
        <v>0</v>
      </c>
      <c r="J4" t="s">
        <v>0</v>
      </c>
      <c r="K4" s="1" t="s">
        <v>0</v>
      </c>
    </row>
    <row r="5" spans="1:11" ht="14.25" customHeight="1" x14ac:dyDescent="0.2">
      <c r="A5" s="18"/>
      <c r="B5" s="18"/>
      <c r="C5" s="18"/>
      <c r="D5" s="18"/>
      <c r="F5" s="2" t="s">
        <v>6</v>
      </c>
      <c r="H5" t="s">
        <v>0</v>
      </c>
      <c r="I5" t="s">
        <v>0</v>
      </c>
      <c r="J5" t="s">
        <v>0</v>
      </c>
      <c r="K5" s="3" t="s">
        <v>0</v>
      </c>
    </row>
    <row r="6" spans="1:11" ht="14.25" customHeight="1" x14ac:dyDescent="0.2">
      <c r="A6" s="4" t="s">
        <v>7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11" t="s">
        <v>289</v>
      </c>
      <c r="H6" s="5" t="s">
        <v>13</v>
      </c>
      <c r="I6" s="5" t="s">
        <v>14</v>
      </c>
      <c r="J6" s="5" t="s">
        <v>15</v>
      </c>
      <c r="K6" s="5" t="s">
        <v>16</v>
      </c>
    </row>
    <row r="7" spans="1:11" ht="14.25" customHeight="1" x14ac:dyDescent="0.2">
      <c r="A7" s="6">
        <f t="shared" ref="A7:A63" si="0">ROW()-6</f>
        <v>1</v>
      </c>
      <c r="B7" s="7">
        <v>1</v>
      </c>
      <c r="C7" s="7" t="s">
        <v>17</v>
      </c>
      <c r="D7" s="7" t="s">
        <v>18</v>
      </c>
      <c r="E7" s="7" t="s">
        <v>17</v>
      </c>
      <c r="F7" s="7" t="s">
        <v>19</v>
      </c>
      <c r="G7" s="7" t="s">
        <v>20</v>
      </c>
      <c r="H7" s="7" t="s">
        <v>21</v>
      </c>
      <c r="I7" s="7" t="s">
        <v>22</v>
      </c>
      <c r="J7" s="7" t="s">
        <v>23</v>
      </c>
      <c r="K7" s="8">
        <f t="shared" ref="K7:K38" si="1">B7*J7</f>
        <v>0.42330000000000001</v>
      </c>
    </row>
    <row r="8" spans="1:11" ht="14.25" customHeight="1" x14ac:dyDescent="0.2">
      <c r="A8" s="6">
        <f t="shared" si="0"/>
        <v>2</v>
      </c>
      <c r="B8" s="7">
        <v>2</v>
      </c>
      <c r="C8" s="7" t="s">
        <v>24</v>
      </c>
      <c r="D8" s="7" t="s">
        <v>25</v>
      </c>
      <c r="E8" s="7" t="s">
        <v>24</v>
      </c>
      <c r="F8" s="7" t="s">
        <v>26</v>
      </c>
      <c r="G8" s="7" t="s">
        <v>27</v>
      </c>
      <c r="H8" s="7" t="s">
        <v>28</v>
      </c>
      <c r="I8" s="7" t="s">
        <v>22</v>
      </c>
      <c r="J8" s="7" t="s">
        <v>29</v>
      </c>
      <c r="K8" s="8">
        <f t="shared" si="1"/>
        <v>0.1018</v>
      </c>
    </row>
    <row r="9" spans="1:11" ht="14.25" customHeight="1" x14ac:dyDescent="0.2">
      <c r="A9" s="6">
        <f t="shared" si="0"/>
        <v>3</v>
      </c>
      <c r="B9" s="7">
        <v>6</v>
      </c>
      <c r="C9" s="7" t="s">
        <v>30</v>
      </c>
      <c r="D9" s="7" t="s">
        <v>31</v>
      </c>
      <c r="E9" s="7" t="s">
        <v>30</v>
      </c>
      <c r="F9" s="7" t="s">
        <v>32</v>
      </c>
      <c r="G9" s="7" t="s">
        <v>27</v>
      </c>
      <c r="H9" s="7" t="s">
        <v>33</v>
      </c>
      <c r="I9" s="7" t="s">
        <v>22</v>
      </c>
      <c r="J9" s="7" t="s">
        <v>34</v>
      </c>
      <c r="K9" s="8">
        <f t="shared" si="1"/>
        <v>7.5000000000000011E-2</v>
      </c>
    </row>
    <row r="10" spans="1:11" ht="14.25" customHeight="1" x14ac:dyDescent="0.2">
      <c r="A10" s="6">
        <f t="shared" si="0"/>
        <v>4</v>
      </c>
      <c r="B10" s="7">
        <v>11</v>
      </c>
      <c r="C10" s="7" t="s">
        <v>35</v>
      </c>
      <c r="D10" s="7" t="s">
        <v>31</v>
      </c>
      <c r="E10" s="7" t="s">
        <v>35</v>
      </c>
      <c r="F10" s="7" t="s">
        <v>36</v>
      </c>
      <c r="G10" s="7" t="s">
        <v>37</v>
      </c>
      <c r="H10" s="7" t="s">
        <v>38</v>
      </c>
      <c r="I10" s="7" t="s">
        <v>22</v>
      </c>
      <c r="J10" s="7" t="s">
        <v>39</v>
      </c>
      <c r="K10" s="8">
        <f t="shared" si="1"/>
        <v>6.4899999999999999E-2</v>
      </c>
    </row>
    <row r="11" spans="1:11" ht="14.25" customHeight="1" x14ac:dyDescent="0.2">
      <c r="A11" s="6">
        <f t="shared" si="0"/>
        <v>5</v>
      </c>
      <c r="B11" s="7">
        <v>2</v>
      </c>
      <c r="C11" s="7" t="s">
        <v>24</v>
      </c>
      <c r="D11" s="7" t="s">
        <v>25</v>
      </c>
      <c r="E11" s="7" t="s">
        <v>24</v>
      </c>
      <c r="F11" s="7" t="s">
        <v>40</v>
      </c>
      <c r="G11" s="7" t="s">
        <v>41</v>
      </c>
      <c r="H11" s="7" t="s">
        <v>42</v>
      </c>
      <c r="I11" s="7" t="s">
        <v>22</v>
      </c>
      <c r="J11" s="7" t="s">
        <v>43</v>
      </c>
      <c r="K11" s="8">
        <f t="shared" si="1"/>
        <v>0.89280000000000004</v>
      </c>
    </row>
    <row r="12" spans="1:11" ht="14.25" customHeight="1" x14ac:dyDescent="0.2">
      <c r="A12" s="6">
        <f t="shared" si="0"/>
        <v>6</v>
      </c>
      <c r="B12" s="7">
        <v>1</v>
      </c>
      <c r="C12" s="7" t="s">
        <v>44</v>
      </c>
      <c r="D12" s="7" t="s">
        <v>45</v>
      </c>
      <c r="E12" s="7" t="s">
        <v>44</v>
      </c>
      <c r="F12" s="7" t="s">
        <v>46</v>
      </c>
      <c r="G12" s="7" t="s">
        <v>41</v>
      </c>
      <c r="H12" s="7" t="s">
        <v>47</v>
      </c>
      <c r="I12" s="7" t="s">
        <v>22</v>
      </c>
      <c r="J12" s="7" t="s">
        <v>48</v>
      </c>
      <c r="K12" s="8">
        <f t="shared" si="1"/>
        <v>2.0522</v>
      </c>
    </row>
    <row r="13" spans="1:11" ht="14.25" customHeight="1" x14ac:dyDescent="0.2">
      <c r="A13" s="6">
        <f t="shared" si="0"/>
        <v>7</v>
      </c>
      <c r="B13" s="7">
        <v>2</v>
      </c>
      <c r="C13" s="7" t="s">
        <v>49</v>
      </c>
      <c r="D13" s="7" t="s">
        <v>50</v>
      </c>
      <c r="E13" s="7" t="s">
        <v>49</v>
      </c>
      <c r="F13" s="7" t="s">
        <v>51</v>
      </c>
      <c r="G13" s="7" t="s">
        <v>52</v>
      </c>
      <c r="H13" s="7" t="s">
        <v>53</v>
      </c>
      <c r="I13" s="7" t="s">
        <v>22</v>
      </c>
      <c r="J13" s="7" t="s">
        <v>54</v>
      </c>
      <c r="K13" s="8">
        <f t="shared" si="1"/>
        <v>9.6199999999999992</v>
      </c>
    </row>
    <row r="14" spans="1:11" ht="14.25" customHeight="1" x14ac:dyDescent="0.2">
      <c r="A14" s="6">
        <f t="shared" si="0"/>
        <v>8</v>
      </c>
      <c r="B14" s="7">
        <v>1</v>
      </c>
      <c r="C14" s="7" t="s">
        <v>55</v>
      </c>
      <c r="D14" s="7" t="s">
        <v>31</v>
      </c>
      <c r="E14" s="7" t="s">
        <v>55</v>
      </c>
      <c r="F14" s="7" t="s">
        <v>56</v>
      </c>
      <c r="G14" s="7" t="s">
        <v>57</v>
      </c>
      <c r="H14" s="7" t="s">
        <v>58</v>
      </c>
      <c r="I14" s="7" t="s">
        <v>22</v>
      </c>
      <c r="J14" s="7" t="s">
        <v>59</v>
      </c>
      <c r="K14" s="8">
        <f t="shared" si="1"/>
        <v>6.8999999999999999E-3</v>
      </c>
    </row>
    <row r="15" spans="1:11" ht="14.25" customHeight="1" x14ac:dyDescent="0.2">
      <c r="A15" s="6">
        <f t="shared" si="0"/>
        <v>9</v>
      </c>
      <c r="B15" s="7">
        <v>1</v>
      </c>
      <c r="C15" s="7" t="s">
        <v>60</v>
      </c>
      <c r="D15" s="7" t="s">
        <v>31</v>
      </c>
      <c r="E15" s="7" t="s">
        <v>60</v>
      </c>
      <c r="F15" s="7" t="s">
        <v>61</v>
      </c>
      <c r="G15" s="7" t="s">
        <v>27</v>
      </c>
      <c r="H15" s="7" t="s">
        <v>62</v>
      </c>
      <c r="I15" s="7" t="s">
        <v>22</v>
      </c>
      <c r="J15" s="7" t="s">
        <v>63</v>
      </c>
      <c r="K15" s="8">
        <f t="shared" si="1"/>
        <v>7.5899999999999995E-2</v>
      </c>
    </row>
    <row r="16" spans="1:11" ht="14.25" customHeight="1" x14ac:dyDescent="0.2">
      <c r="A16" s="6">
        <f t="shared" si="0"/>
        <v>10</v>
      </c>
      <c r="B16" s="7">
        <v>1</v>
      </c>
      <c r="C16" s="7" t="s">
        <v>64</v>
      </c>
      <c r="D16" s="7" t="s">
        <v>31</v>
      </c>
      <c r="E16" s="7" t="s">
        <v>64</v>
      </c>
      <c r="F16" s="7" t="s">
        <v>65</v>
      </c>
      <c r="G16" s="7" t="s">
        <v>37</v>
      </c>
      <c r="H16" s="7" t="s">
        <v>66</v>
      </c>
      <c r="I16" s="7" t="s">
        <v>22</v>
      </c>
      <c r="J16" s="7" t="s">
        <v>67</v>
      </c>
      <c r="K16" s="8">
        <f t="shared" si="1"/>
        <v>1.66E-2</v>
      </c>
    </row>
    <row r="17" spans="1:11" ht="14.25" customHeight="1" x14ac:dyDescent="0.2">
      <c r="A17" s="6">
        <f t="shared" si="0"/>
        <v>11</v>
      </c>
      <c r="B17" s="7">
        <v>1</v>
      </c>
      <c r="C17" s="7" t="s">
        <v>68</v>
      </c>
      <c r="D17" s="7" t="s">
        <v>31</v>
      </c>
      <c r="E17" s="7" t="s">
        <v>68</v>
      </c>
      <c r="F17" s="7" t="s">
        <v>69</v>
      </c>
      <c r="G17" s="7" t="s">
        <v>27</v>
      </c>
      <c r="H17" s="7" t="s">
        <v>70</v>
      </c>
      <c r="I17" s="7" t="s">
        <v>22</v>
      </c>
      <c r="J17" s="7" t="s">
        <v>71</v>
      </c>
      <c r="K17" s="8">
        <f t="shared" si="1"/>
        <v>3.8100000000000002E-2</v>
      </c>
    </row>
    <row r="18" spans="1:11" ht="14.25" customHeight="1" x14ac:dyDescent="0.2">
      <c r="A18" s="6">
        <f t="shared" si="0"/>
        <v>12</v>
      </c>
      <c r="B18" s="7">
        <v>1</v>
      </c>
      <c r="C18" s="7" t="s">
        <v>72</v>
      </c>
      <c r="D18" s="7" t="s">
        <v>31</v>
      </c>
      <c r="E18" s="7" t="s">
        <v>72</v>
      </c>
      <c r="F18" s="7" t="s">
        <v>73</v>
      </c>
      <c r="G18" s="7" t="s">
        <v>37</v>
      </c>
      <c r="H18" s="7" t="s">
        <v>74</v>
      </c>
      <c r="I18" s="7" t="s">
        <v>22</v>
      </c>
      <c r="J18" s="7" t="s">
        <v>75</v>
      </c>
      <c r="K18" s="8">
        <f t="shared" si="1"/>
        <v>1.78E-2</v>
      </c>
    </row>
    <row r="19" spans="1:11" ht="14.25" customHeight="1" x14ac:dyDescent="0.2">
      <c r="A19" s="6">
        <f t="shared" si="0"/>
        <v>13</v>
      </c>
      <c r="B19" s="7">
        <v>1</v>
      </c>
      <c r="C19" s="7" t="s">
        <v>68</v>
      </c>
      <c r="D19" s="7" t="s">
        <v>31</v>
      </c>
      <c r="E19" s="7" t="s">
        <v>68</v>
      </c>
      <c r="F19" s="7" t="s">
        <v>76</v>
      </c>
      <c r="G19" s="7" t="s">
        <v>27</v>
      </c>
      <c r="H19" s="7" t="s">
        <v>77</v>
      </c>
      <c r="I19" s="7" t="s">
        <v>22</v>
      </c>
      <c r="J19" s="7" t="s">
        <v>78</v>
      </c>
      <c r="K19" s="8">
        <f t="shared" si="1"/>
        <v>3.4700000000000002E-2</v>
      </c>
    </row>
    <row r="20" spans="1:11" ht="14.25" customHeight="1" x14ac:dyDescent="0.2">
      <c r="A20" s="6">
        <f t="shared" si="0"/>
        <v>14</v>
      </c>
      <c r="B20" s="7">
        <v>2</v>
      </c>
      <c r="C20" s="7" t="s">
        <v>79</v>
      </c>
      <c r="D20" s="7" t="s">
        <v>31</v>
      </c>
      <c r="E20" s="7" t="s">
        <v>79</v>
      </c>
      <c r="F20" s="7" t="s">
        <v>80</v>
      </c>
      <c r="G20" s="7" t="s">
        <v>37</v>
      </c>
      <c r="H20" s="7" t="s">
        <v>81</v>
      </c>
      <c r="I20" s="7" t="s">
        <v>22</v>
      </c>
      <c r="J20" s="7" t="s">
        <v>82</v>
      </c>
      <c r="K20" s="8">
        <f t="shared" si="1"/>
        <v>1.44E-2</v>
      </c>
    </row>
    <row r="21" spans="1:11" ht="14.25" customHeight="1" x14ac:dyDescent="0.2">
      <c r="A21" s="6">
        <f t="shared" si="0"/>
        <v>15</v>
      </c>
      <c r="B21" s="7">
        <v>2</v>
      </c>
      <c r="C21" s="7" t="s">
        <v>83</v>
      </c>
      <c r="D21" s="7" t="s">
        <v>31</v>
      </c>
      <c r="E21" s="7" t="s">
        <v>83</v>
      </c>
      <c r="F21" s="7" t="s">
        <v>84</v>
      </c>
      <c r="G21" s="7" t="s">
        <v>57</v>
      </c>
      <c r="H21" s="7" t="s">
        <v>85</v>
      </c>
      <c r="I21" s="7" t="s">
        <v>22</v>
      </c>
      <c r="J21" s="7" t="s">
        <v>86</v>
      </c>
      <c r="K21" s="8">
        <f t="shared" si="1"/>
        <v>1.32E-2</v>
      </c>
    </row>
    <row r="22" spans="1:11" ht="14.25" customHeight="1" x14ac:dyDescent="0.2">
      <c r="A22" s="6">
        <f t="shared" si="0"/>
        <v>16</v>
      </c>
      <c r="B22" s="7">
        <v>1</v>
      </c>
      <c r="C22" s="7" t="s">
        <v>87</v>
      </c>
      <c r="D22" s="7" t="s">
        <v>88</v>
      </c>
      <c r="E22" s="7" t="s">
        <v>87</v>
      </c>
      <c r="F22" s="7" t="s">
        <v>89</v>
      </c>
      <c r="G22" s="7" t="s">
        <v>90</v>
      </c>
      <c r="H22" s="7" t="s">
        <v>91</v>
      </c>
      <c r="I22" s="7" t="s">
        <v>22</v>
      </c>
      <c r="J22" s="7" t="s">
        <v>92</v>
      </c>
      <c r="K22" s="8">
        <f t="shared" si="1"/>
        <v>0.21010000000000001</v>
      </c>
    </row>
    <row r="23" spans="1:11" ht="14.25" customHeight="1" x14ac:dyDescent="0.2">
      <c r="A23" s="6">
        <f t="shared" si="0"/>
        <v>17</v>
      </c>
      <c r="B23" s="7">
        <v>1</v>
      </c>
      <c r="C23" s="7" t="s">
        <v>93</v>
      </c>
      <c r="D23" s="7" t="s">
        <v>94</v>
      </c>
      <c r="E23" s="7" t="s">
        <v>0</v>
      </c>
      <c r="F23" s="7" t="s">
        <v>93</v>
      </c>
      <c r="G23" s="7" t="s">
        <v>95</v>
      </c>
      <c r="H23" s="7" t="s">
        <v>96</v>
      </c>
      <c r="I23" s="7" t="s">
        <v>22</v>
      </c>
      <c r="J23" s="7" t="s">
        <v>97</v>
      </c>
      <c r="K23" s="8">
        <f t="shared" si="1"/>
        <v>0.28399999999999997</v>
      </c>
    </row>
    <row r="24" spans="1:11" ht="14.25" customHeight="1" x14ac:dyDescent="0.2">
      <c r="A24" s="6">
        <f t="shared" si="0"/>
        <v>18</v>
      </c>
      <c r="B24" s="7">
        <v>1</v>
      </c>
      <c r="C24" s="7" t="s">
        <v>98</v>
      </c>
      <c r="D24" s="7" t="s">
        <v>99</v>
      </c>
      <c r="E24" s="7" t="s">
        <v>0</v>
      </c>
      <c r="F24" s="7" t="s">
        <v>98</v>
      </c>
      <c r="G24" s="7" t="s">
        <v>100</v>
      </c>
      <c r="H24" s="7" t="s">
        <v>101</v>
      </c>
      <c r="I24" s="7" t="s">
        <v>22</v>
      </c>
      <c r="J24" s="7" t="s">
        <v>102</v>
      </c>
      <c r="K24" s="8">
        <f t="shared" si="1"/>
        <v>0.10059999999999999</v>
      </c>
    </row>
    <row r="25" spans="1:11" ht="14.25" customHeight="1" x14ac:dyDescent="0.2">
      <c r="A25" s="6">
        <f t="shared" si="0"/>
        <v>19</v>
      </c>
      <c r="B25" s="7">
        <v>1</v>
      </c>
      <c r="C25" s="7" t="s">
        <v>103</v>
      </c>
      <c r="D25" s="7" t="s">
        <v>104</v>
      </c>
      <c r="E25" s="7" t="s">
        <v>0</v>
      </c>
      <c r="F25" s="7" t="s">
        <v>103</v>
      </c>
      <c r="G25" s="7" t="s">
        <v>105</v>
      </c>
      <c r="H25" s="7" t="s">
        <v>106</v>
      </c>
      <c r="I25" s="7" t="s">
        <v>22</v>
      </c>
      <c r="J25" s="7" t="s">
        <v>107</v>
      </c>
      <c r="K25" s="8">
        <f t="shared" si="1"/>
        <v>0.77629999999999999</v>
      </c>
    </row>
    <row r="26" spans="1:11" ht="14.25" customHeight="1" x14ac:dyDescent="0.2">
      <c r="A26" s="6">
        <f t="shared" si="0"/>
        <v>20</v>
      </c>
      <c r="B26" s="7">
        <v>2</v>
      </c>
      <c r="C26" s="7" t="s">
        <v>108</v>
      </c>
      <c r="D26" s="7" t="s">
        <v>109</v>
      </c>
      <c r="E26" s="7" t="s">
        <v>0</v>
      </c>
      <c r="F26" s="7" t="s">
        <v>108</v>
      </c>
      <c r="G26" s="7" t="s">
        <v>95</v>
      </c>
      <c r="H26" s="7" t="s">
        <v>110</v>
      </c>
      <c r="I26" s="7" t="s">
        <v>22</v>
      </c>
      <c r="J26" s="7" t="s">
        <v>111</v>
      </c>
      <c r="K26" s="8">
        <f t="shared" si="1"/>
        <v>3.0977999999999999</v>
      </c>
    </row>
    <row r="27" spans="1:11" ht="14.25" customHeight="1" x14ac:dyDescent="0.2">
      <c r="A27" s="6">
        <f t="shared" si="0"/>
        <v>21</v>
      </c>
      <c r="B27" s="7">
        <v>3</v>
      </c>
      <c r="C27" s="7" t="s">
        <v>112</v>
      </c>
      <c r="D27" s="7" t="s">
        <v>113</v>
      </c>
      <c r="E27" s="7" t="s">
        <v>0</v>
      </c>
      <c r="F27" s="7" t="s">
        <v>112</v>
      </c>
      <c r="G27" s="7" t="s">
        <v>114</v>
      </c>
      <c r="H27" s="7" t="s">
        <v>115</v>
      </c>
      <c r="I27" s="7" t="s">
        <v>22</v>
      </c>
      <c r="J27" s="7" t="s">
        <v>116</v>
      </c>
      <c r="K27" s="8">
        <f t="shared" si="1"/>
        <v>0.69630000000000003</v>
      </c>
    </row>
    <row r="28" spans="1:11" ht="14.25" customHeight="1" x14ac:dyDescent="0.2">
      <c r="A28" s="6">
        <f t="shared" si="0"/>
        <v>22</v>
      </c>
      <c r="B28" s="7">
        <v>2</v>
      </c>
      <c r="C28" s="7" t="s">
        <v>117</v>
      </c>
      <c r="D28" s="7" t="s">
        <v>118</v>
      </c>
      <c r="E28" s="7" t="s">
        <v>0</v>
      </c>
      <c r="F28" s="7" t="s">
        <v>117</v>
      </c>
      <c r="G28" s="7" t="s">
        <v>114</v>
      </c>
      <c r="H28" s="7" t="s">
        <v>119</v>
      </c>
      <c r="I28" s="7" t="s">
        <v>22</v>
      </c>
      <c r="J28" s="7" t="s">
        <v>120</v>
      </c>
      <c r="K28" s="8">
        <f t="shared" si="1"/>
        <v>0.27679999999999999</v>
      </c>
    </row>
    <row r="29" spans="1:11" ht="14.25" customHeight="1" x14ac:dyDescent="0.2">
      <c r="A29" s="6">
        <f t="shared" si="0"/>
        <v>23</v>
      </c>
      <c r="B29" s="7">
        <v>1</v>
      </c>
      <c r="C29" s="7" t="s">
        <v>121</v>
      </c>
      <c r="D29" s="7" t="s">
        <v>122</v>
      </c>
      <c r="E29" s="7" t="s">
        <v>121</v>
      </c>
      <c r="F29" s="7" t="s">
        <v>123</v>
      </c>
      <c r="G29" s="7" t="s">
        <v>124</v>
      </c>
      <c r="H29" s="7" t="s">
        <v>125</v>
      </c>
      <c r="I29" s="7" t="s">
        <v>22</v>
      </c>
      <c r="J29" s="7" t="s">
        <v>126</v>
      </c>
      <c r="K29" s="8">
        <f t="shared" si="1"/>
        <v>16.78</v>
      </c>
    </row>
    <row r="30" spans="1:11" ht="14.25" customHeight="1" x14ac:dyDescent="0.2">
      <c r="A30" s="6">
        <f t="shared" si="0"/>
        <v>24</v>
      </c>
      <c r="B30" s="7">
        <v>2</v>
      </c>
      <c r="C30" s="7" t="s">
        <v>127</v>
      </c>
      <c r="D30" s="7" t="s">
        <v>128</v>
      </c>
      <c r="E30" s="7" t="s">
        <v>0</v>
      </c>
      <c r="F30" s="7" t="s">
        <v>127</v>
      </c>
      <c r="G30" s="7" t="s">
        <v>129</v>
      </c>
      <c r="H30" s="7" t="s">
        <v>130</v>
      </c>
      <c r="I30" s="7" t="s">
        <v>22</v>
      </c>
      <c r="J30" s="7" t="s">
        <v>131</v>
      </c>
      <c r="K30" s="8">
        <f t="shared" si="1"/>
        <v>7.7</v>
      </c>
    </row>
    <row r="31" spans="1:11" ht="14.25" customHeight="1" x14ac:dyDescent="0.2">
      <c r="A31" s="6">
        <f t="shared" si="0"/>
        <v>25</v>
      </c>
      <c r="B31" s="7">
        <v>1</v>
      </c>
      <c r="C31" s="7" t="s">
        <v>132</v>
      </c>
      <c r="D31" s="7" t="s">
        <v>133</v>
      </c>
      <c r="E31" s="7" t="s">
        <v>132</v>
      </c>
      <c r="F31" s="7" t="s">
        <v>134</v>
      </c>
      <c r="G31" s="7" t="s">
        <v>135</v>
      </c>
      <c r="H31" s="7" t="s">
        <v>136</v>
      </c>
      <c r="I31" s="7" t="s">
        <v>22</v>
      </c>
      <c r="J31" s="7" t="s">
        <v>137</v>
      </c>
      <c r="K31" s="8">
        <f t="shared" si="1"/>
        <v>0.45269999999999999</v>
      </c>
    </row>
    <row r="32" spans="1:11" ht="14.25" customHeight="1" x14ac:dyDescent="0.2">
      <c r="A32" s="6">
        <f t="shared" si="0"/>
        <v>26</v>
      </c>
      <c r="B32" s="7">
        <v>1</v>
      </c>
      <c r="C32" s="7" t="s">
        <v>138</v>
      </c>
      <c r="D32" s="7" t="s">
        <v>139</v>
      </c>
      <c r="E32" s="7" t="s">
        <v>138</v>
      </c>
      <c r="F32" s="7" t="s">
        <v>140</v>
      </c>
      <c r="G32" s="7" t="s">
        <v>141</v>
      </c>
      <c r="H32" s="7" t="s">
        <v>142</v>
      </c>
      <c r="I32" s="7" t="s">
        <v>22</v>
      </c>
      <c r="J32" s="7" t="s">
        <v>143</v>
      </c>
      <c r="K32" s="8">
        <f t="shared" si="1"/>
        <v>2.5999999999999999E-3</v>
      </c>
    </row>
    <row r="33" spans="1:11" ht="14.25" customHeight="1" x14ac:dyDescent="0.2">
      <c r="A33" s="6">
        <f t="shared" si="0"/>
        <v>27</v>
      </c>
      <c r="B33" s="7">
        <v>3</v>
      </c>
      <c r="C33" s="7" t="s">
        <v>144</v>
      </c>
      <c r="D33" s="7" t="s">
        <v>139</v>
      </c>
      <c r="E33" s="7" t="s">
        <v>144</v>
      </c>
      <c r="F33" s="7" t="s">
        <v>145</v>
      </c>
      <c r="G33" s="7" t="s">
        <v>141</v>
      </c>
      <c r="H33" s="7" t="s">
        <v>146</v>
      </c>
      <c r="I33" s="7" t="s">
        <v>22</v>
      </c>
      <c r="J33" s="7" t="s">
        <v>147</v>
      </c>
      <c r="K33" s="8">
        <f t="shared" si="1"/>
        <v>1.0199999999999999E-2</v>
      </c>
    </row>
    <row r="34" spans="1:11" ht="14.25" customHeight="1" x14ac:dyDescent="0.2">
      <c r="A34" s="6">
        <f t="shared" si="0"/>
        <v>28</v>
      </c>
      <c r="B34" s="7">
        <v>1</v>
      </c>
      <c r="C34" s="7" t="s">
        <v>148</v>
      </c>
      <c r="D34" s="7" t="s">
        <v>139</v>
      </c>
      <c r="E34" s="7" t="s">
        <v>148</v>
      </c>
      <c r="F34" s="7" t="s">
        <v>149</v>
      </c>
      <c r="G34" s="7" t="s">
        <v>141</v>
      </c>
      <c r="H34" s="7" t="s">
        <v>150</v>
      </c>
      <c r="I34" s="7" t="s">
        <v>22</v>
      </c>
      <c r="J34" s="7" t="s">
        <v>151</v>
      </c>
      <c r="K34" s="8">
        <f t="shared" si="1"/>
        <v>3.7000000000000002E-3</v>
      </c>
    </row>
    <row r="35" spans="1:11" ht="14.25" customHeight="1" x14ac:dyDescent="0.2">
      <c r="A35" s="6">
        <f t="shared" si="0"/>
        <v>29</v>
      </c>
      <c r="B35" s="7">
        <v>1</v>
      </c>
      <c r="C35" s="7" t="s">
        <v>152</v>
      </c>
      <c r="D35" s="7" t="s">
        <v>139</v>
      </c>
      <c r="E35" s="7" t="s">
        <v>152</v>
      </c>
      <c r="F35" s="7" t="s">
        <v>153</v>
      </c>
      <c r="G35" s="7" t="s">
        <v>141</v>
      </c>
      <c r="H35" s="7" t="s">
        <v>154</v>
      </c>
      <c r="I35" s="7" t="s">
        <v>22</v>
      </c>
      <c r="J35" s="7" t="s">
        <v>155</v>
      </c>
      <c r="K35" s="8">
        <f t="shared" si="1"/>
        <v>1.8E-3</v>
      </c>
    </row>
    <row r="36" spans="1:11" ht="14.25" customHeight="1" x14ac:dyDescent="0.2">
      <c r="A36" s="6">
        <f t="shared" si="0"/>
        <v>30</v>
      </c>
      <c r="B36" s="7">
        <v>3</v>
      </c>
      <c r="C36" s="7" t="s">
        <v>156</v>
      </c>
      <c r="D36" s="7" t="s">
        <v>157</v>
      </c>
      <c r="E36" s="7" t="s">
        <v>0</v>
      </c>
      <c r="F36" s="7" t="s">
        <v>156</v>
      </c>
      <c r="G36" s="7" t="s">
        <v>41</v>
      </c>
      <c r="H36" s="7" t="s">
        <v>158</v>
      </c>
      <c r="I36" s="7" t="s">
        <v>22</v>
      </c>
      <c r="J36" s="7" t="s">
        <v>159</v>
      </c>
      <c r="K36" s="8">
        <f t="shared" si="1"/>
        <v>0.63780000000000003</v>
      </c>
    </row>
    <row r="37" spans="1:11" ht="14.25" customHeight="1" x14ac:dyDescent="0.2">
      <c r="A37" s="6">
        <f t="shared" si="0"/>
        <v>31</v>
      </c>
      <c r="B37" s="7">
        <v>1</v>
      </c>
      <c r="C37" s="7" t="s">
        <v>160</v>
      </c>
      <c r="D37" s="7" t="s">
        <v>139</v>
      </c>
      <c r="E37" s="7" t="s">
        <v>160</v>
      </c>
      <c r="F37" s="7" t="s">
        <v>161</v>
      </c>
      <c r="G37" s="7" t="s">
        <v>141</v>
      </c>
      <c r="H37" s="7" t="s">
        <v>162</v>
      </c>
      <c r="I37" s="7" t="s">
        <v>22</v>
      </c>
      <c r="J37" s="7" t="s">
        <v>163</v>
      </c>
      <c r="K37" s="8">
        <f t="shared" si="1"/>
        <v>3.5000000000000001E-3</v>
      </c>
    </row>
    <row r="38" spans="1:11" ht="14.25" customHeight="1" x14ac:dyDescent="0.2">
      <c r="A38" s="6">
        <f t="shared" si="0"/>
        <v>32</v>
      </c>
      <c r="B38" s="7">
        <v>1</v>
      </c>
      <c r="C38" s="7" t="s">
        <v>164</v>
      </c>
      <c r="D38" s="7" t="s">
        <v>139</v>
      </c>
      <c r="E38" s="7" t="s">
        <v>164</v>
      </c>
      <c r="F38" s="7" t="s">
        <v>165</v>
      </c>
      <c r="G38" s="7" t="s">
        <v>141</v>
      </c>
      <c r="H38" s="7" t="s">
        <v>166</v>
      </c>
      <c r="I38" s="7" t="s">
        <v>22</v>
      </c>
      <c r="J38" s="7" t="s">
        <v>167</v>
      </c>
      <c r="K38" s="8">
        <f t="shared" si="1"/>
        <v>3.2000000000000002E-3</v>
      </c>
    </row>
    <row r="39" spans="1:11" ht="14.25" customHeight="1" x14ac:dyDescent="0.2">
      <c r="A39" s="6">
        <f t="shared" si="0"/>
        <v>33</v>
      </c>
      <c r="B39" s="7">
        <v>6</v>
      </c>
      <c r="C39" s="7" t="s">
        <v>168</v>
      </c>
      <c r="D39" s="7" t="s">
        <v>139</v>
      </c>
      <c r="E39" s="7" t="s">
        <v>168</v>
      </c>
      <c r="F39" s="7" t="s">
        <v>169</v>
      </c>
      <c r="G39" s="7" t="s">
        <v>141</v>
      </c>
      <c r="H39" s="7" t="s">
        <v>170</v>
      </c>
      <c r="I39" s="7" t="s">
        <v>22</v>
      </c>
      <c r="J39" s="7" t="s">
        <v>171</v>
      </c>
      <c r="K39" s="8">
        <f t="shared" ref="K39:K63" si="2">B39*J39</f>
        <v>1.7399999999999999E-2</v>
      </c>
    </row>
    <row r="40" spans="1:11" x14ac:dyDescent="0.2">
      <c r="A40" s="6">
        <f t="shared" si="0"/>
        <v>34</v>
      </c>
      <c r="B40" s="7">
        <v>6</v>
      </c>
      <c r="C40" s="7" t="s">
        <v>172</v>
      </c>
      <c r="D40" s="7" t="s">
        <v>139</v>
      </c>
      <c r="E40" s="7" t="s">
        <v>172</v>
      </c>
      <c r="F40" s="7" t="s">
        <v>173</v>
      </c>
      <c r="G40" s="7" t="s">
        <v>141</v>
      </c>
      <c r="H40" s="7" t="s">
        <v>174</v>
      </c>
      <c r="I40" s="7" t="s">
        <v>22</v>
      </c>
      <c r="J40" s="7" t="s">
        <v>175</v>
      </c>
      <c r="K40" s="8">
        <f t="shared" si="2"/>
        <v>1.6799999999999999E-2</v>
      </c>
    </row>
    <row r="41" spans="1:11" x14ac:dyDescent="0.2">
      <c r="A41" s="6">
        <f t="shared" si="0"/>
        <v>35</v>
      </c>
      <c r="B41" s="7">
        <v>1</v>
      </c>
      <c r="C41" s="7" t="s">
        <v>176</v>
      </c>
      <c r="D41" s="7" t="s">
        <v>139</v>
      </c>
      <c r="E41" s="7" t="s">
        <v>176</v>
      </c>
      <c r="F41" s="7" t="s">
        <v>177</v>
      </c>
      <c r="G41" s="7" t="s">
        <v>141</v>
      </c>
      <c r="H41" s="7" t="s">
        <v>178</v>
      </c>
      <c r="I41" s="7" t="s">
        <v>22</v>
      </c>
      <c r="J41" s="7" t="s">
        <v>179</v>
      </c>
      <c r="K41" s="8">
        <f t="shared" si="2"/>
        <v>3.8E-3</v>
      </c>
    </row>
    <row r="42" spans="1:11" x14ac:dyDescent="0.2">
      <c r="A42" s="6">
        <f t="shared" si="0"/>
        <v>36</v>
      </c>
      <c r="B42" s="7">
        <v>3</v>
      </c>
      <c r="C42" s="7" t="s">
        <v>144</v>
      </c>
      <c r="D42" s="7" t="s">
        <v>139</v>
      </c>
      <c r="E42" s="7" t="s">
        <v>144</v>
      </c>
      <c r="F42" s="7" t="s">
        <v>180</v>
      </c>
      <c r="G42" s="7" t="s">
        <v>141</v>
      </c>
      <c r="H42" s="7" t="s">
        <v>181</v>
      </c>
      <c r="I42" s="7" t="s">
        <v>22</v>
      </c>
      <c r="J42" s="7" t="s">
        <v>182</v>
      </c>
      <c r="K42" s="8">
        <f t="shared" si="2"/>
        <v>8.0999999999999996E-3</v>
      </c>
    </row>
    <row r="43" spans="1:11" x14ac:dyDescent="0.2">
      <c r="A43" s="6">
        <f t="shared" si="0"/>
        <v>37</v>
      </c>
      <c r="B43" s="7">
        <v>2</v>
      </c>
      <c r="C43" s="7" t="s">
        <v>183</v>
      </c>
      <c r="D43" s="7" t="s">
        <v>139</v>
      </c>
      <c r="E43" s="7" t="s">
        <v>183</v>
      </c>
      <c r="F43" s="7" t="s">
        <v>184</v>
      </c>
      <c r="G43" s="7" t="s">
        <v>141</v>
      </c>
      <c r="H43" s="7" t="s">
        <v>185</v>
      </c>
      <c r="I43" s="7" t="s">
        <v>22</v>
      </c>
      <c r="J43" s="7" t="s">
        <v>182</v>
      </c>
      <c r="K43" s="8">
        <f t="shared" si="2"/>
        <v>5.4000000000000003E-3</v>
      </c>
    </row>
    <row r="44" spans="1:11" x14ac:dyDescent="0.2">
      <c r="A44" s="6">
        <f t="shared" si="0"/>
        <v>38</v>
      </c>
      <c r="B44" s="7">
        <v>2</v>
      </c>
      <c r="C44" s="7" t="s">
        <v>186</v>
      </c>
      <c r="D44" s="7" t="s">
        <v>139</v>
      </c>
      <c r="E44" s="7" t="s">
        <v>186</v>
      </c>
      <c r="F44" s="7" t="s">
        <v>187</v>
      </c>
      <c r="G44" s="7" t="s">
        <v>141</v>
      </c>
      <c r="H44" s="7" t="s">
        <v>188</v>
      </c>
      <c r="I44" s="7" t="s">
        <v>22</v>
      </c>
      <c r="J44" s="7" t="s">
        <v>171</v>
      </c>
      <c r="K44" s="8">
        <f t="shared" si="2"/>
        <v>5.7999999999999996E-3</v>
      </c>
    </row>
    <row r="45" spans="1:11" x14ac:dyDescent="0.2">
      <c r="A45" s="6">
        <f t="shared" si="0"/>
        <v>39</v>
      </c>
      <c r="B45" s="7">
        <v>1</v>
      </c>
      <c r="C45" s="7" t="s">
        <v>189</v>
      </c>
      <c r="D45" s="7" t="s">
        <v>190</v>
      </c>
      <c r="E45" s="7" t="s">
        <v>0</v>
      </c>
      <c r="F45" s="7" t="s">
        <v>189</v>
      </c>
      <c r="G45" s="7" t="s">
        <v>191</v>
      </c>
      <c r="H45" s="7" t="s">
        <v>192</v>
      </c>
      <c r="I45" s="7" t="s">
        <v>22</v>
      </c>
      <c r="J45" s="7" t="s">
        <v>193</v>
      </c>
      <c r="K45" s="8">
        <f t="shared" si="2"/>
        <v>0.31569999999999998</v>
      </c>
    </row>
    <row r="46" spans="1:11" x14ac:dyDescent="0.2">
      <c r="A46" s="6">
        <f t="shared" si="0"/>
        <v>40</v>
      </c>
      <c r="B46" s="7">
        <v>1</v>
      </c>
      <c r="C46" s="7" t="s">
        <v>194</v>
      </c>
      <c r="D46" s="7" t="s">
        <v>195</v>
      </c>
      <c r="E46" s="7" t="s">
        <v>0</v>
      </c>
      <c r="F46" s="7" t="s">
        <v>194</v>
      </c>
      <c r="G46" s="7" t="s">
        <v>196</v>
      </c>
      <c r="H46" s="7" t="s">
        <v>197</v>
      </c>
      <c r="I46" s="7" t="s">
        <v>22</v>
      </c>
      <c r="J46" s="7" t="s">
        <v>198</v>
      </c>
      <c r="K46" s="8">
        <f t="shared" si="2"/>
        <v>14.5</v>
      </c>
    </row>
    <row r="47" spans="1:11" x14ac:dyDescent="0.2">
      <c r="A47" s="6">
        <f t="shared" si="0"/>
        <v>41</v>
      </c>
      <c r="B47" s="7">
        <v>1</v>
      </c>
      <c r="C47" s="7" t="s">
        <v>199</v>
      </c>
      <c r="D47" s="7" t="s">
        <v>200</v>
      </c>
      <c r="E47" s="7" t="s">
        <v>0</v>
      </c>
      <c r="F47" s="7" t="s">
        <v>199</v>
      </c>
      <c r="G47" s="7" t="s">
        <v>201</v>
      </c>
      <c r="H47" s="7" t="s">
        <v>202</v>
      </c>
      <c r="I47" s="7" t="s">
        <v>22</v>
      </c>
      <c r="J47" s="7" t="s">
        <v>203</v>
      </c>
      <c r="K47" s="8">
        <f t="shared" si="2"/>
        <v>4.45</v>
      </c>
    </row>
    <row r="48" spans="1:11" x14ac:dyDescent="0.2">
      <c r="A48" s="6">
        <f t="shared" si="0"/>
        <v>42</v>
      </c>
      <c r="B48" s="7">
        <v>1</v>
      </c>
      <c r="C48" s="7" t="s">
        <v>204</v>
      </c>
      <c r="D48" s="7" t="s">
        <v>205</v>
      </c>
      <c r="E48" s="7" t="s">
        <v>0</v>
      </c>
      <c r="F48" s="7" t="s">
        <v>204</v>
      </c>
      <c r="G48" s="7" t="s">
        <v>105</v>
      </c>
      <c r="H48" s="7" t="s">
        <v>206</v>
      </c>
      <c r="I48" s="7" t="s">
        <v>22</v>
      </c>
      <c r="J48" s="7" t="s">
        <v>207</v>
      </c>
      <c r="K48" s="8">
        <f t="shared" si="2"/>
        <v>7.45</v>
      </c>
    </row>
    <row r="49" spans="1:11" x14ac:dyDescent="0.2">
      <c r="A49" s="6">
        <f t="shared" si="0"/>
        <v>43</v>
      </c>
      <c r="B49" s="7">
        <v>1</v>
      </c>
      <c r="C49" s="7" t="s">
        <v>208</v>
      </c>
      <c r="D49" s="7" t="s">
        <v>209</v>
      </c>
      <c r="E49" s="7" t="s">
        <v>0</v>
      </c>
      <c r="F49" s="7" t="s">
        <v>208</v>
      </c>
      <c r="G49" s="7" t="s">
        <v>210</v>
      </c>
      <c r="H49" s="7" t="s">
        <v>211</v>
      </c>
      <c r="I49" s="7" t="s">
        <v>22</v>
      </c>
      <c r="J49" s="7" t="s">
        <v>212</v>
      </c>
      <c r="K49" s="8">
        <f t="shared" si="2"/>
        <v>13.25</v>
      </c>
    </row>
    <row r="50" spans="1:11" x14ac:dyDescent="0.2">
      <c r="A50" s="6">
        <f t="shared" si="0"/>
        <v>44</v>
      </c>
      <c r="B50" s="7">
        <v>1</v>
      </c>
      <c r="C50" s="7" t="s">
        <v>213</v>
      </c>
      <c r="D50" s="7" t="s">
        <v>214</v>
      </c>
      <c r="E50" s="7" t="s">
        <v>0</v>
      </c>
      <c r="F50" s="7" t="s">
        <v>213</v>
      </c>
      <c r="G50" s="7" t="s">
        <v>215</v>
      </c>
      <c r="H50" s="7" t="s">
        <v>216</v>
      </c>
      <c r="I50" s="7" t="s">
        <v>22</v>
      </c>
      <c r="J50" s="7" t="s">
        <v>217</v>
      </c>
      <c r="K50" s="8">
        <f t="shared" si="2"/>
        <v>0.38119999999999998</v>
      </c>
    </row>
    <row r="51" spans="1:11" x14ac:dyDescent="0.2">
      <c r="A51" s="6">
        <f t="shared" si="0"/>
        <v>45</v>
      </c>
      <c r="B51" s="7">
        <v>1</v>
      </c>
      <c r="C51" s="7" t="s">
        <v>218</v>
      </c>
      <c r="D51" s="7" t="s">
        <v>219</v>
      </c>
      <c r="E51" s="7" t="s">
        <v>218</v>
      </c>
      <c r="F51" s="7" t="s">
        <v>220</v>
      </c>
      <c r="G51" s="7" t="s">
        <v>221</v>
      </c>
      <c r="H51" s="7" t="s">
        <v>222</v>
      </c>
      <c r="I51" s="7" t="s">
        <v>22</v>
      </c>
      <c r="J51" s="7" t="s">
        <v>223</v>
      </c>
      <c r="K51" s="8">
        <f t="shared" si="2"/>
        <v>1.135</v>
      </c>
    </row>
    <row r="52" spans="1:11" x14ac:dyDescent="0.2">
      <c r="A52" s="6">
        <f t="shared" si="0"/>
        <v>46</v>
      </c>
      <c r="B52" s="7">
        <v>1</v>
      </c>
      <c r="C52" s="7" t="s">
        <v>224</v>
      </c>
      <c r="D52" s="7" t="s">
        <v>225</v>
      </c>
      <c r="E52" s="7" t="s">
        <v>224</v>
      </c>
      <c r="F52" s="7" t="s">
        <v>226</v>
      </c>
      <c r="G52" s="7" t="s">
        <v>227</v>
      </c>
      <c r="H52" s="7" t="s">
        <v>228</v>
      </c>
      <c r="I52" s="7" t="s">
        <v>22</v>
      </c>
      <c r="J52" s="7" t="s">
        <v>229</v>
      </c>
      <c r="K52" s="8">
        <f t="shared" si="2"/>
        <v>0.67300000000000004</v>
      </c>
    </row>
    <row r="53" spans="1:11" ht="14.25" customHeight="1" x14ac:dyDescent="0.2">
      <c r="A53" s="6">
        <f t="shared" si="0"/>
        <v>47</v>
      </c>
      <c r="B53" s="9">
        <v>1</v>
      </c>
      <c r="C53" s="9" t="s">
        <v>24</v>
      </c>
      <c r="D53" s="9" t="s">
        <v>230</v>
      </c>
      <c r="E53" s="9" t="s">
        <v>24</v>
      </c>
      <c r="F53" s="9" t="s">
        <v>231</v>
      </c>
      <c r="G53" s="9" t="s">
        <v>27</v>
      </c>
      <c r="H53" s="9" t="s">
        <v>232</v>
      </c>
      <c r="I53" s="9" t="s">
        <v>22</v>
      </c>
      <c r="J53" s="9" t="s">
        <v>233</v>
      </c>
      <c r="K53" s="10">
        <f t="shared" si="2"/>
        <v>3.5700000000000003E-2</v>
      </c>
    </row>
    <row r="54" spans="1:11" ht="14.25" customHeight="1" x14ac:dyDescent="0.2">
      <c r="A54" s="6">
        <f t="shared" si="0"/>
        <v>48</v>
      </c>
      <c r="B54" s="9">
        <v>1</v>
      </c>
      <c r="C54" s="9" t="s">
        <v>234</v>
      </c>
      <c r="D54" s="9" t="s">
        <v>235</v>
      </c>
      <c r="E54" s="9" t="s">
        <v>0</v>
      </c>
      <c r="F54" s="9" t="s">
        <v>234</v>
      </c>
      <c r="G54" s="9" t="s">
        <v>236</v>
      </c>
      <c r="H54" s="9" t="s">
        <v>237</v>
      </c>
      <c r="I54" s="9" t="s">
        <v>22</v>
      </c>
      <c r="J54" s="9" t="s">
        <v>238</v>
      </c>
      <c r="K54" s="10">
        <f t="shared" si="2"/>
        <v>8.9099999999999999E-2</v>
      </c>
    </row>
    <row r="55" spans="1:11" ht="14.25" customHeight="1" x14ac:dyDescent="0.2">
      <c r="A55" s="6">
        <f t="shared" si="0"/>
        <v>49</v>
      </c>
      <c r="B55" s="9">
        <v>1</v>
      </c>
      <c r="C55" s="9" t="s">
        <v>239</v>
      </c>
      <c r="D55" s="9" t="s">
        <v>240</v>
      </c>
      <c r="E55" s="9" t="s">
        <v>239</v>
      </c>
      <c r="F55" s="9" t="s">
        <v>241</v>
      </c>
      <c r="G55" s="9" t="s">
        <v>141</v>
      </c>
      <c r="H55" s="9" t="s">
        <v>242</v>
      </c>
      <c r="I55" s="9" t="s">
        <v>22</v>
      </c>
      <c r="J55" s="9" t="s">
        <v>243</v>
      </c>
      <c r="K55" s="10">
        <f t="shared" si="2"/>
        <v>1.09E-2</v>
      </c>
    </row>
    <row r="56" spans="1:11" ht="14.25" customHeight="1" x14ac:dyDescent="0.2">
      <c r="A56" s="6">
        <f t="shared" si="0"/>
        <v>50</v>
      </c>
      <c r="B56" s="9">
        <v>1</v>
      </c>
      <c r="C56" s="9" t="s">
        <v>244</v>
      </c>
      <c r="D56" s="9" t="s">
        <v>245</v>
      </c>
      <c r="E56" s="9" t="s">
        <v>0</v>
      </c>
      <c r="F56" s="9" t="s">
        <v>244</v>
      </c>
      <c r="G56" s="9" t="s">
        <v>246</v>
      </c>
      <c r="H56" s="9" t="s">
        <v>247</v>
      </c>
      <c r="I56" s="9" t="s">
        <v>22</v>
      </c>
      <c r="J56" s="9" t="s">
        <v>248</v>
      </c>
      <c r="K56" s="10">
        <f t="shared" si="2"/>
        <v>1.3694</v>
      </c>
    </row>
    <row r="57" spans="1:11" ht="14.25" customHeight="1" x14ac:dyDescent="0.2">
      <c r="A57" s="6">
        <f t="shared" si="0"/>
        <v>51</v>
      </c>
      <c r="B57" s="9">
        <v>1</v>
      </c>
      <c r="C57" s="9" t="s">
        <v>249</v>
      </c>
      <c r="D57" s="9" t="s">
        <v>250</v>
      </c>
      <c r="E57" s="9" t="s">
        <v>0</v>
      </c>
      <c r="F57" s="9" t="s">
        <v>249</v>
      </c>
      <c r="G57" s="9" t="s">
        <v>251</v>
      </c>
      <c r="H57" s="9" t="s">
        <v>252</v>
      </c>
      <c r="I57" s="9" t="s">
        <v>22</v>
      </c>
      <c r="J57" s="9" t="s">
        <v>253</v>
      </c>
      <c r="K57" s="10">
        <f t="shared" si="2"/>
        <v>9.02</v>
      </c>
    </row>
    <row r="58" spans="1:11" ht="14.25" customHeight="1" x14ac:dyDescent="0.2">
      <c r="A58" s="6">
        <f t="shared" si="0"/>
        <v>52</v>
      </c>
      <c r="B58" s="9">
        <v>1</v>
      </c>
      <c r="C58" s="9" t="s">
        <v>254</v>
      </c>
      <c r="D58" s="9" t="s">
        <v>255</v>
      </c>
      <c r="E58" s="9" t="s">
        <v>0</v>
      </c>
      <c r="F58" s="9" t="s">
        <v>254</v>
      </c>
      <c r="G58" s="9" t="s">
        <v>256</v>
      </c>
      <c r="H58" s="9" t="s">
        <v>257</v>
      </c>
      <c r="I58" s="9" t="s">
        <v>22</v>
      </c>
      <c r="J58" s="9" t="s">
        <v>258</v>
      </c>
      <c r="K58" s="10">
        <f t="shared" si="2"/>
        <v>0.79159999999999997</v>
      </c>
    </row>
    <row r="59" spans="1:11" ht="14.25" customHeight="1" x14ac:dyDescent="0.2">
      <c r="A59" s="6">
        <f t="shared" si="0"/>
        <v>53</v>
      </c>
      <c r="B59" s="9">
        <v>1</v>
      </c>
      <c r="C59" s="9" t="s">
        <v>259</v>
      </c>
      <c r="D59" s="9" t="s">
        <v>255</v>
      </c>
      <c r="E59" s="9" t="s">
        <v>0</v>
      </c>
      <c r="F59" s="9" t="s">
        <v>259</v>
      </c>
      <c r="G59" s="9" t="s">
        <v>256</v>
      </c>
      <c r="H59" s="9" t="s">
        <v>260</v>
      </c>
      <c r="I59" s="9" t="s">
        <v>22</v>
      </c>
      <c r="J59" s="9" t="s">
        <v>261</v>
      </c>
      <c r="K59" s="10">
        <f t="shared" si="2"/>
        <v>0.5665</v>
      </c>
    </row>
    <row r="60" spans="1:11" ht="14.25" customHeight="1" x14ac:dyDescent="0.2">
      <c r="A60" s="6">
        <f t="shared" si="0"/>
        <v>54</v>
      </c>
      <c r="B60" s="9">
        <v>1</v>
      </c>
      <c r="C60" s="9" t="s">
        <v>262</v>
      </c>
      <c r="D60" s="9" t="s">
        <v>255</v>
      </c>
      <c r="E60" s="9" t="s">
        <v>0</v>
      </c>
      <c r="F60" s="9" t="s">
        <v>262</v>
      </c>
      <c r="G60" s="9" t="s">
        <v>256</v>
      </c>
      <c r="H60" s="9" t="s">
        <v>263</v>
      </c>
      <c r="I60" s="9" t="s">
        <v>22</v>
      </c>
      <c r="J60" s="9" t="s">
        <v>264</v>
      </c>
      <c r="K60" s="10">
        <f t="shared" si="2"/>
        <v>0.55520000000000003</v>
      </c>
    </row>
    <row r="61" spans="1:11" ht="14.25" customHeight="1" x14ac:dyDescent="0.2">
      <c r="A61" s="6">
        <f t="shared" si="0"/>
        <v>55</v>
      </c>
      <c r="B61" s="9">
        <v>1</v>
      </c>
      <c r="C61" s="9" t="s">
        <v>265</v>
      </c>
      <c r="D61" s="9" t="s">
        <v>266</v>
      </c>
      <c r="E61" s="9" t="s">
        <v>0</v>
      </c>
      <c r="F61" s="9" t="s">
        <v>265</v>
      </c>
      <c r="G61" s="9" t="s">
        <v>201</v>
      </c>
      <c r="H61" s="9" t="s">
        <v>267</v>
      </c>
      <c r="I61" s="9" t="s">
        <v>22</v>
      </c>
      <c r="J61" s="9" t="s">
        <v>268</v>
      </c>
      <c r="K61" s="10">
        <f t="shared" si="2"/>
        <v>3.8</v>
      </c>
    </row>
    <row r="62" spans="1:11" ht="14.25" customHeight="1" x14ac:dyDescent="0.2">
      <c r="A62" s="6">
        <f t="shared" si="0"/>
        <v>56</v>
      </c>
      <c r="B62" s="9">
        <v>1</v>
      </c>
      <c r="C62" s="9" t="s">
        <v>269</v>
      </c>
      <c r="D62" s="9" t="s">
        <v>270</v>
      </c>
      <c r="E62" s="9" t="s">
        <v>0</v>
      </c>
      <c r="F62" s="9" t="s">
        <v>269</v>
      </c>
      <c r="G62" s="9" t="s">
        <v>256</v>
      </c>
      <c r="H62" s="9" t="s">
        <v>271</v>
      </c>
      <c r="I62" s="9" t="s">
        <v>22</v>
      </c>
      <c r="J62" s="9" t="s">
        <v>272</v>
      </c>
      <c r="K62" s="10">
        <f t="shared" si="2"/>
        <v>0.25969999999999999</v>
      </c>
    </row>
    <row r="63" spans="1:11" ht="14.25" customHeight="1" x14ac:dyDescent="0.2">
      <c r="A63" s="6">
        <f t="shared" si="0"/>
        <v>57</v>
      </c>
      <c r="B63" s="9">
        <v>4</v>
      </c>
      <c r="C63" s="9" t="s">
        <v>273</v>
      </c>
      <c r="D63" s="9" t="s">
        <v>274</v>
      </c>
      <c r="E63" s="9" t="s">
        <v>0</v>
      </c>
      <c r="F63" s="9" t="s">
        <v>273</v>
      </c>
      <c r="G63" s="9" t="s">
        <v>114</v>
      </c>
      <c r="H63" s="9" t="s">
        <v>275</v>
      </c>
      <c r="I63" s="9" t="s">
        <v>22</v>
      </c>
      <c r="J63" s="9" t="s">
        <v>276</v>
      </c>
      <c r="K63" s="10">
        <f t="shared" si="2"/>
        <v>2.7427999999999999</v>
      </c>
    </row>
    <row r="64" spans="1:11" ht="14.25" customHeight="1" x14ac:dyDescent="0.2">
      <c r="A64" s="6">
        <v>63</v>
      </c>
      <c r="B64" s="9">
        <v>2</v>
      </c>
      <c r="C64" s="9" t="s">
        <v>279</v>
      </c>
      <c r="D64" s="9" t="s">
        <v>280</v>
      </c>
      <c r="E64" s="9"/>
      <c r="F64" s="9" t="s">
        <v>279</v>
      </c>
      <c r="G64" s="9" t="s">
        <v>278</v>
      </c>
      <c r="H64" s="9" t="s">
        <v>277</v>
      </c>
      <c r="I64" s="9" t="s">
        <v>22</v>
      </c>
      <c r="J64" s="9"/>
      <c r="K64" s="10"/>
    </row>
    <row r="65" spans="1:11" ht="14.25" customHeight="1" x14ac:dyDescent="0.2">
      <c r="A65" s="6">
        <v>64</v>
      </c>
      <c r="B65" s="9">
        <v>2</v>
      </c>
      <c r="C65" s="9" t="s">
        <v>282</v>
      </c>
      <c r="D65" s="9"/>
      <c r="E65" s="9"/>
      <c r="F65" s="9" t="s">
        <v>282</v>
      </c>
      <c r="G65" s="9" t="s">
        <v>201</v>
      </c>
      <c r="H65" s="9" t="s">
        <v>281</v>
      </c>
      <c r="I65" s="9" t="s">
        <v>22</v>
      </c>
      <c r="J65" s="9"/>
      <c r="K65" s="10"/>
    </row>
    <row r="66" spans="1:11" ht="14.25" customHeight="1" x14ac:dyDescent="0.2">
      <c r="A66" s="6">
        <v>65</v>
      </c>
      <c r="B66" s="9">
        <v>2</v>
      </c>
      <c r="C66" s="9" t="s">
        <v>284</v>
      </c>
      <c r="D66" s="9" t="s">
        <v>285</v>
      </c>
      <c r="E66" s="9"/>
      <c r="F66" s="9" t="s">
        <v>284</v>
      </c>
      <c r="G66" s="9" t="s">
        <v>278</v>
      </c>
      <c r="H66" s="9" t="s">
        <v>283</v>
      </c>
      <c r="I66" s="9" t="s">
        <v>22</v>
      </c>
      <c r="J66" s="9"/>
      <c r="K66" s="10"/>
    </row>
    <row r="67" spans="1:11" ht="14.25" customHeight="1" x14ac:dyDescent="0.2">
      <c r="A67" s="6">
        <v>66</v>
      </c>
      <c r="B67" s="9">
        <v>12</v>
      </c>
      <c r="C67" s="9" t="s">
        <v>287</v>
      </c>
      <c r="D67" s="9"/>
      <c r="E67" s="9"/>
      <c r="F67" s="9" t="s">
        <v>288</v>
      </c>
      <c r="G67" s="9" t="s">
        <v>278</v>
      </c>
      <c r="H67" s="9" t="s">
        <v>286</v>
      </c>
      <c r="I67" s="9" t="s">
        <v>22</v>
      </c>
      <c r="J67" s="9"/>
      <c r="K67" s="10"/>
    </row>
    <row r="68" spans="1:11" ht="14.25" customHeight="1" x14ac:dyDescent="0.2">
      <c r="A68" s="20">
        <f t="shared" ref="A68" si="3">ROW()-6</f>
        <v>62</v>
      </c>
      <c r="B68" s="9">
        <v>1</v>
      </c>
      <c r="C68" s="9" t="s">
        <v>291</v>
      </c>
      <c r="D68" s="9"/>
      <c r="E68" s="9"/>
      <c r="F68" s="9" t="s">
        <v>291</v>
      </c>
      <c r="G68" s="9" t="s">
        <v>292</v>
      </c>
      <c r="H68" s="19" t="s">
        <v>293</v>
      </c>
      <c r="I68" s="9" t="s">
        <v>22</v>
      </c>
      <c r="J68" s="9"/>
      <c r="K68" s="10"/>
    </row>
    <row r="69" spans="1:11" x14ac:dyDescent="0.2">
      <c r="A69" s="6"/>
      <c r="B69" s="14">
        <f>SUM(K7:K63)</f>
        <v>105.93810000000005</v>
      </c>
      <c r="C69" s="15"/>
      <c r="D69" s="15"/>
      <c r="E69" s="15"/>
      <c r="F69" s="15"/>
      <c r="G69" s="15"/>
      <c r="H69" s="15"/>
      <c r="I69" s="15"/>
      <c r="J69" s="15"/>
      <c r="K69" s="16"/>
    </row>
  </sheetData>
  <mergeCells count="4">
    <mergeCell ref="F1:F2"/>
    <mergeCell ref="G1:G2"/>
    <mergeCell ref="B69:K69"/>
    <mergeCell ref="A1:D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bom模板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2024-08-02T02:42:32Z</dcterms:created>
  <dcterms:modified xsi:type="dcterms:W3CDTF">2025-01-21T07:36:58Z</dcterms:modified>
  <cp:category/>
</cp:coreProperties>
</file>