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d3a79759a01351/Documents/College/Baruch/CIS9655/ProjectIdeas/"/>
    </mc:Choice>
  </mc:AlternateContent>
  <xr:revisionPtr revIDLastSave="304" documentId="8_{D4003B00-3253-455B-A06A-72106BCE83B4}" xr6:coauthVersionLast="47" xr6:coauthVersionMax="47" xr10:uidLastSave="{20BD8F9F-42BD-4125-BEA7-81E983C43929}"/>
  <bookViews>
    <workbookView xWindow="-108" yWindow="-108" windowWidth="23256" windowHeight="12456" xr2:uid="{80AC8D78-7AF8-4E3C-AFFA-D54ACEAE0B60}"/>
  </bookViews>
  <sheets>
    <sheet name="Annual Sports Budget In France" sheetId="1" r:id="rId1"/>
    <sheet name="France" sheetId="9" r:id="rId2"/>
    <sheet name="Japan Annual Sports Budget" sheetId="2" r:id="rId3"/>
    <sheet name="Japan2" sheetId="15" r:id="rId4"/>
    <sheet name="Japan" sheetId="10" r:id="rId5"/>
    <sheet name="UK Infrastructure Spending" sheetId="3" r:id="rId6"/>
    <sheet name="UK" sheetId="11" r:id="rId7"/>
    <sheet name="International Tourist Visitors" sheetId="4" r:id="rId8"/>
    <sheet name="Visitors" sheetId="12" r:id="rId9"/>
    <sheet name="YOY Rate Change Retail Sales" sheetId="5" r:id="rId10"/>
    <sheet name="Brasil Retail Sales" sheetId="8" r:id="rId11"/>
    <sheet name="Japan Retail Sales" sheetId="6" r:id="rId12"/>
    <sheet name="UK Retail Sales" sheetId="7" r:id="rId13"/>
    <sheet name="Retail" sheetId="13" r:id="rId14"/>
  </sheets>
  <definedNames>
    <definedName name="_xlnm._FilterDatabase" localSheetId="10" hidden="1">'Brasil Retail Sales'!$A$3:$D$100</definedName>
    <definedName name="_xlnm._FilterDatabase" localSheetId="11" hidden="1">'Japan Retail Sales'!$A$5:$D$150</definedName>
    <definedName name="_xlnm._FilterDatabase" localSheetId="12" hidden="1">'UK Retail Sales'!$A$3:$D$244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8" l="1"/>
  <c r="B9" i="8"/>
  <c r="B13" i="8"/>
  <c r="B17" i="8"/>
  <c r="B21" i="8"/>
  <c r="B25" i="8"/>
  <c r="B29" i="8"/>
  <c r="B33" i="8"/>
  <c r="B37" i="8"/>
  <c r="B41" i="8"/>
  <c r="B45" i="8"/>
  <c r="B49" i="8"/>
  <c r="B53" i="8"/>
  <c r="B57" i="8"/>
  <c r="B61" i="8"/>
  <c r="B65" i="8"/>
  <c r="B69" i="8"/>
  <c r="B73" i="8"/>
  <c r="B77" i="8"/>
  <c r="B81" i="8"/>
  <c r="B85" i="8"/>
  <c r="B89" i="8"/>
  <c r="B93" i="8"/>
  <c r="B97" i="8"/>
  <c r="B7" i="6"/>
  <c r="B11" i="6"/>
  <c r="B15" i="6"/>
  <c r="B19" i="6"/>
  <c r="B23" i="6"/>
  <c r="B27" i="6"/>
  <c r="B31" i="6"/>
  <c r="B35" i="6"/>
  <c r="B39" i="6"/>
  <c r="B43" i="6"/>
  <c r="B47" i="6"/>
  <c r="B51" i="6"/>
  <c r="B55" i="6"/>
  <c r="B59" i="6"/>
  <c r="B63" i="6"/>
  <c r="B67" i="6"/>
  <c r="B71" i="6"/>
  <c r="B75" i="6"/>
  <c r="B79" i="6"/>
  <c r="B83" i="6"/>
  <c r="B87" i="6"/>
  <c r="B91" i="6"/>
  <c r="B95" i="6"/>
  <c r="B99" i="6"/>
  <c r="B103" i="6"/>
  <c r="B107" i="6"/>
  <c r="B111" i="6"/>
  <c r="B115" i="6"/>
  <c r="B119" i="6"/>
  <c r="B123" i="6"/>
  <c r="B127" i="6"/>
  <c r="B131" i="6"/>
  <c r="B135" i="6"/>
  <c r="B139" i="6"/>
  <c r="B143" i="6"/>
  <c r="B147" i="6"/>
  <c r="B5" i="7"/>
  <c r="B17" i="7"/>
  <c r="B29" i="7"/>
  <c r="B41" i="7"/>
  <c r="B53" i="7"/>
  <c r="B65" i="7"/>
  <c r="B77" i="7"/>
  <c r="B89" i="7"/>
  <c r="B101" i="7"/>
  <c r="B113" i="7"/>
  <c r="B125" i="7"/>
  <c r="B137" i="7"/>
  <c r="B149" i="7"/>
  <c r="B161" i="7"/>
  <c r="B173" i="7"/>
  <c r="B185" i="7"/>
  <c r="B197" i="7"/>
  <c r="B209" i="7"/>
  <c r="B221" i="7"/>
  <c r="B233" i="7"/>
  <c r="A97" i="8"/>
  <c r="A6" i="8"/>
  <c r="A7" i="8"/>
  <c r="A8" i="8"/>
  <c r="A93" i="8"/>
  <c r="A10" i="8"/>
  <c r="A11" i="8"/>
  <c r="A12" i="8"/>
  <c r="A89" i="8"/>
  <c r="A14" i="8"/>
  <c r="A15" i="8"/>
  <c r="A16" i="8"/>
  <c r="A85" i="8"/>
  <c r="A18" i="8"/>
  <c r="A19" i="8"/>
  <c r="A20" i="8"/>
  <c r="A81" i="8"/>
  <c r="A22" i="8"/>
  <c r="A23" i="8"/>
  <c r="A24" i="8"/>
  <c r="A77" i="8"/>
  <c r="A26" i="8"/>
  <c r="A27" i="8"/>
  <c r="A28" i="8"/>
  <c r="A73" i="8"/>
  <c r="A30" i="8"/>
  <c r="A31" i="8"/>
  <c r="A32" i="8"/>
  <c r="A69" i="8"/>
  <c r="A34" i="8"/>
  <c r="A35" i="8"/>
  <c r="A36" i="8"/>
  <c r="A65" i="8"/>
  <c r="A38" i="8"/>
  <c r="A39" i="8"/>
  <c r="A40" i="8"/>
  <c r="A61" i="8"/>
  <c r="A42" i="8"/>
  <c r="A43" i="8"/>
  <c r="A44" i="8"/>
  <c r="A57" i="8"/>
  <c r="A46" i="8"/>
  <c r="A47" i="8"/>
  <c r="A48" i="8"/>
  <c r="A53" i="8"/>
  <c r="A50" i="8"/>
  <c r="A51" i="8"/>
  <c r="A52" i="8"/>
  <c r="A49" i="8"/>
  <c r="A54" i="8"/>
  <c r="A55" i="8"/>
  <c r="A56" i="8"/>
  <c r="A45" i="8"/>
  <c r="A58" i="8"/>
  <c r="A59" i="8"/>
  <c r="A60" i="8"/>
  <c r="A41" i="8"/>
  <c r="A62" i="8"/>
  <c r="A63" i="8"/>
  <c r="A64" i="8"/>
  <c r="A37" i="8"/>
  <c r="A66" i="8"/>
  <c r="A67" i="8"/>
  <c r="A68" i="8"/>
  <c r="A33" i="8"/>
  <c r="A70" i="8"/>
  <c r="A71" i="8"/>
  <c r="A72" i="8"/>
  <c r="A29" i="8"/>
  <c r="A74" i="8"/>
  <c r="A75" i="8"/>
  <c r="A76" i="8"/>
  <c r="A25" i="8"/>
  <c r="A78" i="8"/>
  <c r="A79" i="8"/>
  <c r="A80" i="8"/>
  <c r="A21" i="8"/>
  <c r="A82" i="8"/>
  <c r="A83" i="8"/>
  <c r="A84" i="8"/>
  <c r="A17" i="8"/>
  <c r="A86" i="8"/>
  <c r="A87" i="8"/>
  <c r="A88" i="8"/>
  <c r="A13" i="8"/>
  <c r="A90" i="8"/>
  <c r="A91" i="8"/>
  <c r="A92" i="8"/>
  <c r="A9" i="8"/>
  <c r="A94" i="8"/>
  <c r="A95" i="8"/>
  <c r="A96" i="8"/>
  <c r="A5" i="8"/>
  <c r="A98" i="8"/>
  <c r="A99" i="8"/>
  <c r="A100" i="8"/>
  <c r="A4" i="8"/>
  <c r="A233" i="7"/>
  <c r="A6" i="7"/>
  <c r="A7" i="7"/>
  <c r="A8" i="7"/>
  <c r="A9" i="7"/>
  <c r="A10" i="7"/>
  <c r="A11" i="7"/>
  <c r="A12" i="7"/>
  <c r="A13" i="7"/>
  <c r="A14" i="7"/>
  <c r="A15" i="7"/>
  <c r="A16" i="7"/>
  <c r="A221" i="7"/>
  <c r="A18" i="7"/>
  <c r="A19" i="7"/>
  <c r="A20" i="7"/>
  <c r="A21" i="7"/>
  <c r="A22" i="7"/>
  <c r="A23" i="7"/>
  <c r="A24" i="7"/>
  <c r="A25" i="7"/>
  <c r="A26" i="7"/>
  <c r="A27" i="7"/>
  <c r="A28" i="7"/>
  <c r="A209" i="7"/>
  <c r="A30" i="7"/>
  <c r="A31" i="7"/>
  <c r="A32" i="7"/>
  <c r="A33" i="7"/>
  <c r="A34" i="7"/>
  <c r="A35" i="7"/>
  <c r="A36" i="7"/>
  <c r="A37" i="7"/>
  <c r="A38" i="7"/>
  <c r="A39" i="7"/>
  <c r="A40" i="7"/>
  <c r="A197" i="7"/>
  <c r="A42" i="7"/>
  <c r="A43" i="7"/>
  <c r="A44" i="7"/>
  <c r="A45" i="7"/>
  <c r="A46" i="7"/>
  <c r="A47" i="7"/>
  <c r="A48" i="7"/>
  <c r="A49" i="7"/>
  <c r="A50" i="7"/>
  <c r="A51" i="7"/>
  <c r="A52" i="7"/>
  <c r="A185" i="7"/>
  <c r="A54" i="7"/>
  <c r="A55" i="7"/>
  <c r="A56" i="7"/>
  <c r="A57" i="7"/>
  <c r="A58" i="7"/>
  <c r="A59" i="7"/>
  <c r="A60" i="7"/>
  <c r="A61" i="7"/>
  <c r="A62" i="7"/>
  <c r="A63" i="7"/>
  <c r="A64" i="7"/>
  <c r="A173" i="7"/>
  <c r="A66" i="7"/>
  <c r="A67" i="7"/>
  <c r="A68" i="7"/>
  <c r="A69" i="7"/>
  <c r="A70" i="7"/>
  <c r="A71" i="7"/>
  <c r="A72" i="7"/>
  <c r="A73" i="7"/>
  <c r="A74" i="7"/>
  <c r="A75" i="7"/>
  <c r="A76" i="7"/>
  <c r="A161" i="7"/>
  <c r="A78" i="7"/>
  <c r="A79" i="7"/>
  <c r="A80" i="7"/>
  <c r="A81" i="7"/>
  <c r="A82" i="7"/>
  <c r="A83" i="7"/>
  <c r="A84" i="7"/>
  <c r="A85" i="7"/>
  <c r="A86" i="7"/>
  <c r="A87" i="7"/>
  <c r="A88" i="7"/>
  <c r="A149" i="7"/>
  <c r="A90" i="7"/>
  <c r="A91" i="7"/>
  <c r="A92" i="7"/>
  <c r="A93" i="7"/>
  <c r="A94" i="7"/>
  <c r="A95" i="7"/>
  <c r="A96" i="7"/>
  <c r="A97" i="7"/>
  <c r="A98" i="7"/>
  <c r="A99" i="7"/>
  <c r="A100" i="7"/>
  <c r="A137" i="7"/>
  <c r="A102" i="7"/>
  <c r="A103" i="7"/>
  <c r="A104" i="7"/>
  <c r="A105" i="7"/>
  <c r="A106" i="7"/>
  <c r="A107" i="7"/>
  <c r="A108" i="7"/>
  <c r="A109" i="7"/>
  <c r="A110" i="7"/>
  <c r="A111" i="7"/>
  <c r="A112" i="7"/>
  <c r="A125" i="7"/>
  <c r="A114" i="7"/>
  <c r="A115" i="7"/>
  <c r="A116" i="7"/>
  <c r="A117" i="7"/>
  <c r="A118" i="7"/>
  <c r="A119" i="7"/>
  <c r="A120" i="7"/>
  <c r="A121" i="7"/>
  <c r="A122" i="7"/>
  <c r="A123" i="7"/>
  <c r="A124" i="7"/>
  <c r="A113" i="7"/>
  <c r="A126" i="7"/>
  <c r="A127" i="7"/>
  <c r="A128" i="7"/>
  <c r="A129" i="7"/>
  <c r="A130" i="7"/>
  <c r="A131" i="7"/>
  <c r="A132" i="7"/>
  <c r="A133" i="7"/>
  <c r="A134" i="7"/>
  <c r="A135" i="7"/>
  <c r="A136" i="7"/>
  <c r="A101" i="7"/>
  <c r="A138" i="7"/>
  <c r="A139" i="7"/>
  <c r="A140" i="7"/>
  <c r="A141" i="7"/>
  <c r="A142" i="7"/>
  <c r="A143" i="7"/>
  <c r="A144" i="7"/>
  <c r="A145" i="7"/>
  <c r="A146" i="7"/>
  <c r="A147" i="7"/>
  <c r="A148" i="7"/>
  <c r="A89" i="7"/>
  <c r="A150" i="7"/>
  <c r="A151" i="7"/>
  <c r="A152" i="7"/>
  <c r="A153" i="7"/>
  <c r="A154" i="7"/>
  <c r="A155" i="7"/>
  <c r="A156" i="7"/>
  <c r="A157" i="7"/>
  <c r="A158" i="7"/>
  <c r="A159" i="7"/>
  <c r="A160" i="7"/>
  <c r="A77" i="7"/>
  <c r="A162" i="7"/>
  <c r="A163" i="7"/>
  <c r="A164" i="7"/>
  <c r="A165" i="7"/>
  <c r="A166" i="7"/>
  <c r="A167" i="7"/>
  <c r="A168" i="7"/>
  <c r="A169" i="7"/>
  <c r="A170" i="7"/>
  <c r="A171" i="7"/>
  <c r="A172" i="7"/>
  <c r="A65" i="7"/>
  <c r="A174" i="7"/>
  <c r="A175" i="7"/>
  <c r="A176" i="7"/>
  <c r="A177" i="7"/>
  <c r="A178" i="7"/>
  <c r="A179" i="7"/>
  <c r="A180" i="7"/>
  <c r="A181" i="7"/>
  <c r="A182" i="7"/>
  <c r="A183" i="7"/>
  <c r="A184" i="7"/>
  <c r="A53" i="7"/>
  <c r="A186" i="7"/>
  <c r="A187" i="7"/>
  <c r="A188" i="7"/>
  <c r="A189" i="7"/>
  <c r="A190" i="7"/>
  <c r="A191" i="7"/>
  <c r="A192" i="7"/>
  <c r="A193" i="7"/>
  <c r="A194" i="7"/>
  <c r="A195" i="7"/>
  <c r="A196" i="7"/>
  <c r="A41" i="7"/>
  <c r="A198" i="7"/>
  <c r="A199" i="7"/>
  <c r="A200" i="7"/>
  <c r="A201" i="7"/>
  <c r="A202" i="7"/>
  <c r="A203" i="7"/>
  <c r="A204" i="7"/>
  <c r="A205" i="7"/>
  <c r="A206" i="7"/>
  <c r="A207" i="7"/>
  <c r="A208" i="7"/>
  <c r="A29" i="7"/>
  <c r="A210" i="7"/>
  <c r="A211" i="7"/>
  <c r="A212" i="7"/>
  <c r="A213" i="7"/>
  <c r="A214" i="7"/>
  <c r="A215" i="7"/>
  <c r="A216" i="7"/>
  <c r="A217" i="7"/>
  <c r="A218" i="7"/>
  <c r="A219" i="7"/>
  <c r="A220" i="7"/>
  <c r="A17" i="7"/>
  <c r="A222" i="7"/>
  <c r="A223" i="7"/>
  <c r="A224" i="7"/>
  <c r="A225" i="7"/>
  <c r="A226" i="7"/>
  <c r="A227" i="7"/>
  <c r="A228" i="7"/>
  <c r="A229" i="7"/>
  <c r="A230" i="7"/>
  <c r="A231" i="7"/>
  <c r="A232" i="7"/>
  <c r="A5" i="7"/>
  <c r="A234" i="7"/>
  <c r="A235" i="7"/>
  <c r="A236" i="7"/>
  <c r="A237" i="7"/>
  <c r="A238" i="7"/>
  <c r="A239" i="7"/>
  <c r="A240" i="7"/>
  <c r="A241" i="7"/>
  <c r="A242" i="7"/>
  <c r="A243" i="7"/>
  <c r="A244" i="7"/>
  <c r="A4" i="7"/>
  <c r="A147" i="6"/>
  <c r="A8" i="6"/>
  <c r="A9" i="6"/>
  <c r="A10" i="6"/>
  <c r="A143" i="6"/>
  <c r="A12" i="6"/>
  <c r="A13" i="6"/>
  <c r="A14" i="6"/>
  <c r="A139" i="6"/>
  <c r="A16" i="6"/>
  <c r="A17" i="6"/>
  <c r="A18" i="6"/>
  <c r="A135" i="6"/>
  <c r="A20" i="6"/>
  <c r="A21" i="6"/>
  <c r="A22" i="6"/>
  <c r="A131" i="6"/>
  <c r="A24" i="6"/>
  <c r="A25" i="6"/>
  <c r="A26" i="6"/>
  <c r="A127" i="6"/>
  <c r="A28" i="6"/>
  <c r="A29" i="6"/>
  <c r="A30" i="6"/>
  <c r="A123" i="6"/>
  <c r="A32" i="6"/>
  <c r="A33" i="6"/>
  <c r="A34" i="6"/>
  <c r="A119" i="6"/>
  <c r="A36" i="6"/>
  <c r="A37" i="6"/>
  <c r="A38" i="6"/>
  <c r="A115" i="6"/>
  <c r="A40" i="6"/>
  <c r="A41" i="6"/>
  <c r="A42" i="6"/>
  <c r="A111" i="6"/>
  <c r="A44" i="6"/>
  <c r="A45" i="6"/>
  <c r="A46" i="6"/>
  <c r="A107" i="6"/>
  <c r="A48" i="6"/>
  <c r="A49" i="6"/>
  <c r="A50" i="6"/>
  <c r="A103" i="6"/>
  <c r="A52" i="6"/>
  <c r="A53" i="6"/>
  <c r="A54" i="6"/>
  <c r="A99" i="6"/>
  <c r="A56" i="6"/>
  <c r="A57" i="6"/>
  <c r="A58" i="6"/>
  <c r="A95" i="6"/>
  <c r="A60" i="6"/>
  <c r="A61" i="6"/>
  <c r="A62" i="6"/>
  <c r="A91" i="6"/>
  <c r="A64" i="6"/>
  <c r="A65" i="6"/>
  <c r="A66" i="6"/>
  <c r="A87" i="6"/>
  <c r="A68" i="6"/>
  <c r="A69" i="6"/>
  <c r="A70" i="6"/>
  <c r="A83" i="6"/>
  <c r="A72" i="6"/>
  <c r="A73" i="6"/>
  <c r="A74" i="6"/>
  <c r="A79" i="6"/>
  <c r="A76" i="6"/>
  <c r="A77" i="6"/>
  <c r="A78" i="6"/>
  <c r="A75" i="6"/>
  <c r="A80" i="6"/>
  <c r="A81" i="6"/>
  <c r="A82" i="6"/>
  <c r="A71" i="6"/>
  <c r="A84" i="6"/>
  <c r="A85" i="6"/>
  <c r="A86" i="6"/>
  <c r="A67" i="6"/>
  <c r="A88" i="6"/>
  <c r="A89" i="6"/>
  <c r="A90" i="6"/>
  <c r="A63" i="6"/>
  <c r="A92" i="6"/>
  <c r="A93" i="6"/>
  <c r="A94" i="6"/>
  <c r="A59" i="6"/>
  <c r="A96" i="6"/>
  <c r="A97" i="6"/>
  <c r="A98" i="6"/>
  <c r="A55" i="6"/>
  <c r="A100" i="6"/>
  <c r="A101" i="6"/>
  <c r="A102" i="6"/>
  <c r="A51" i="6"/>
  <c r="A104" i="6"/>
  <c r="A105" i="6"/>
  <c r="A106" i="6"/>
  <c r="A47" i="6"/>
  <c r="A108" i="6"/>
  <c r="A109" i="6"/>
  <c r="A110" i="6"/>
  <c r="A43" i="6"/>
  <c r="A112" i="6"/>
  <c r="A113" i="6"/>
  <c r="A114" i="6"/>
  <c r="A39" i="6"/>
  <c r="A116" i="6"/>
  <c r="A117" i="6"/>
  <c r="A118" i="6"/>
  <c r="A35" i="6"/>
  <c r="A120" i="6"/>
  <c r="A121" i="6"/>
  <c r="A122" i="6"/>
  <c r="A31" i="6"/>
  <c r="A124" i="6"/>
  <c r="A125" i="6"/>
  <c r="A126" i="6"/>
  <c r="A27" i="6"/>
  <c r="A128" i="6"/>
  <c r="A129" i="6"/>
  <c r="A130" i="6"/>
  <c r="A23" i="6"/>
  <c r="A132" i="6"/>
  <c r="A133" i="6"/>
  <c r="A134" i="6"/>
  <c r="A19" i="6"/>
  <c r="A136" i="6"/>
  <c r="A137" i="6"/>
  <c r="A138" i="6"/>
  <c r="A15" i="6"/>
  <c r="A140" i="6"/>
  <c r="A141" i="6"/>
  <c r="A142" i="6"/>
  <c r="A11" i="6"/>
  <c r="A144" i="6"/>
  <c r="A145" i="6"/>
  <c r="A146" i="6"/>
  <c r="A7" i="6"/>
  <c r="A148" i="6"/>
  <c r="A149" i="6"/>
  <c r="A150" i="6"/>
  <c r="A6" i="6"/>
  <c r="B13" i="4"/>
  <c r="C13" i="4" s="1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</calcChain>
</file>

<file path=xl/sharedStrings.xml><?xml version="1.0" encoding="utf-8"?>
<sst xmlns="http://schemas.openxmlformats.org/spreadsheetml/2006/main" count="73" uniqueCount="46">
  <si>
    <t xml:space="preserve">France Expenditure on Recreation and Sports </t>
  </si>
  <si>
    <t>France</t>
  </si>
  <si>
    <t>France Medal Count</t>
  </si>
  <si>
    <t>France Gold Medal Count</t>
  </si>
  <si>
    <t>https://ec.europa.eu/eurostat/databrowser/view/gov_10a_exp$dv_584/default/table?lang=en&amp;category=sprt.sprt_gov</t>
  </si>
  <si>
    <t>Olympic Away</t>
  </si>
  <si>
    <t>Olympic Hosted</t>
  </si>
  <si>
    <t>Japan Annual Sports Budget</t>
  </si>
  <si>
    <t>Japan</t>
  </si>
  <si>
    <t>Japan Medal Count</t>
  </si>
  <si>
    <t>Japan Gold Medal Count</t>
  </si>
  <si>
    <t>https://www.statista.com/statistics/933140/japan-sports-budget-government/</t>
  </si>
  <si>
    <t>UK Core Invetsment</t>
  </si>
  <si>
    <t>Uk Medal Count</t>
  </si>
  <si>
    <t>UK Gold Medal Count</t>
  </si>
  <si>
    <t>https://uksportsinstitute.co.uk/who-we-are/funding/</t>
  </si>
  <si>
    <t>Visitors in Millions</t>
  </si>
  <si>
    <t>Covid Impact</t>
  </si>
  <si>
    <t>International Visitors to France 2010-2024</t>
  </si>
  <si>
    <t>Olympic Year</t>
  </si>
  <si>
    <t>https://roadgenius.com/statistics/tourism/france/</t>
  </si>
  <si>
    <t>International Visitors to Japan 2010-2024</t>
  </si>
  <si>
    <t>https://www.tourism.jp/en/tourism-database/stats/inbound/</t>
  </si>
  <si>
    <t>In millions of pounds</t>
  </si>
  <si>
    <t>Japan Monthly Retail Sales</t>
  </si>
  <si>
    <t>UK Retail Sales All Retailing Sales Ex Automotive Fuel Chained Volume YoY SA »</t>
  </si>
  <si>
    <t>Date</t>
  </si>
  <si>
    <t>Yearly % Change</t>
  </si>
  <si>
    <t>YoY%</t>
  </si>
  <si>
    <t>Brasil Retail Sales YOY</t>
  </si>
  <si>
    <t>YOY%  Change</t>
  </si>
  <si>
    <t>Months</t>
  </si>
  <si>
    <t>France_Medal_Count</t>
  </si>
  <si>
    <t>France_Expenditure_Sports</t>
  </si>
  <si>
    <t>Japan_Medal_Count</t>
  </si>
  <si>
    <t>Japan_Sports_Budget</t>
  </si>
  <si>
    <t>UK_Core_Investment</t>
  </si>
  <si>
    <t>UK_Medal_Count</t>
  </si>
  <si>
    <t>year</t>
  </si>
  <si>
    <t>Visitors_France</t>
  </si>
  <si>
    <t>Visitors_Japan</t>
  </si>
  <si>
    <t>UK</t>
  </si>
  <si>
    <t>Brasil</t>
  </si>
  <si>
    <t>UK_Gold_Medal</t>
  </si>
  <si>
    <t>Japan_Gold_Medal</t>
  </si>
  <si>
    <t>France_Gold_Medal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</si>
</sst>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1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3" fillId="2" borderId="1" xfId="0" applyFont="1" applyFill="1" applyBorder="1" applyAlignment="1">
      <alignment horizontal="left" vertical="center"/>
    </xf>
    <xf numFmtId="164" fontId="4" fillId="3" borderId="0" xfId="0" applyNumberFormat="1" applyFont="1" applyFill="1" applyAlignment="1">
      <alignment horizontal="right" vertical="center" shrinkToFit="1"/>
    </xf>
    <xf numFmtId="164" fontId="4" fillId="2" borderId="0" xfId="0" applyNumberFormat="1" applyFont="1" applyFill="1" applyAlignment="1">
      <alignment horizontal="right" vertical="center" shrinkToFit="1"/>
    </xf>
    <xf numFmtId="164" fontId="5" fillId="5" borderId="0" xfId="0" applyNumberFormat="1" applyFont="1" applyFill="1"/>
    <xf numFmtId="0" fontId="3" fillId="2" borderId="0" xfId="0" applyFont="1" applyFill="1" applyAlignment="1">
      <alignment horizontal="left" vertical="center"/>
    </xf>
    <xf numFmtId="3" fontId="4" fillId="3" borderId="0" xfId="0" applyNumberFormat="1" applyFont="1" applyFill="1" applyAlignment="1">
      <alignment horizontal="right" vertical="center" shrinkToFit="1"/>
    </xf>
    <xf numFmtId="3" fontId="4" fillId="2" borderId="0" xfId="0" applyNumberFormat="1" applyFont="1" applyFill="1" applyAlignment="1">
      <alignment horizontal="right" vertical="center" shrinkToFit="1"/>
    </xf>
    <xf numFmtId="3" fontId="5" fillId="2" borderId="0" xfId="0" applyNumberFormat="1" applyFont="1" applyFill="1"/>
    <xf numFmtId="3" fontId="5" fillId="4" borderId="0" xfId="0" applyNumberFormat="1" applyFont="1" applyFill="1"/>
    <xf numFmtId="0" fontId="6" fillId="0" borderId="0" xfId="1"/>
    <xf numFmtId="1" fontId="5" fillId="3" borderId="0" xfId="0" applyNumberFormat="1" applyFont="1" applyFill="1"/>
    <xf numFmtId="1" fontId="4" fillId="4" borderId="0" xfId="0" applyNumberFormat="1" applyFont="1" applyFill="1" applyAlignment="1">
      <alignment horizontal="right" vertical="center" shrinkToFit="1"/>
    </xf>
    <xf numFmtId="165" fontId="5" fillId="3" borderId="0" xfId="0" applyNumberFormat="1" applyFont="1" applyFill="1" applyAlignment="1">
      <alignment vertical="center" wrapText="1"/>
    </xf>
    <xf numFmtId="165" fontId="5" fillId="4" borderId="0" xfId="0" applyNumberFormat="1" applyFont="1" applyFill="1" applyAlignment="1">
      <alignment vertical="center" wrapText="1"/>
    </xf>
    <xf numFmtId="1" fontId="4" fillId="3" borderId="0" xfId="0" applyNumberFormat="1" applyFont="1" applyFill="1" applyAlignment="1">
      <alignment horizontal="right" vertical="center" shrinkToFit="1"/>
    </xf>
    <xf numFmtId="1" fontId="5" fillId="2" borderId="0" xfId="0" applyNumberFormat="1" applyFont="1" applyFill="1"/>
    <xf numFmtId="1" fontId="5" fillId="4" borderId="0" xfId="0" applyNumberFormat="1" applyFont="1" applyFill="1"/>
    <xf numFmtId="0" fontId="1" fillId="6" borderId="0" xfId="0" applyFont="1" applyFill="1"/>
    <xf numFmtId="1" fontId="7" fillId="4" borderId="0" xfId="0" applyNumberFormat="1" applyFont="1" applyFill="1"/>
    <xf numFmtId="0" fontId="0" fillId="6" borderId="0" xfId="0" applyFill="1"/>
    <xf numFmtId="1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databrowser/view/gov_10a_exp$dv_584/default/table?lang=en&amp;category=sprt.sprt_go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ista.com/statistics/933140/japan-sports-budget-government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uksportsinstitute.co.uk/who-we-are/funding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ourism.jp/en/tourism-database/stats/inbou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1BD21-9288-4C41-9ADF-7F549DF5D806}">
  <dimension ref="A1:R12"/>
  <sheetViews>
    <sheetView tabSelected="1" workbookViewId="0">
      <selection activeCell="O25" sqref="O25"/>
    </sheetView>
  </sheetViews>
  <sheetFormatPr defaultRowHeight="14.4" x14ac:dyDescent="0.3"/>
  <cols>
    <col min="1" max="1" width="43" bestFit="1" customWidth="1"/>
    <col min="2" max="2" width="15" bestFit="1" customWidth="1"/>
  </cols>
  <sheetData>
    <row r="1" spans="1:18" x14ac:dyDescent="0.3">
      <c r="A1" s="1" t="s">
        <v>0</v>
      </c>
    </row>
    <row r="2" spans="1:18" ht="15.6" x14ac:dyDescent="0.3">
      <c r="A2" s="2"/>
      <c r="B2" s="3">
        <v>2008</v>
      </c>
      <c r="C2" s="4">
        <v>2009</v>
      </c>
      <c r="D2" s="4">
        <v>2010</v>
      </c>
      <c r="E2" s="4">
        <v>2011</v>
      </c>
      <c r="F2" s="3">
        <v>2012</v>
      </c>
      <c r="G2" s="4">
        <v>2013</v>
      </c>
      <c r="H2" s="4">
        <v>2014</v>
      </c>
      <c r="I2" s="4">
        <v>2015</v>
      </c>
      <c r="J2" s="3">
        <v>2016</v>
      </c>
      <c r="K2" s="4">
        <v>2017</v>
      </c>
      <c r="L2" s="4">
        <v>2018</v>
      </c>
      <c r="M2" s="4">
        <v>2019</v>
      </c>
      <c r="N2" s="3">
        <v>2020</v>
      </c>
      <c r="O2" s="4">
        <v>2021</v>
      </c>
      <c r="P2" s="4">
        <v>2022</v>
      </c>
      <c r="Q2" s="4">
        <v>2023</v>
      </c>
      <c r="R2" s="5">
        <v>2024</v>
      </c>
    </row>
    <row r="3" spans="1:18" x14ac:dyDescent="0.3">
      <c r="A3" s="6" t="s">
        <v>1</v>
      </c>
      <c r="B3" s="7">
        <v>10600</v>
      </c>
      <c r="C3" s="8">
        <v>10800</v>
      </c>
      <c r="D3" s="8">
        <v>10600</v>
      </c>
      <c r="E3" s="8">
        <v>11700</v>
      </c>
      <c r="F3" s="7">
        <v>12100</v>
      </c>
      <c r="G3" s="8">
        <v>12747</v>
      </c>
      <c r="H3" s="8">
        <v>12418</v>
      </c>
      <c r="I3" s="8">
        <v>12012</v>
      </c>
      <c r="J3" s="7">
        <v>12119</v>
      </c>
      <c r="K3" s="8">
        <v>12539</v>
      </c>
      <c r="L3" s="8">
        <v>12748</v>
      </c>
      <c r="M3" s="8">
        <v>13523</v>
      </c>
      <c r="N3" s="7">
        <v>12680</v>
      </c>
      <c r="O3" s="8">
        <v>13353</v>
      </c>
      <c r="P3" s="8">
        <v>14805</v>
      </c>
      <c r="Q3" s="9">
        <v>15804</v>
      </c>
      <c r="R3" s="9"/>
    </row>
    <row r="4" spans="1:18" x14ac:dyDescent="0.3">
      <c r="A4" s="10" t="s">
        <v>2</v>
      </c>
      <c r="B4" s="11">
        <v>43</v>
      </c>
      <c r="C4" s="12"/>
      <c r="D4" s="12"/>
      <c r="E4" s="12"/>
      <c r="F4" s="11">
        <v>35</v>
      </c>
      <c r="G4" s="12"/>
      <c r="H4" s="12"/>
      <c r="I4" s="12"/>
      <c r="J4" s="11">
        <v>42</v>
      </c>
      <c r="K4" s="12"/>
      <c r="L4" s="12"/>
      <c r="M4" s="12"/>
      <c r="N4" s="11">
        <v>33</v>
      </c>
      <c r="O4" s="12"/>
      <c r="P4" s="12"/>
      <c r="Q4" s="13"/>
      <c r="R4" s="14">
        <v>64</v>
      </c>
    </row>
    <row r="5" spans="1:18" x14ac:dyDescent="0.3">
      <c r="A5" s="10" t="s">
        <v>3</v>
      </c>
      <c r="B5" s="11">
        <v>7</v>
      </c>
      <c r="C5" s="12"/>
      <c r="D5" s="12"/>
      <c r="E5" s="12"/>
      <c r="F5" s="11">
        <v>11</v>
      </c>
      <c r="G5" s="12"/>
      <c r="H5" s="12"/>
      <c r="I5" s="12"/>
      <c r="J5" s="11">
        <v>10</v>
      </c>
      <c r="K5" s="12"/>
      <c r="L5" s="12"/>
      <c r="M5" s="12"/>
      <c r="N5" s="11">
        <v>10</v>
      </c>
      <c r="O5" s="12"/>
      <c r="P5" s="12"/>
      <c r="Q5" s="13"/>
      <c r="R5" s="14">
        <v>16</v>
      </c>
    </row>
    <row r="8" spans="1:18" x14ac:dyDescent="0.3">
      <c r="A8" s="16"/>
      <c r="B8" t="s">
        <v>5</v>
      </c>
    </row>
    <row r="10" spans="1:18" x14ac:dyDescent="0.3">
      <c r="A10" s="17"/>
      <c r="B10" t="s">
        <v>6</v>
      </c>
    </row>
    <row r="12" spans="1:18" x14ac:dyDescent="0.3">
      <c r="A12" s="15" t="s">
        <v>4</v>
      </c>
    </row>
  </sheetData>
  <hyperlinks>
    <hyperlink ref="A12" r:id="rId1" xr:uid="{F4F8FD49-13B7-4A83-97BE-7932ABF3A9E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B694B-C499-44B1-B23D-124A88C7FDEE}">
  <dimension ref="B5:P247"/>
  <sheetViews>
    <sheetView workbookViewId="0">
      <selection activeCell="O9" sqref="O9"/>
    </sheetView>
  </sheetViews>
  <sheetFormatPr defaultRowHeight="14.4" x14ac:dyDescent="0.3"/>
  <cols>
    <col min="1" max="1" width="16.44140625" customWidth="1"/>
    <col min="2" max="2" width="10.33203125" bestFit="1" customWidth="1"/>
    <col min="6" max="6" width="10.33203125" bestFit="1" customWidth="1"/>
    <col min="15" max="15" width="11.44140625" bestFit="1" customWidth="1"/>
    <col min="16" max="16" width="19" bestFit="1" customWidth="1"/>
  </cols>
  <sheetData>
    <row r="5" spans="2:16" x14ac:dyDescent="0.3">
      <c r="C5" t="s">
        <v>24</v>
      </c>
      <c r="G5" t="s">
        <v>25</v>
      </c>
    </row>
    <row r="6" spans="2:16" x14ac:dyDescent="0.3">
      <c r="B6" t="s">
        <v>26</v>
      </c>
      <c r="C6" t="s">
        <v>27</v>
      </c>
      <c r="F6" t="s">
        <v>26</v>
      </c>
      <c r="G6" t="s">
        <v>28</v>
      </c>
      <c r="P6" t="s">
        <v>29</v>
      </c>
    </row>
    <row r="7" spans="2:16" x14ac:dyDescent="0.3">
      <c r="B7" s="26">
        <v>45688</v>
      </c>
      <c r="C7">
        <v>3.9</v>
      </c>
      <c r="F7" s="26">
        <v>45688</v>
      </c>
      <c r="G7">
        <v>1.2</v>
      </c>
      <c r="O7" t="s">
        <v>26</v>
      </c>
      <c r="P7" t="s">
        <v>30</v>
      </c>
    </row>
    <row r="8" spans="2:16" x14ac:dyDescent="0.3">
      <c r="B8" s="26">
        <v>45657</v>
      </c>
      <c r="C8">
        <v>3.5</v>
      </c>
      <c r="F8" s="26">
        <v>45657</v>
      </c>
      <c r="G8">
        <v>2.1</v>
      </c>
      <c r="O8" s="26">
        <v>45688</v>
      </c>
      <c r="P8">
        <v>3.1</v>
      </c>
    </row>
    <row r="9" spans="2:16" x14ac:dyDescent="0.3">
      <c r="B9" s="26">
        <v>45565</v>
      </c>
      <c r="C9">
        <v>0.7</v>
      </c>
      <c r="F9" s="26">
        <v>45626</v>
      </c>
      <c r="G9">
        <v>-0.7</v>
      </c>
      <c r="O9" s="26">
        <v>45657</v>
      </c>
      <c r="P9">
        <v>2</v>
      </c>
    </row>
    <row r="10" spans="2:16" x14ac:dyDescent="0.3">
      <c r="B10" s="26">
        <v>45471</v>
      </c>
      <c r="C10">
        <v>3.8</v>
      </c>
      <c r="F10" s="26">
        <v>45596</v>
      </c>
      <c r="G10">
        <v>1</v>
      </c>
      <c r="O10" s="26">
        <v>45565</v>
      </c>
      <c r="P10">
        <v>2.2999999999999998</v>
      </c>
    </row>
    <row r="11" spans="2:16" x14ac:dyDescent="0.3">
      <c r="B11" s="26">
        <v>45380</v>
      </c>
      <c r="C11">
        <v>1.1000000000000001</v>
      </c>
      <c r="F11" s="26">
        <v>45565</v>
      </c>
      <c r="G11">
        <v>2.5</v>
      </c>
      <c r="O11" s="26">
        <v>45471</v>
      </c>
      <c r="P11">
        <v>4.0999999999999996</v>
      </c>
    </row>
    <row r="12" spans="2:16" x14ac:dyDescent="0.3">
      <c r="B12" s="26">
        <v>45289</v>
      </c>
      <c r="C12">
        <v>2.4</v>
      </c>
      <c r="F12" s="26">
        <v>45535</v>
      </c>
      <c r="G12">
        <v>1.3</v>
      </c>
      <c r="O12" s="26">
        <v>45380</v>
      </c>
      <c r="P12">
        <v>5.7</v>
      </c>
    </row>
    <row r="13" spans="2:16" x14ac:dyDescent="0.3">
      <c r="B13" s="26">
        <v>45198</v>
      </c>
      <c r="C13">
        <v>6.3</v>
      </c>
      <c r="F13" s="26">
        <v>45504</v>
      </c>
      <c r="G13">
        <v>0.7</v>
      </c>
      <c r="O13" s="26">
        <v>45289</v>
      </c>
      <c r="P13">
        <v>1.3</v>
      </c>
    </row>
    <row r="14" spans="2:16" x14ac:dyDescent="0.3">
      <c r="B14" s="26">
        <v>45107</v>
      </c>
      <c r="C14">
        <v>5.6</v>
      </c>
      <c r="F14" s="26">
        <v>45473</v>
      </c>
      <c r="G14">
        <v>-1.8</v>
      </c>
      <c r="O14" s="26">
        <v>45198</v>
      </c>
      <c r="P14">
        <v>3.3</v>
      </c>
    </row>
    <row r="15" spans="2:16" x14ac:dyDescent="0.3">
      <c r="B15" s="26">
        <v>45016</v>
      </c>
      <c r="C15">
        <v>6.9</v>
      </c>
      <c r="F15" s="26">
        <v>45443</v>
      </c>
      <c r="G15">
        <v>0.8</v>
      </c>
      <c r="O15" s="26">
        <v>45107</v>
      </c>
      <c r="P15">
        <v>1.4</v>
      </c>
    </row>
    <row r="16" spans="2:16" x14ac:dyDescent="0.3">
      <c r="B16" s="26">
        <v>44925</v>
      </c>
      <c r="C16">
        <v>3.9</v>
      </c>
      <c r="F16" s="26">
        <v>45412</v>
      </c>
      <c r="G16">
        <v>-2.7</v>
      </c>
      <c r="O16" s="26">
        <v>45016</v>
      </c>
      <c r="P16">
        <v>3.5</v>
      </c>
    </row>
    <row r="17" spans="2:16" x14ac:dyDescent="0.3">
      <c r="B17" s="26">
        <v>44834</v>
      </c>
      <c r="C17">
        <v>4.8</v>
      </c>
      <c r="F17" s="26">
        <v>45382</v>
      </c>
      <c r="G17">
        <v>-0.5</v>
      </c>
      <c r="O17" s="26">
        <v>44925</v>
      </c>
      <c r="P17">
        <v>0.4</v>
      </c>
    </row>
    <row r="18" spans="2:16" x14ac:dyDescent="0.3">
      <c r="B18" s="26">
        <v>44742</v>
      </c>
      <c r="C18">
        <v>1.5</v>
      </c>
      <c r="F18" s="26">
        <v>45351</v>
      </c>
      <c r="G18">
        <v>-0.7</v>
      </c>
      <c r="O18" s="26">
        <v>44834</v>
      </c>
      <c r="P18">
        <v>3.2</v>
      </c>
    </row>
    <row r="19" spans="2:16" x14ac:dyDescent="0.3">
      <c r="B19" s="26">
        <v>44651</v>
      </c>
      <c r="C19">
        <v>0.6</v>
      </c>
      <c r="F19" s="26">
        <v>45322</v>
      </c>
      <c r="G19">
        <v>0</v>
      </c>
      <c r="O19" s="26">
        <v>44742</v>
      </c>
      <c r="P19">
        <v>-0.1</v>
      </c>
    </row>
    <row r="20" spans="2:16" x14ac:dyDescent="0.3">
      <c r="B20" s="26">
        <v>44561</v>
      </c>
      <c r="C20">
        <v>1.2</v>
      </c>
      <c r="F20" s="26">
        <v>45291</v>
      </c>
      <c r="G20">
        <v>-2.9</v>
      </c>
      <c r="O20" s="26">
        <v>44651</v>
      </c>
      <c r="P20">
        <v>4.9000000000000004</v>
      </c>
    </row>
    <row r="21" spans="2:16" x14ac:dyDescent="0.3">
      <c r="B21" s="26">
        <v>44469</v>
      </c>
      <c r="C21">
        <v>-0.5</v>
      </c>
      <c r="F21" s="26">
        <v>45260</v>
      </c>
      <c r="G21">
        <v>0.5</v>
      </c>
      <c r="O21" s="26">
        <v>44561</v>
      </c>
      <c r="P21">
        <v>-2.9</v>
      </c>
    </row>
    <row r="22" spans="2:16" x14ac:dyDescent="0.3">
      <c r="B22" s="26">
        <v>44377</v>
      </c>
      <c r="C22">
        <v>0.1</v>
      </c>
      <c r="F22" s="26">
        <v>45230</v>
      </c>
      <c r="G22">
        <v>-2</v>
      </c>
      <c r="O22" s="26">
        <v>44469</v>
      </c>
      <c r="P22">
        <v>-5.2</v>
      </c>
    </row>
    <row r="23" spans="2:16" x14ac:dyDescent="0.3">
      <c r="B23" s="26">
        <v>44286</v>
      </c>
      <c r="C23">
        <v>5.2</v>
      </c>
      <c r="F23" s="26">
        <v>45199</v>
      </c>
      <c r="G23">
        <v>-1.7</v>
      </c>
      <c r="O23" s="26">
        <v>44377</v>
      </c>
      <c r="P23">
        <v>6.3</v>
      </c>
    </row>
    <row r="24" spans="2:16" x14ac:dyDescent="0.3">
      <c r="B24" s="26">
        <v>44196</v>
      </c>
      <c r="C24">
        <v>-0.2</v>
      </c>
      <c r="F24" s="26">
        <v>45169</v>
      </c>
      <c r="G24">
        <v>-1.6</v>
      </c>
      <c r="O24" s="26">
        <v>44286</v>
      </c>
      <c r="P24">
        <v>2.2000000000000002</v>
      </c>
    </row>
    <row r="25" spans="2:16" x14ac:dyDescent="0.3">
      <c r="B25" s="26">
        <v>44104</v>
      </c>
      <c r="C25">
        <v>-8.6999999999999993</v>
      </c>
      <c r="F25" s="26">
        <v>45138</v>
      </c>
      <c r="G25">
        <v>-3.6</v>
      </c>
      <c r="O25" s="26">
        <v>44196</v>
      </c>
      <c r="P25">
        <v>1.3</v>
      </c>
    </row>
    <row r="26" spans="2:16" x14ac:dyDescent="0.3">
      <c r="B26" s="26">
        <v>44012</v>
      </c>
      <c r="C26">
        <v>-1.2</v>
      </c>
      <c r="F26" s="26">
        <v>45107</v>
      </c>
      <c r="G26">
        <v>-1.6</v>
      </c>
      <c r="O26" s="26">
        <v>44104</v>
      </c>
      <c r="P26">
        <v>7.3</v>
      </c>
    </row>
    <row r="27" spans="2:16" x14ac:dyDescent="0.3">
      <c r="B27" s="26">
        <v>43921</v>
      </c>
      <c r="C27">
        <v>-4.7</v>
      </c>
      <c r="F27" s="26">
        <v>45077</v>
      </c>
      <c r="G27">
        <v>-2.2000000000000002</v>
      </c>
      <c r="O27" s="26">
        <v>44012</v>
      </c>
      <c r="P27">
        <v>0.5</v>
      </c>
    </row>
    <row r="28" spans="2:16" x14ac:dyDescent="0.3">
      <c r="B28" s="26">
        <v>43830</v>
      </c>
      <c r="C28">
        <v>-2.6</v>
      </c>
      <c r="F28" s="26">
        <v>45046</v>
      </c>
      <c r="G28">
        <v>-3.1</v>
      </c>
      <c r="O28" s="26">
        <v>43921</v>
      </c>
      <c r="P28">
        <v>-1.1000000000000001</v>
      </c>
    </row>
    <row r="29" spans="2:16" x14ac:dyDescent="0.3">
      <c r="B29" s="26">
        <v>43738</v>
      </c>
      <c r="C29">
        <v>9.1999999999999993</v>
      </c>
      <c r="F29" s="26">
        <v>45016</v>
      </c>
      <c r="G29">
        <v>-4.5999999999999996</v>
      </c>
      <c r="O29" s="26">
        <v>43830</v>
      </c>
      <c r="P29">
        <v>2.6</v>
      </c>
    </row>
    <row r="30" spans="2:16" x14ac:dyDescent="0.3">
      <c r="B30" s="26">
        <v>43644</v>
      </c>
      <c r="C30">
        <v>0.5</v>
      </c>
      <c r="F30" s="26">
        <v>44985</v>
      </c>
      <c r="G30">
        <v>-4.3</v>
      </c>
      <c r="O30" s="26">
        <v>43738</v>
      </c>
      <c r="P30">
        <v>2.2000000000000002</v>
      </c>
    </row>
    <row r="31" spans="2:16" x14ac:dyDescent="0.3">
      <c r="B31" s="26">
        <v>43553</v>
      </c>
      <c r="C31">
        <v>1</v>
      </c>
      <c r="F31" s="26">
        <v>44957</v>
      </c>
      <c r="G31">
        <v>-6.4</v>
      </c>
      <c r="O31" s="26">
        <v>43644</v>
      </c>
      <c r="P31">
        <v>0.1</v>
      </c>
    </row>
    <row r="32" spans="2:16" x14ac:dyDescent="0.3">
      <c r="B32" s="26">
        <v>43465</v>
      </c>
      <c r="C32">
        <v>1.3</v>
      </c>
      <c r="F32" s="26">
        <v>44926</v>
      </c>
      <c r="G32">
        <v>-8.1999999999999993</v>
      </c>
      <c r="O32" s="26">
        <v>43553</v>
      </c>
      <c r="P32">
        <v>-4.4000000000000004</v>
      </c>
    </row>
    <row r="33" spans="2:16" x14ac:dyDescent="0.3">
      <c r="B33" s="26">
        <v>43371</v>
      </c>
      <c r="C33">
        <v>2.2999999999999998</v>
      </c>
      <c r="F33" s="26">
        <v>44895</v>
      </c>
      <c r="G33">
        <v>-7.2</v>
      </c>
      <c r="O33" s="26">
        <v>43465</v>
      </c>
      <c r="P33">
        <v>0.7</v>
      </c>
    </row>
    <row r="34" spans="2:16" x14ac:dyDescent="0.3">
      <c r="B34" s="26">
        <v>43280</v>
      </c>
      <c r="C34">
        <v>1.7</v>
      </c>
      <c r="F34" s="26">
        <v>44865</v>
      </c>
      <c r="G34">
        <v>-7.3</v>
      </c>
      <c r="O34" s="26">
        <v>43371</v>
      </c>
      <c r="P34">
        <v>0.2</v>
      </c>
    </row>
    <row r="35" spans="2:16" x14ac:dyDescent="0.3">
      <c r="B35" s="26">
        <v>43189</v>
      </c>
      <c r="C35">
        <v>0.9</v>
      </c>
      <c r="F35" s="26">
        <v>44834</v>
      </c>
      <c r="G35">
        <v>-7.4</v>
      </c>
      <c r="O35" s="26">
        <v>43280</v>
      </c>
      <c r="P35">
        <v>1.6</v>
      </c>
    </row>
    <row r="36" spans="2:16" x14ac:dyDescent="0.3">
      <c r="B36" s="26">
        <v>43098</v>
      </c>
      <c r="C36">
        <v>3.7</v>
      </c>
      <c r="F36" s="26">
        <v>44804</v>
      </c>
      <c r="G36">
        <v>-6.5</v>
      </c>
      <c r="O36" s="26">
        <v>43189</v>
      </c>
      <c r="P36">
        <v>8</v>
      </c>
    </row>
    <row r="37" spans="2:16" x14ac:dyDescent="0.3">
      <c r="B37" s="26">
        <v>43007</v>
      </c>
      <c r="C37">
        <v>2.2000000000000002</v>
      </c>
      <c r="F37" s="26">
        <v>44773</v>
      </c>
      <c r="G37">
        <v>-4.9000000000000004</v>
      </c>
      <c r="O37" s="26">
        <v>43098</v>
      </c>
      <c r="P37">
        <v>4</v>
      </c>
    </row>
    <row r="38" spans="2:16" x14ac:dyDescent="0.3">
      <c r="B38" s="26">
        <v>42916</v>
      </c>
      <c r="C38">
        <v>2.2000000000000002</v>
      </c>
      <c r="F38" s="26">
        <v>44742</v>
      </c>
      <c r="G38">
        <v>-7.6</v>
      </c>
      <c r="O38" s="26">
        <v>43007</v>
      </c>
      <c r="P38">
        <v>6.2</v>
      </c>
    </row>
    <row r="39" spans="2:16" x14ac:dyDescent="0.3">
      <c r="B39" s="26">
        <v>42825</v>
      </c>
      <c r="C39">
        <v>2.2000000000000002</v>
      </c>
      <c r="F39" s="26">
        <v>44712</v>
      </c>
      <c r="G39">
        <v>-7.3</v>
      </c>
      <c r="O39" s="26">
        <v>42916</v>
      </c>
      <c r="P39">
        <v>2.9</v>
      </c>
    </row>
    <row r="40" spans="2:16" x14ac:dyDescent="0.3">
      <c r="B40" s="26">
        <v>42734</v>
      </c>
      <c r="C40">
        <v>0.7</v>
      </c>
      <c r="F40" s="26">
        <v>44681</v>
      </c>
      <c r="G40">
        <v>-8.1</v>
      </c>
      <c r="O40" s="26">
        <v>42825</v>
      </c>
      <c r="P40">
        <v>-3.2</v>
      </c>
    </row>
    <row r="41" spans="2:16" x14ac:dyDescent="0.3">
      <c r="B41" s="26">
        <v>42643</v>
      </c>
      <c r="C41">
        <v>-1.7</v>
      </c>
      <c r="F41" s="26">
        <v>44651</v>
      </c>
      <c r="G41">
        <v>0.3</v>
      </c>
      <c r="O41" s="26">
        <v>42734</v>
      </c>
      <c r="P41">
        <v>-4.9000000000000004</v>
      </c>
    </row>
    <row r="42" spans="2:16" x14ac:dyDescent="0.3">
      <c r="B42" s="26">
        <v>42551</v>
      </c>
      <c r="C42">
        <v>-1.3</v>
      </c>
      <c r="F42" s="26">
        <v>44620</v>
      </c>
      <c r="G42">
        <v>4.5</v>
      </c>
      <c r="O42" s="26">
        <v>42643</v>
      </c>
      <c r="P42">
        <v>-5.7</v>
      </c>
    </row>
    <row r="43" spans="2:16" x14ac:dyDescent="0.3">
      <c r="B43" s="26">
        <v>42460</v>
      </c>
      <c r="C43">
        <v>-0.9</v>
      </c>
      <c r="F43" s="26">
        <v>44592</v>
      </c>
      <c r="G43">
        <v>7.3</v>
      </c>
      <c r="O43" s="26">
        <v>42551</v>
      </c>
      <c r="P43">
        <v>-4.8</v>
      </c>
    </row>
    <row r="44" spans="2:16" x14ac:dyDescent="0.3">
      <c r="B44" s="26">
        <v>42369</v>
      </c>
      <c r="C44">
        <v>-1.6</v>
      </c>
      <c r="F44" s="26">
        <v>44561</v>
      </c>
      <c r="G44">
        <v>-0.7</v>
      </c>
      <c r="O44" s="26">
        <v>42460</v>
      </c>
      <c r="P44">
        <v>-5.7</v>
      </c>
    </row>
    <row r="45" spans="2:16" x14ac:dyDescent="0.3">
      <c r="B45" s="26">
        <v>42277</v>
      </c>
      <c r="C45">
        <v>-0.6</v>
      </c>
      <c r="F45" s="26">
        <v>44530</v>
      </c>
      <c r="G45">
        <v>0.2</v>
      </c>
      <c r="O45" s="26">
        <v>42369</v>
      </c>
      <c r="P45">
        <v>-7.2</v>
      </c>
    </row>
    <row r="46" spans="2:16" x14ac:dyDescent="0.3">
      <c r="B46" s="26">
        <v>42185</v>
      </c>
      <c r="C46">
        <v>0.5</v>
      </c>
      <c r="F46" s="26">
        <v>44500</v>
      </c>
      <c r="G46">
        <v>-2.7</v>
      </c>
      <c r="O46" s="26">
        <v>42277</v>
      </c>
      <c r="P46">
        <v>-6.3</v>
      </c>
    </row>
    <row r="47" spans="2:16" x14ac:dyDescent="0.3">
      <c r="B47" s="26">
        <v>42094</v>
      </c>
      <c r="C47">
        <v>-10.199999999999999</v>
      </c>
      <c r="F47" s="26">
        <v>44469</v>
      </c>
      <c r="G47">
        <v>-2.2999999999999998</v>
      </c>
      <c r="O47" s="26">
        <v>42185</v>
      </c>
      <c r="P47">
        <v>-2.7</v>
      </c>
    </row>
    <row r="48" spans="2:16" x14ac:dyDescent="0.3">
      <c r="B48" s="26">
        <v>42004</v>
      </c>
      <c r="C48">
        <v>0.1</v>
      </c>
      <c r="F48" s="26">
        <v>44439</v>
      </c>
      <c r="G48">
        <v>-0.5</v>
      </c>
      <c r="O48" s="26">
        <v>42094</v>
      </c>
      <c r="P48">
        <v>0.3</v>
      </c>
    </row>
    <row r="49" spans="2:16" x14ac:dyDescent="0.3">
      <c r="B49" s="26">
        <v>41912</v>
      </c>
      <c r="C49">
        <v>2.2000000000000002</v>
      </c>
      <c r="F49" s="26">
        <v>44408</v>
      </c>
      <c r="G49">
        <v>0.5</v>
      </c>
      <c r="O49" s="26">
        <v>42004</v>
      </c>
      <c r="P49">
        <v>0.3</v>
      </c>
    </row>
    <row r="50" spans="2:16" x14ac:dyDescent="0.3">
      <c r="B50" s="26">
        <v>41820</v>
      </c>
      <c r="C50">
        <v>-0.5</v>
      </c>
      <c r="F50" s="26">
        <v>44377</v>
      </c>
      <c r="G50">
        <v>6.1</v>
      </c>
      <c r="O50" s="26">
        <v>41912</v>
      </c>
      <c r="P50">
        <v>0.5</v>
      </c>
    </row>
    <row r="51" spans="2:16" x14ac:dyDescent="0.3">
      <c r="B51" s="26">
        <v>41729</v>
      </c>
      <c r="C51">
        <v>11.037000000000001</v>
      </c>
      <c r="F51" s="26">
        <v>44347</v>
      </c>
      <c r="G51">
        <v>18.899999999999999</v>
      </c>
      <c r="O51" s="26">
        <v>41820</v>
      </c>
      <c r="P51">
        <v>0.9</v>
      </c>
    </row>
    <row r="52" spans="2:16" x14ac:dyDescent="0.3">
      <c r="B52" s="26">
        <v>41639</v>
      </c>
      <c r="C52">
        <v>2.5070000000000001</v>
      </c>
      <c r="F52" s="26">
        <v>44316</v>
      </c>
      <c r="G52">
        <v>35.700000000000003</v>
      </c>
      <c r="O52" s="26">
        <v>41729</v>
      </c>
      <c r="P52">
        <v>-1.1000000000000001</v>
      </c>
    </row>
    <row r="53" spans="2:16" x14ac:dyDescent="0.3">
      <c r="B53" s="26">
        <v>41547</v>
      </c>
      <c r="C53">
        <v>2.9889999999999999</v>
      </c>
      <c r="F53" s="26">
        <v>44286</v>
      </c>
      <c r="G53">
        <v>6.9</v>
      </c>
      <c r="O53" s="26">
        <v>41639</v>
      </c>
      <c r="P53">
        <v>3.9</v>
      </c>
    </row>
    <row r="54" spans="2:16" x14ac:dyDescent="0.3">
      <c r="B54" s="26">
        <v>41453</v>
      </c>
      <c r="C54">
        <v>1.5920000000000001</v>
      </c>
      <c r="F54" s="26">
        <v>44255</v>
      </c>
      <c r="G54">
        <v>-0.8</v>
      </c>
      <c r="O54" s="26">
        <v>41547</v>
      </c>
      <c r="P54">
        <v>4.2</v>
      </c>
    </row>
    <row r="55" spans="2:16" x14ac:dyDescent="0.3">
      <c r="B55" s="26">
        <v>41362</v>
      </c>
      <c r="C55">
        <v>-0.28199999999999997</v>
      </c>
      <c r="F55" s="26">
        <v>44227</v>
      </c>
      <c r="G55">
        <v>-3.5</v>
      </c>
      <c r="O55" s="26">
        <v>41453</v>
      </c>
      <c r="P55">
        <v>1.6</v>
      </c>
    </row>
    <row r="56" spans="2:16" x14ac:dyDescent="0.3">
      <c r="B56" s="26">
        <v>41274</v>
      </c>
      <c r="C56">
        <v>0.19</v>
      </c>
      <c r="F56" s="26">
        <v>44196</v>
      </c>
      <c r="G56">
        <v>7.2</v>
      </c>
      <c r="O56" s="26">
        <v>41362</v>
      </c>
      <c r="P56">
        <v>4.5</v>
      </c>
    </row>
    <row r="57" spans="2:16" x14ac:dyDescent="0.3">
      <c r="B57" s="26">
        <v>41180</v>
      </c>
      <c r="C57">
        <v>0.376</v>
      </c>
      <c r="F57" s="26">
        <v>44165</v>
      </c>
      <c r="G57">
        <v>5.4</v>
      </c>
      <c r="O57" s="26">
        <v>41274</v>
      </c>
      <c r="P57">
        <v>5.0999999999999996</v>
      </c>
    </row>
    <row r="58" spans="2:16" x14ac:dyDescent="0.3">
      <c r="B58" s="26">
        <v>41089</v>
      </c>
      <c r="C58">
        <v>-0.222</v>
      </c>
      <c r="F58" s="26">
        <v>44135</v>
      </c>
      <c r="G58">
        <v>8.5</v>
      </c>
      <c r="O58" s="26">
        <v>41180</v>
      </c>
      <c r="P58">
        <v>8.6</v>
      </c>
    </row>
    <row r="59" spans="2:16" x14ac:dyDescent="0.3">
      <c r="B59" s="26">
        <v>40998</v>
      </c>
      <c r="C59">
        <v>9.2780000000000005</v>
      </c>
      <c r="F59" s="26">
        <v>44104</v>
      </c>
      <c r="G59">
        <v>7.2</v>
      </c>
      <c r="O59" s="26">
        <v>41089</v>
      </c>
      <c r="P59">
        <v>9.3000000000000007</v>
      </c>
    </row>
    <row r="60" spans="2:16" x14ac:dyDescent="0.3">
      <c r="B60" s="26">
        <v>40907</v>
      </c>
      <c r="C60">
        <v>2.5129999999999999</v>
      </c>
      <c r="F60" s="26">
        <v>44074</v>
      </c>
      <c r="G60">
        <v>5.5</v>
      </c>
      <c r="O60" s="26">
        <v>40998</v>
      </c>
      <c r="P60">
        <v>12.5</v>
      </c>
    </row>
    <row r="61" spans="2:16" x14ac:dyDescent="0.3">
      <c r="B61" s="26">
        <v>40816</v>
      </c>
      <c r="C61">
        <v>-1.4550000000000001</v>
      </c>
      <c r="F61" s="26">
        <v>44043</v>
      </c>
      <c r="G61">
        <v>3.9</v>
      </c>
      <c r="O61" s="26">
        <v>40907</v>
      </c>
      <c r="P61">
        <v>6.7</v>
      </c>
    </row>
    <row r="62" spans="2:16" x14ac:dyDescent="0.3">
      <c r="B62" s="26">
        <v>40724</v>
      </c>
      <c r="C62">
        <v>1.853</v>
      </c>
      <c r="F62" s="26">
        <v>44012</v>
      </c>
      <c r="G62">
        <v>1.9</v>
      </c>
      <c r="O62" s="26">
        <v>40816</v>
      </c>
      <c r="P62">
        <v>5.0999999999999996</v>
      </c>
    </row>
    <row r="63" spans="2:16" x14ac:dyDescent="0.3">
      <c r="B63" s="26">
        <v>40633</v>
      </c>
      <c r="C63">
        <v>-7.9930000000000003</v>
      </c>
      <c r="F63" s="26">
        <v>43982</v>
      </c>
      <c r="G63">
        <v>-8.3000000000000007</v>
      </c>
      <c r="O63" s="26">
        <v>40724</v>
      </c>
      <c r="P63">
        <v>7.1</v>
      </c>
    </row>
    <row r="64" spans="2:16" x14ac:dyDescent="0.3">
      <c r="B64" s="26">
        <v>40543</v>
      </c>
      <c r="C64">
        <v>-1.921</v>
      </c>
      <c r="F64" s="26">
        <v>43951</v>
      </c>
      <c r="G64">
        <v>-18.3</v>
      </c>
      <c r="O64" s="26">
        <v>40633</v>
      </c>
      <c r="P64">
        <v>3.9</v>
      </c>
    </row>
    <row r="65" spans="2:16" x14ac:dyDescent="0.3">
      <c r="B65" s="26">
        <v>40451</v>
      </c>
      <c r="C65">
        <v>1.869</v>
      </c>
      <c r="F65" s="26">
        <v>43921</v>
      </c>
      <c r="G65">
        <v>-4.3</v>
      </c>
      <c r="O65" s="26">
        <v>40543</v>
      </c>
      <c r="P65">
        <v>10.3</v>
      </c>
    </row>
    <row r="66" spans="2:16" x14ac:dyDescent="0.3">
      <c r="B66" s="26">
        <v>40359</v>
      </c>
      <c r="C66">
        <v>3.3340000000000001</v>
      </c>
      <c r="F66" s="26">
        <v>43890</v>
      </c>
      <c r="G66">
        <v>0.2</v>
      </c>
      <c r="O66" s="26">
        <v>40451</v>
      </c>
      <c r="P66">
        <v>11.9</v>
      </c>
    </row>
    <row r="67" spans="2:16" x14ac:dyDescent="0.3">
      <c r="B67" s="26">
        <v>40268</v>
      </c>
      <c r="C67">
        <v>4.4980000000000002</v>
      </c>
      <c r="F67" s="26">
        <v>43861</v>
      </c>
      <c r="G67">
        <v>1.4</v>
      </c>
      <c r="O67" s="26">
        <v>40359</v>
      </c>
      <c r="P67">
        <v>11.4</v>
      </c>
    </row>
    <row r="68" spans="2:16" x14ac:dyDescent="0.3">
      <c r="B68" s="26">
        <v>40178</v>
      </c>
      <c r="C68">
        <v>-0.28199999999999997</v>
      </c>
      <c r="F68" s="26">
        <v>43830</v>
      </c>
      <c r="G68">
        <v>0.3</v>
      </c>
      <c r="O68" s="26">
        <v>40268</v>
      </c>
      <c r="P68">
        <v>15.7</v>
      </c>
    </row>
    <row r="69" spans="2:16" x14ac:dyDescent="0.3">
      <c r="B69" s="26">
        <v>40086</v>
      </c>
      <c r="C69">
        <v>-1.3049999999999999</v>
      </c>
      <c r="F69" s="26">
        <v>43799</v>
      </c>
      <c r="G69">
        <v>0.8</v>
      </c>
      <c r="O69" s="26">
        <v>40178</v>
      </c>
      <c r="P69">
        <v>9.1999999999999993</v>
      </c>
    </row>
    <row r="70" spans="2:16" x14ac:dyDescent="0.3">
      <c r="B70" s="26">
        <v>39994</v>
      </c>
      <c r="C70">
        <v>-2.9809999999999999</v>
      </c>
      <c r="F70" s="26">
        <v>43769</v>
      </c>
      <c r="G70">
        <v>2.7</v>
      </c>
      <c r="O70" s="26">
        <v>40086</v>
      </c>
      <c r="P70">
        <v>5.0999999999999996</v>
      </c>
    </row>
    <row r="71" spans="2:16" x14ac:dyDescent="0.3">
      <c r="B71" s="26">
        <v>39903</v>
      </c>
      <c r="C71">
        <v>-3.57</v>
      </c>
      <c r="F71" s="26">
        <v>43738</v>
      </c>
      <c r="G71">
        <v>2.7</v>
      </c>
      <c r="O71" s="26">
        <v>39994</v>
      </c>
      <c r="P71">
        <v>5.7</v>
      </c>
    </row>
    <row r="72" spans="2:16" x14ac:dyDescent="0.3">
      <c r="B72" s="26">
        <v>39813</v>
      </c>
      <c r="C72">
        <v>-2.5939999999999999</v>
      </c>
      <c r="F72" s="26">
        <v>43708</v>
      </c>
      <c r="G72">
        <v>2.2999999999999998</v>
      </c>
      <c r="O72" s="26">
        <v>39903</v>
      </c>
      <c r="P72">
        <v>1.3</v>
      </c>
    </row>
    <row r="73" spans="2:16" x14ac:dyDescent="0.3">
      <c r="B73" s="26">
        <v>39721</v>
      </c>
      <c r="C73">
        <v>-0.32500000000000001</v>
      </c>
      <c r="F73" s="26">
        <v>43677</v>
      </c>
      <c r="G73">
        <v>3.2</v>
      </c>
      <c r="O73" s="26">
        <v>39813</v>
      </c>
      <c r="P73">
        <v>3.8</v>
      </c>
    </row>
    <row r="74" spans="2:16" x14ac:dyDescent="0.3">
      <c r="B74" s="26">
        <v>39629</v>
      </c>
      <c r="C74">
        <v>0.309</v>
      </c>
      <c r="F74" s="26">
        <v>43646</v>
      </c>
      <c r="G74">
        <v>3.3</v>
      </c>
      <c r="O74" s="26">
        <v>39721</v>
      </c>
      <c r="P74">
        <v>9.4</v>
      </c>
    </row>
    <row r="75" spans="2:16" x14ac:dyDescent="0.3">
      <c r="B75" s="26">
        <v>39538</v>
      </c>
      <c r="C75">
        <v>1.577</v>
      </c>
      <c r="F75" s="26">
        <v>43616</v>
      </c>
      <c r="G75">
        <v>1.5</v>
      </c>
      <c r="O75" s="26">
        <v>39629</v>
      </c>
      <c r="P75">
        <v>8.1</v>
      </c>
    </row>
    <row r="76" spans="2:16" x14ac:dyDescent="0.3">
      <c r="B76" s="26">
        <v>39447</v>
      </c>
      <c r="C76">
        <v>0.78700000000000003</v>
      </c>
      <c r="F76" s="26">
        <v>43585</v>
      </c>
      <c r="G76">
        <v>4.2</v>
      </c>
      <c r="O76" s="26">
        <v>39538</v>
      </c>
      <c r="P76">
        <v>11.1</v>
      </c>
    </row>
    <row r="77" spans="2:16" x14ac:dyDescent="0.3">
      <c r="B77" s="26">
        <v>39353</v>
      </c>
      <c r="C77">
        <v>1.2030000000000001</v>
      </c>
      <c r="F77" s="26">
        <v>43555</v>
      </c>
      <c r="G77">
        <v>5.6</v>
      </c>
      <c r="O77" s="26">
        <v>39447</v>
      </c>
      <c r="P77">
        <v>9.4</v>
      </c>
    </row>
    <row r="78" spans="2:16" x14ac:dyDescent="0.3">
      <c r="B78" s="26">
        <v>39262</v>
      </c>
      <c r="C78">
        <v>0.33700000000000002</v>
      </c>
      <c r="F78" s="26">
        <v>43524</v>
      </c>
      <c r="G78">
        <v>3.6</v>
      </c>
      <c r="O78" s="26">
        <v>39353</v>
      </c>
      <c r="P78">
        <v>8.1999999999999993</v>
      </c>
    </row>
    <row r="79" spans="2:16" x14ac:dyDescent="0.3">
      <c r="B79" s="26">
        <v>39171</v>
      </c>
      <c r="C79">
        <v>-0.61</v>
      </c>
      <c r="F79" s="26">
        <v>43496</v>
      </c>
      <c r="G79">
        <v>4</v>
      </c>
      <c r="O79" s="26">
        <v>39262</v>
      </c>
      <c r="P79">
        <v>11.5</v>
      </c>
    </row>
    <row r="80" spans="2:16" x14ac:dyDescent="0.3">
      <c r="B80" s="26">
        <v>39080</v>
      </c>
      <c r="C80">
        <v>-0.28399999999999997</v>
      </c>
      <c r="F80" s="26">
        <v>43465</v>
      </c>
      <c r="G80">
        <v>3.4</v>
      </c>
      <c r="O80" s="26">
        <v>39171</v>
      </c>
      <c r="P80">
        <v>11.6</v>
      </c>
    </row>
    <row r="81" spans="2:16" x14ac:dyDescent="0.3">
      <c r="B81" s="26">
        <v>38989</v>
      </c>
      <c r="C81">
        <v>0.44400000000000001</v>
      </c>
      <c r="F81" s="26">
        <v>43434</v>
      </c>
      <c r="G81">
        <v>3</v>
      </c>
      <c r="O81" s="26">
        <v>39080</v>
      </c>
      <c r="P81">
        <v>5.7</v>
      </c>
    </row>
    <row r="82" spans="2:16" x14ac:dyDescent="0.3">
      <c r="B82" s="26">
        <v>38898</v>
      </c>
      <c r="C82">
        <v>8.2000000000000003E-2</v>
      </c>
      <c r="F82" s="26">
        <v>43404</v>
      </c>
      <c r="G82">
        <v>2</v>
      </c>
      <c r="O82" s="26">
        <v>38989</v>
      </c>
      <c r="P82">
        <v>10</v>
      </c>
    </row>
    <row r="83" spans="2:16" x14ac:dyDescent="0.3">
      <c r="B83" s="26">
        <v>38807</v>
      </c>
      <c r="C83">
        <v>0.97399999999999998</v>
      </c>
      <c r="F83" s="26">
        <v>43373</v>
      </c>
      <c r="G83">
        <v>2.7</v>
      </c>
      <c r="O83" s="26">
        <v>38898</v>
      </c>
      <c r="P83">
        <v>4</v>
      </c>
    </row>
    <row r="84" spans="2:16" x14ac:dyDescent="0.3">
      <c r="B84" s="26">
        <v>38716</v>
      </c>
      <c r="C84">
        <v>1.103</v>
      </c>
      <c r="F84" s="26">
        <v>43343</v>
      </c>
      <c r="G84">
        <v>2.9</v>
      </c>
      <c r="O84" s="26">
        <v>38807</v>
      </c>
      <c r="P84">
        <v>2.9</v>
      </c>
    </row>
    <row r="85" spans="2:16" x14ac:dyDescent="0.3">
      <c r="B85" s="26">
        <v>38625</v>
      </c>
      <c r="C85">
        <v>-8.5000000000000006E-2</v>
      </c>
      <c r="F85" s="26">
        <v>43312</v>
      </c>
      <c r="G85">
        <v>3.4</v>
      </c>
      <c r="O85" s="26">
        <v>38716</v>
      </c>
      <c r="P85">
        <v>4.9000000000000004</v>
      </c>
    </row>
    <row r="86" spans="2:16" x14ac:dyDescent="0.3">
      <c r="B86" s="26">
        <v>38533</v>
      </c>
      <c r="C86">
        <v>2.8149999999999999</v>
      </c>
      <c r="F86" s="26">
        <v>43281</v>
      </c>
      <c r="G86">
        <v>2.2999999999999998</v>
      </c>
      <c r="O86" s="26">
        <v>38625</v>
      </c>
      <c r="P86">
        <v>5.4</v>
      </c>
    </row>
    <row r="87" spans="2:16" x14ac:dyDescent="0.3">
      <c r="B87" s="26">
        <v>38442</v>
      </c>
      <c r="C87">
        <v>-0.23300000000000001</v>
      </c>
      <c r="F87" s="26">
        <v>43251</v>
      </c>
      <c r="G87">
        <v>3.6</v>
      </c>
      <c r="O87" s="26">
        <v>38533</v>
      </c>
      <c r="P87">
        <v>5.2</v>
      </c>
    </row>
    <row r="88" spans="2:16" x14ac:dyDescent="0.3">
      <c r="B88" s="26">
        <v>38352</v>
      </c>
      <c r="C88">
        <v>-0.46600000000000003</v>
      </c>
      <c r="F88" s="26">
        <v>43220</v>
      </c>
      <c r="G88">
        <v>0.2</v>
      </c>
      <c r="O88" s="26">
        <v>38442</v>
      </c>
      <c r="P88">
        <v>7.8</v>
      </c>
    </row>
    <row r="89" spans="2:16" x14ac:dyDescent="0.3">
      <c r="B89" s="26">
        <v>38260</v>
      </c>
      <c r="C89">
        <v>0.73199999999999998</v>
      </c>
      <c r="F89" s="26">
        <v>43190</v>
      </c>
      <c r="G89">
        <v>0.4</v>
      </c>
      <c r="O89" s="26">
        <v>38352</v>
      </c>
      <c r="P89">
        <v>11.4</v>
      </c>
    </row>
    <row r="90" spans="2:16" x14ac:dyDescent="0.3">
      <c r="B90" s="26">
        <v>38168</v>
      </c>
      <c r="C90">
        <v>-0.94799999999999995</v>
      </c>
      <c r="F90" s="26">
        <v>43159</v>
      </c>
      <c r="G90">
        <v>1.1000000000000001</v>
      </c>
      <c r="O90" s="26">
        <v>38260</v>
      </c>
      <c r="P90">
        <v>9.1999999999999993</v>
      </c>
    </row>
    <row r="91" spans="2:16" x14ac:dyDescent="0.3">
      <c r="B91" s="26">
        <v>38077</v>
      </c>
      <c r="C91">
        <v>0.61899999999999999</v>
      </c>
      <c r="F91" s="26">
        <v>43131</v>
      </c>
      <c r="G91">
        <v>1.7</v>
      </c>
      <c r="O91" s="26">
        <v>38168</v>
      </c>
      <c r="P91">
        <v>13</v>
      </c>
    </row>
    <row r="92" spans="2:16" x14ac:dyDescent="0.3">
      <c r="B92" s="26">
        <v>37986</v>
      </c>
      <c r="C92">
        <v>1.6659999999999999</v>
      </c>
      <c r="F92" s="26">
        <v>43100</v>
      </c>
      <c r="G92">
        <v>1.9</v>
      </c>
      <c r="O92" s="26">
        <v>38077</v>
      </c>
      <c r="P92">
        <v>11</v>
      </c>
    </row>
    <row r="93" spans="2:16" x14ac:dyDescent="0.3">
      <c r="B93" s="26">
        <v>37894</v>
      </c>
      <c r="C93">
        <v>0.29499999999999998</v>
      </c>
      <c r="F93" s="26">
        <v>43069</v>
      </c>
      <c r="G93">
        <v>0.7</v>
      </c>
      <c r="O93" s="26">
        <v>37986</v>
      </c>
      <c r="P93">
        <v>3.2</v>
      </c>
    </row>
    <row r="94" spans="2:16" x14ac:dyDescent="0.3">
      <c r="B94" s="26">
        <v>37802</v>
      </c>
      <c r="C94">
        <v>-0.111</v>
      </c>
      <c r="F94" s="26">
        <v>43039</v>
      </c>
      <c r="G94">
        <v>0.2</v>
      </c>
      <c r="O94" s="26">
        <v>37894</v>
      </c>
      <c r="P94">
        <v>-2.8</v>
      </c>
    </row>
    <row r="95" spans="2:16" x14ac:dyDescent="0.3">
      <c r="B95" s="26">
        <v>37711</v>
      </c>
      <c r="C95">
        <v>0.41099999999999998</v>
      </c>
      <c r="F95" s="26">
        <v>43008</v>
      </c>
      <c r="G95">
        <v>1.5</v>
      </c>
      <c r="O95" s="26">
        <v>37802</v>
      </c>
      <c r="P95">
        <v>-5.8</v>
      </c>
    </row>
    <row r="96" spans="2:16" x14ac:dyDescent="0.3">
      <c r="B96" s="26">
        <v>37621</v>
      </c>
      <c r="C96">
        <v>-2.2269999999999999</v>
      </c>
      <c r="F96" s="26">
        <v>42978</v>
      </c>
      <c r="G96">
        <v>2.2999999999999998</v>
      </c>
      <c r="O96" s="26">
        <v>37711</v>
      </c>
      <c r="P96">
        <v>-11.4</v>
      </c>
    </row>
    <row r="97" spans="2:16" x14ac:dyDescent="0.3">
      <c r="B97" s="26">
        <v>37529</v>
      </c>
      <c r="C97">
        <v>-2.254</v>
      </c>
      <c r="F97" s="26">
        <v>42947</v>
      </c>
      <c r="G97">
        <v>0.9</v>
      </c>
      <c r="O97" s="26">
        <v>37621</v>
      </c>
      <c r="P97">
        <v>-5.0999999999999996</v>
      </c>
    </row>
    <row r="98" spans="2:16" x14ac:dyDescent="0.3">
      <c r="B98" s="26">
        <v>37435</v>
      </c>
      <c r="C98">
        <v>-3.1469999999999998</v>
      </c>
      <c r="F98" s="26">
        <v>42916</v>
      </c>
      <c r="G98">
        <v>2.7</v>
      </c>
      <c r="O98" s="26">
        <v>37529</v>
      </c>
      <c r="P98">
        <v>-1.5</v>
      </c>
    </row>
    <row r="99" spans="2:16" x14ac:dyDescent="0.3">
      <c r="B99" s="26">
        <v>37344</v>
      </c>
      <c r="C99">
        <v>-4.8780000000000001</v>
      </c>
      <c r="F99" s="26">
        <v>42886</v>
      </c>
      <c r="G99">
        <v>0.4</v>
      </c>
      <c r="O99" s="26">
        <v>37435</v>
      </c>
      <c r="P99">
        <v>-1.8</v>
      </c>
    </row>
    <row r="100" spans="2:16" x14ac:dyDescent="0.3">
      <c r="B100" s="26">
        <v>37256</v>
      </c>
      <c r="C100">
        <v>-5.173</v>
      </c>
      <c r="F100" s="26">
        <v>42855</v>
      </c>
      <c r="G100">
        <v>3.5</v>
      </c>
      <c r="O100" s="26">
        <v>37344</v>
      </c>
      <c r="P100">
        <v>0.3</v>
      </c>
    </row>
    <row r="101" spans="2:16" x14ac:dyDescent="0.3">
      <c r="B101" s="26">
        <v>37162</v>
      </c>
      <c r="C101">
        <v>-2.1240000000000001</v>
      </c>
      <c r="F101" s="26">
        <v>42825</v>
      </c>
      <c r="G101">
        <v>2.9</v>
      </c>
      <c r="O101" s="26">
        <v>37256</v>
      </c>
      <c r="P101">
        <v>-2.7</v>
      </c>
    </row>
    <row r="102" spans="2:16" x14ac:dyDescent="0.3">
      <c r="B102" s="26">
        <v>37071</v>
      </c>
      <c r="C102">
        <v>-2.0870000000000002</v>
      </c>
      <c r="F102" s="26">
        <v>42794</v>
      </c>
      <c r="G102">
        <v>2.9</v>
      </c>
      <c r="O102" s="26">
        <v>37162</v>
      </c>
      <c r="P102">
        <v>-2.9</v>
      </c>
    </row>
    <row r="103" spans="2:16" x14ac:dyDescent="0.3">
      <c r="B103" s="26">
        <v>36980</v>
      </c>
      <c r="C103">
        <v>1.6970000000000001</v>
      </c>
      <c r="F103" s="26">
        <v>42766</v>
      </c>
      <c r="G103">
        <v>1.9</v>
      </c>
      <c r="O103" s="26">
        <v>37071</v>
      </c>
      <c r="P103">
        <v>-1.3</v>
      </c>
    </row>
    <row r="104" spans="2:16" x14ac:dyDescent="0.3">
      <c r="B104" s="26">
        <v>36889</v>
      </c>
      <c r="C104">
        <v>-0.76</v>
      </c>
      <c r="F104" s="26">
        <v>42735</v>
      </c>
      <c r="G104">
        <v>4.0999999999999996</v>
      </c>
      <c r="O104" s="26">
        <v>36980</v>
      </c>
      <c r="P104">
        <v>2.5</v>
      </c>
    </row>
    <row r="105" spans="2:16" x14ac:dyDescent="0.3">
      <c r="B105" s="26">
        <v>36798</v>
      </c>
      <c r="C105">
        <v>-1.2070000000000001</v>
      </c>
      <c r="F105" s="26">
        <v>42704</v>
      </c>
      <c r="G105">
        <v>5.8</v>
      </c>
    </row>
    <row r="106" spans="2:16" x14ac:dyDescent="0.3">
      <c r="B106" s="26">
        <v>36707</v>
      </c>
      <c r="C106">
        <v>-0.88100000000000001</v>
      </c>
      <c r="F106" s="26">
        <v>42674</v>
      </c>
      <c r="G106">
        <v>7.1</v>
      </c>
    </row>
    <row r="107" spans="2:16" x14ac:dyDescent="0.3">
      <c r="B107" s="26">
        <v>36616</v>
      </c>
      <c r="C107">
        <v>-3.3210000000000002</v>
      </c>
      <c r="F107" s="26">
        <v>42643</v>
      </c>
      <c r="G107">
        <v>4</v>
      </c>
    </row>
    <row r="108" spans="2:16" x14ac:dyDescent="0.3">
      <c r="B108" s="26">
        <v>36525</v>
      </c>
      <c r="C108">
        <v>-1.4139999999999999</v>
      </c>
      <c r="F108" s="26">
        <v>42613</v>
      </c>
      <c r="G108">
        <v>5.6</v>
      </c>
    </row>
    <row r="109" spans="2:16" x14ac:dyDescent="0.3">
      <c r="B109" s="26">
        <v>36433</v>
      </c>
      <c r="C109">
        <v>-1.865</v>
      </c>
      <c r="F109" s="26">
        <v>42582</v>
      </c>
      <c r="G109">
        <v>4.8</v>
      </c>
    </row>
    <row r="110" spans="2:16" x14ac:dyDescent="0.3">
      <c r="B110" s="26">
        <v>36341</v>
      </c>
      <c r="C110">
        <v>-2.202</v>
      </c>
      <c r="F110" s="26">
        <v>42551</v>
      </c>
      <c r="G110">
        <v>3.1</v>
      </c>
    </row>
    <row r="111" spans="2:16" x14ac:dyDescent="0.3">
      <c r="B111" s="26">
        <v>36250</v>
      </c>
      <c r="C111">
        <v>1.7649999999999999</v>
      </c>
      <c r="F111" s="26">
        <v>42521</v>
      </c>
      <c r="G111">
        <v>5</v>
      </c>
    </row>
    <row r="112" spans="2:16" x14ac:dyDescent="0.3">
      <c r="B112" s="26">
        <v>36160</v>
      </c>
      <c r="C112">
        <v>0.69099999999999995</v>
      </c>
      <c r="F112" s="26">
        <v>42490</v>
      </c>
      <c r="G112">
        <v>3.3</v>
      </c>
    </row>
    <row r="113" spans="2:7" x14ac:dyDescent="0.3">
      <c r="B113" s="26">
        <v>36068</v>
      </c>
      <c r="C113">
        <v>0.93700000000000006</v>
      </c>
      <c r="F113" s="26">
        <v>42460</v>
      </c>
      <c r="G113">
        <v>2.6</v>
      </c>
    </row>
    <row r="114" spans="2:7" x14ac:dyDescent="0.3">
      <c r="B114" s="26">
        <v>35976</v>
      </c>
      <c r="C114">
        <v>1.1220000000000001</v>
      </c>
      <c r="F114" s="26">
        <v>42429</v>
      </c>
      <c r="G114">
        <v>3.8</v>
      </c>
    </row>
    <row r="115" spans="2:7" x14ac:dyDescent="0.3">
      <c r="B115" s="26">
        <v>35885</v>
      </c>
      <c r="C115">
        <v>-14.324999999999999</v>
      </c>
      <c r="F115" s="26">
        <v>42400</v>
      </c>
      <c r="G115">
        <v>5.2</v>
      </c>
    </row>
    <row r="116" spans="2:7" x14ac:dyDescent="0.3">
      <c r="B116" s="26">
        <v>35795</v>
      </c>
      <c r="C116">
        <v>-4.9119999999999999</v>
      </c>
      <c r="F116" s="26">
        <v>42369</v>
      </c>
      <c r="G116">
        <v>2.4</v>
      </c>
    </row>
    <row r="117" spans="2:7" x14ac:dyDescent="0.3">
      <c r="B117" s="26">
        <v>35703</v>
      </c>
      <c r="C117">
        <v>-2.6240000000000001</v>
      </c>
      <c r="F117" s="26">
        <v>42338</v>
      </c>
      <c r="G117">
        <v>3.2</v>
      </c>
    </row>
    <row r="118" spans="2:7" x14ac:dyDescent="0.3">
      <c r="B118" s="26">
        <v>35611</v>
      </c>
      <c r="C118">
        <v>-2.12</v>
      </c>
      <c r="F118" s="26">
        <v>42308</v>
      </c>
      <c r="G118">
        <v>3.2</v>
      </c>
    </row>
    <row r="119" spans="2:7" x14ac:dyDescent="0.3">
      <c r="B119" s="26">
        <v>35520</v>
      </c>
      <c r="C119">
        <v>12.436</v>
      </c>
      <c r="F119" s="26">
        <v>42277</v>
      </c>
      <c r="G119">
        <v>5.4</v>
      </c>
    </row>
    <row r="120" spans="2:7" x14ac:dyDescent="0.3">
      <c r="B120" s="26">
        <v>35430</v>
      </c>
      <c r="C120">
        <v>0.56100000000000005</v>
      </c>
      <c r="F120" s="26">
        <v>42247</v>
      </c>
      <c r="G120">
        <v>3.3</v>
      </c>
    </row>
    <row r="121" spans="2:7" x14ac:dyDescent="0.3">
      <c r="B121" s="26">
        <v>35338</v>
      </c>
      <c r="C121">
        <v>0.42799999999999999</v>
      </c>
      <c r="F121" s="26">
        <v>42216</v>
      </c>
      <c r="G121">
        <v>4.0999999999999996</v>
      </c>
    </row>
    <row r="122" spans="2:7" x14ac:dyDescent="0.3">
      <c r="B122" s="26">
        <v>35244</v>
      </c>
      <c r="C122">
        <v>0.29699999999999999</v>
      </c>
      <c r="F122" s="26">
        <v>42185</v>
      </c>
      <c r="G122">
        <v>4</v>
      </c>
    </row>
    <row r="123" spans="2:7" x14ac:dyDescent="0.3">
      <c r="B123" s="26">
        <v>35153</v>
      </c>
      <c r="C123">
        <v>1.1599999999999999</v>
      </c>
      <c r="F123" s="26">
        <v>42155</v>
      </c>
      <c r="G123">
        <v>4</v>
      </c>
    </row>
    <row r="124" spans="2:7" x14ac:dyDescent="0.3">
      <c r="B124" s="26">
        <v>35062</v>
      </c>
      <c r="C124">
        <v>-0.505</v>
      </c>
      <c r="F124" s="26">
        <v>42124</v>
      </c>
      <c r="G124">
        <v>4.4000000000000004</v>
      </c>
    </row>
    <row r="125" spans="2:7" x14ac:dyDescent="0.3">
      <c r="B125" s="26">
        <v>34971</v>
      </c>
      <c r="C125">
        <v>0.38500000000000001</v>
      </c>
      <c r="F125" s="26">
        <v>42094</v>
      </c>
      <c r="G125">
        <v>4.5</v>
      </c>
    </row>
    <row r="126" spans="2:7" x14ac:dyDescent="0.3">
      <c r="B126" s="26">
        <v>34880</v>
      </c>
      <c r="C126">
        <v>0.443</v>
      </c>
      <c r="F126" s="26">
        <v>42063</v>
      </c>
      <c r="G126">
        <v>4.9000000000000004</v>
      </c>
    </row>
    <row r="127" spans="2:7" x14ac:dyDescent="0.3">
      <c r="B127" s="26">
        <v>34789</v>
      </c>
      <c r="C127">
        <v>0.872</v>
      </c>
      <c r="F127" s="26">
        <v>42035</v>
      </c>
      <c r="G127">
        <v>4</v>
      </c>
    </row>
    <row r="128" spans="2:7" x14ac:dyDescent="0.3">
      <c r="B128" s="26">
        <v>34698</v>
      </c>
      <c r="C128">
        <v>1.847</v>
      </c>
      <c r="F128" s="26">
        <v>42004</v>
      </c>
      <c r="G128">
        <v>5.7</v>
      </c>
    </row>
    <row r="129" spans="2:7" x14ac:dyDescent="0.3">
      <c r="B129" s="26">
        <v>34607</v>
      </c>
      <c r="C129">
        <v>1.1970000000000001</v>
      </c>
      <c r="F129" s="26">
        <v>41973</v>
      </c>
      <c r="G129">
        <v>4</v>
      </c>
    </row>
    <row r="130" spans="2:7" x14ac:dyDescent="0.3">
      <c r="B130" s="26">
        <v>34515</v>
      </c>
      <c r="C130">
        <v>0.496</v>
      </c>
      <c r="F130" s="26">
        <v>41943</v>
      </c>
      <c r="G130">
        <v>4.0999999999999996</v>
      </c>
    </row>
    <row r="131" spans="2:7" x14ac:dyDescent="0.3">
      <c r="B131" s="26">
        <v>34424</v>
      </c>
      <c r="C131">
        <v>9.4E-2</v>
      </c>
      <c r="F131" s="26">
        <v>41912</v>
      </c>
      <c r="G131">
        <v>2.5</v>
      </c>
    </row>
    <row r="132" spans="2:7" x14ac:dyDescent="0.3">
      <c r="B132" s="26">
        <v>34334</v>
      </c>
      <c r="C132">
        <v>-2.7370000000000001</v>
      </c>
      <c r="F132" s="26">
        <v>41882</v>
      </c>
      <c r="G132">
        <v>3.7</v>
      </c>
    </row>
    <row r="133" spans="2:7" x14ac:dyDescent="0.3">
      <c r="B133" s="26">
        <v>34242</v>
      </c>
      <c r="C133">
        <v>-0.66</v>
      </c>
      <c r="F133" s="26">
        <v>41851</v>
      </c>
      <c r="G133">
        <v>3.5</v>
      </c>
    </row>
    <row r="134" spans="2:7" x14ac:dyDescent="0.3">
      <c r="B134" s="26">
        <v>34150</v>
      </c>
      <c r="C134">
        <v>-2.3140000000000001</v>
      </c>
      <c r="F134" s="26">
        <v>41820</v>
      </c>
      <c r="G134">
        <v>3.6</v>
      </c>
    </row>
    <row r="135" spans="2:7" x14ac:dyDescent="0.3">
      <c r="B135" s="26">
        <v>34059</v>
      </c>
      <c r="C135">
        <v>-0.57799999999999996</v>
      </c>
      <c r="F135" s="26">
        <v>41790</v>
      </c>
      <c r="G135">
        <v>3.9</v>
      </c>
    </row>
    <row r="136" spans="2:7" x14ac:dyDescent="0.3">
      <c r="B136" s="26">
        <v>33969</v>
      </c>
      <c r="C136">
        <v>-1.891</v>
      </c>
      <c r="F136" s="26">
        <v>41759</v>
      </c>
      <c r="G136">
        <v>5.4</v>
      </c>
    </row>
    <row r="137" spans="2:7" x14ac:dyDescent="0.3">
      <c r="B137" s="26">
        <v>33877</v>
      </c>
      <c r="C137">
        <v>8.7999999999999995E-2</v>
      </c>
      <c r="F137" s="26">
        <v>41729</v>
      </c>
      <c r="G137">
        <v>4.8</v>
      </c>
    </row>
    <row r="138" spans="2:7" x14ac:dyDescent="0.3">
      <c r="B138" s="26">
        <v>33785</v>
      </c>
      <c r="C138">
        <v>0.41899999999999998</v>
      </c>
      <c r="F138" s="26">
        <v>41698</v>
      </c>
      <c r="G138">
        <v>1.7</v>
      </c>
    </row>
    <row r="139" spans="2:7" x14ac:dyDescent="0.3">
      <c r="B139" s="26">
        <v>33694</v>
      </c>
      <c r="C139">
        <v>-0.28100000000000003</v>
      </c>
      <c r="F139" s="26">
        <v>41670</v>
      </c>
      <c r="G139">
        <v>3</v>
      </c>
    </row>
    <row r="140" spans="2:7" x14ac:dyDescent="0.3">
      <c r="B140" s="26">
        <v>33603</v>
      </c>
      <c r="C140">
        <v>2.5009999999999999</v>
      </c>
      <c r="F140" s="26">
        <v>41639</v>
      </c>
      <c r="G140">
        <v>1.9</v>
      </c>
    </row>
    <row r="141" spans="2:7" x14ac:dyDescent="0.3">
      <c r="B141" s="26">
        <v>33511</v>
      </c>
      <c r="C141">
        <v>4.88</v>
      </c>
      <c r="F141" s="26">
        <v>41608</v>
      </c>
      <c r="G141">
        <v>3.1</v>
      </c>
    </row>
    <row r="142" spans="2:7" x14ac:dyDescent="0.3">
      <c r="B142" s="26">
        <v>33417</v>
      </c>
      <c r="C142">
        <v>6.9260000000000002</v>
      </c>
      <c r="F142" s="26">
        <v>41578</v>
      </c>
      <c r="G142">
        <v>1.9</v>
      </c>
    </row>
    <row r="143" spans="2:7" x14ac:dyDescent="0.3">
      <c r="B143" s="26">
        <v>33326</v>
      </c>
      <c r="C143">
        <v>6.1980000000000004</v>
      </c>
      <c r="F143" s="26">
        <v>41547</v>
      </c>
      <c r="G143">
        <v>2.2000000000000002</v>
      </c>
    </row>
    <row r="144" spans="2:7" x14ac:dyDescent="0.3">
      <c r="B144" s="26">
        <v>33238</v>
      </c>
      <c r="C144">
        <v>6.2939999999999996</v>
      </c>
      <c r="F144" s="26">
        <v>41517</v>
      </c>
      <c r="G144">
        <v>1.2</v>
      </c>
    </row>
    <row r="145" spans="2:7" x14ac:dyDescent="0.3">
      <c r="B145" s="26">
        <v>33144</v>
      </c>
      <c r="C145">
        <v>8.1039999999999992</v>
      </c>
      <c r="F145" s="26">
        <v>41486</v>
      </c>
      <c r="G145">
        <v>1.9</v>
      </c>
    </row>
    <row r="146" spans="2:7" x14ac:dyDescent="0.3">
      <c r="B146" s="26">
        <v>33053</v>
      </c>
      <c r="C146">
        <v>10.618</v>
      </c>
      <c r="F146" s="26">
        <v>41455</v>
      </c>
      <c r="G146">
        <v>1.3</v>
      </c>
    </row>
    <row r="147" spans="2:7" x14ac:dyDescent="0.3">
      <c r="B147" s="26">
        <v>32962</v>
      </c>
      <c r="C147">
        <v>3.948</v>
      </c>
      <c r="F147" s="26">
        <v>41425</v>
      </c>
      <c r="G147">
        <v>1.2</v>
      </c>
    </row>
    <row r="148" spans="2:7" x14ac:dyDescent="0.3">
      <c r="B148" s="26">
        <v>32871</v>
      </c>
      <c r="C148">
        <v>9.8160000000000007</v>
      </c>
      <c r="F148" s="26">
        <v>41394</v>
      </c>
      <c r="G148">
        <v>0.6</v>
      </c>
    </row>
    <row r="149" spans="2:7" x14ac:dyDescent="0.3">
      <c r="B149" s="26">
        <v>32780</v>
      </c>
      <c r="C149">
        <v>7.9960000000000004</v>
      </c>
      <c r="F149" s="26">
        <v>41364</v>
      </c>
      <c r="G149">
        <v>-1.2</v>
      </c>
    </row>
    <row r="150" spans="2:7" x14ac:dyDescent="0.3">
      <c r="B150" s="26">
        <v>32689</v>
      </c>
      <c r="C150">
        <v>5.806</v>
      </c>
      <c r="F150" s="26">
        <v>41333</v>
      </c>
      <c r="G150">
        <v>2.7</v>
      </c>
    </row>
    <row r="151" spans="2:7" x14ac:dyDescent="0.3">
      <c r="B151" s="26">
        <v>32598</v>
      </c>
      <c r="C151">
        <v>13.095000000000001</v>
      </c>
      <c r="F151" s="26">
        <v>41305</v>
      </c>
      <c r="G151">
        <v>0.5</v>
      </c>
    </row>
    <row r="152" spans="2:7" x14ac:dyDescent="0.3">
      <c r="F152" s="26">
        <v>41274</v>
      </c>
      <c r="G152">
        <v>1.4</v>
      </c>
    </row>
    <row r="153" spans="2:7" x14ac:dyDescent="0.3">
      <c r="F153" s="26">
        <v>41243</v>
      </c>
      <c r="G153">
        <v>1</v>
      </c>
    </row>
    <row r="154" spans="2:7" x14ac:dyDescent="0.3">
      <c r="F154" s="26">
        <v>41213</v>
      </c>
      <c r="G154">
        <v>0.3</v>
      </c>
    </row>
    <row r="155" spans="2:7" x14ac:dyDescent="0.3">
      <c r="F155" s="26">
        <v>41182</v>
      </c>
      <c r="G155">
        <v>1.6</v>
      </c>
    </row>
    <row r="156" spans="2:7" x14ac:dyDescent="0.3">
      <c r="F156" s="26">
        <v>41152</v>
      </c>
      <c r="G156">
        <v>1.5</v>
      </c>
    </row>
    <row r="157" spans="2:7" x14ac:dyDescent="0.3">
      <c r="F157" s="26">
        <v>41121</v>
      </c>
      <c r="G157">
        <v>1.2</v>
      </c>
    </row>
    <row r="158" spans="2:7" x14ac:dyDescent="0.3">
      <c r="F158" s="26">
        <v>41090</v>
      </c>
      <c r="G158">
        <v>2</v>
      </c>
    </row>
    <row r="159" spans="2:7" x14ac:dyDescent="0.3">
      <c r="F159" s="26">
        <v>41060</v>
      </c>
      <c r="G159">
        <v>1</v>
      </c>
    </row>
    <row r="160" spans="2:7" x14ac:dyDescent="0.3">
      <c r="F160" s="26">
        <v>41029</v>
      </c>
      <c r="G160">
        <v>-2.1</v>
      </c>
    </row>
    <row r="161" spans="6:7" x14ac:dyDescent="0.3">
      <c r="F161" s="26">
        <v>40999</v>
      </c>
      <c r="G161">
        <v>1</v>
      </c>
    </row>
    <row r="162" spans="6:7" x14ac:dyDescent="0.3">
      <c r="F162" s="26">
        <v>40968</v>
      </c>
      <c r="G162">
        <v>-0.6</v>
      </c>
    </row>
    <row r="163" spans="6:7" x14ac:dyDescent="0.3">
      <c r="F163" s="26">
        <v>40939</v>
      </c>
      <c r="G163">
        <v>-0.6</v>
      </c>
    </row>
    <row r="164" spans="6:7" x14ac:dyDescent="0.3">
      <c r="F164" s="26">
        <v>40908</v>
      </c>
      <c r="G164">
        <v>0.6</v>
      </c>
    </row>
    <row r="165" spans="6:7" x14ac:dyDescent="0.3">
      <c r="F165" s="26">
        <v>40877</v>
      </c>
      <c r="G165">
        <v>-1.8</v>
      </c>
    </row>
    <row r="166" spans="6:7" x14ac:dyDescent="0.3">
      <c r="F166" s="26">
        <v>40847</v>
      </c>
      <c r="G166">
        <v>-0.9</v>
      </c>
    </row>
    <row r="167" spans="6:7" x14ac:dyDescent="0.3">
      <c r="F167" s="26">
        <v>40816</v>
      </c>
      <c r="G167">
        <v>-1.6</v>
      </c>
    </row>
    <row r="168" spans="6:7" x14ac:dyDescent="0.3">
      <c r="F168" s="26">
        <v>40786</v>
      </c>
      <c r="G168">
        <v>-2.9</v>
      </c>
    </row>
    <row r="169" spans="6:7" x14ac:dyDescent="0.3">
      <c r="F169" s="26">
        <v>40755</v>
      </c>
      <c r="G169">
        <v>-2.7</v>
      </c>
    </row>
    <row r="170" spans="6:7" x14ac:dyDescent="0.3">
      <c r="F170" s="26">
        <v>40724</v>
      </c>
      <c r="G170">
        <v>-2.9</v>
      </c>
    </row>
    <row r="171" spans="6:7" x14ac:dyDescent="0.3">
      <c r="F171" s="26">
        <v>40694</v>
      </c>
      <c r="G171">
        <v>-2.5</v>
      </c>
    </row>
    <row r="172" spans="6:7" x14ac:dyDescent="0.3">
      <c r="F172" s="26">
        <v>40663</v>
      </c>
      <c r="G172">
        <v>-0.3</v>
      </c>
    </row>
    <row r="173" spans="6:7" x14ac:dyDescent="0.3">
      <c r="F173" s="26">
        <v>40633</v>
      </c>
      <c r="G173">
        <v>-1</v>
      </c>
    </row>
    <row r="174" spans="6:7" x14ac:dyDescent="0.3">
      <c r="F174" s="26">
        <v>40602</v>
      </c>
      <c r="G174">
        <v>-1.7</v>
      </c>
    </row>
    <row r="175" spans="6:7" x14ac:dyDescent="0.3">
      <c r="F175" s="26">
        <v>40574</v>
      </c>
      <c r="G175">
        <v>1.9</v>
      </c>
    </row>
    <row r="176" spans="6:7" x14ac:dyDescent="0.3">
      <c r="F176" s="26">
        <v>40543</v>
      </c>
      <c r="G176">
        <v>-2.5</v>
      </c>
    </row>
    <row r="177" spans="6:7" x14ac:dyDescent="0.3">
      <c r="F177" s="26">
        <v>40512</v>
      </c>
      <c r="G177">
        <v>-1.3</v>
      </c>
    </row>
    <row r="178" spans="6:7" x14ac:dyDescent="0.3">
      <c r="F178" s="26">
        <v>40482</v>
      </c>
      <c r="G178">
        <v>-1</v>
      </c>
    </row>
    <row r="179" spans="6:7" x14ac:dyDescent="0.3">
      <c r="F179" s="26">
        <v>40451</v>
      </c>
      <c r="G179">
        <v>-1.1000000000000001</v>
      </c>
    </row>
    <row r="180" spans="6:7" x14ac:dyDescent="0.3">
      <c r="F180" s="26">
        <v>40421</v>
      </c>
      <c r="G180">
        <v>-0.1</v>
      </c>
    </row>
    <row r="181" spans="6:7" x14ac:dyDescent="0.3">
      <c r="F181" s="26">
        <v>40390</v>
      </c>
      <c r="G181">
        <v>-0.2</v>
      </c>
    </row>
    <row r="182" spans="6:7" x14ac:dyDescent="0.3">
      <c r="F182" s="26">
        <v>40359</v>
      </c>
      <c r="G182">
        <v>0</v>
      </c>
    </row>
    <row r="183" spans="6:7" x14ac:dyDescent="0.3">
      <c r="F183" s="26">
        <v>40329</v>
      </c>
      <c r="G183">
        <v>1.1000000000000001</v>
      </c>
    </row>
    <row r="184" spans="6:7" x14ac:dyDescent="0.3">
      <c r="F184" s="26">
        <v>40298</v>
      </c>
      <c r="G184">
        <v>0.4</v>
      </c>
    </row>
    <row r="185" spans="6:7" x14ac:dyDescent="0.3">
      <c r="F185" s="26">
        <v>40268</v>
      </c>
      <c r="G185">
        <v>0.4</v>
      </c>
    </row>
    <row r="186" spans="6:7" x14ac:dyDescent="0.3">
      <c r="F186" s="26">
        <v>40237</v>
      </c>
      <c r="G186">
        <v>2.2999999999999998</v>
      </c>
    </row>
    <row r="187" spans="6:7" x14ac:dyDescent="0.3">
      <c r="F187" s="26">
        <v>40209</v>
      </c>
      <c r="G187">
        <v>-2.2000000000000002</v>
      </c>
    </row>
    <row r="188" spans="6:7" x14ac:dyDescent="0.3">
      <c r="F188" s="26">
        <v>40178</v>
      </c>
      <c r="G188">
        <v>1.4</v>
      </c>
    </row>
    <row r="189" spans="6:7" x14ac:dyDescent="0.3">
      <c r="F189" s="26">
        <v>40147</v>
      </c>
      <c r="G189">
        <v>2.2999999999999998</v>
      </c>
    </row>
    <row r="190" spans="6:7" x14ac:dyDescent="0.3">
      <c r="F190" s="26">
        <v>40117</v>
      </c>
      <c r="G190">
        <v>2.4</v>
      </c>
    </row>
    <row r="191" spans="6:7" x14ac:dyDescent="0.3">
      <c r="F191" s="26">
        <v>40086</v>
      </c>
      <c r="G191">
        <v>1.7</v>
      </c>
    </row>
    <row r="192" spans="6:7" x14ac:dyDescent="0.3">
      <c r="F192" s="26">
        <v>40056</v>
      </c>
      <c r="G192">
        <v>2.1</v>
      </c>
    </row>
    <row r="193" spans="6:7" x14ac:dyDescent="0.3">
      <c r="F193" s="26">
        <v>40025</v>
      </c>
      <c r="G193">
        <v>2.2000000000000002</v>
      </c>
    </row>
    <row r="194" spans="6:7" x14ac:dyDescent="0.3">
      <c r="F194" s="26">
        <v>39994</v>
      </c>
      <c r="G194">
        <v>1.5</v>
      </c>
    </row>
    <row r="195" spans="6:7" x14ac:dyDescent="0.3">
      <c r="F195" s="26">
        <v>39964</v>
      </c>
      <c r="G195">
        <v>-3.1</v>
      </c>
    </row>
    <row r="196" spans="6:7" x14ac:dyDescent="0.3">
      <c r="F196" s="26">
        <v>39933</v>
      </c>
      <c r="G196">
        <v>0</v>
      </c>
    </row>
    <row r="197" spans="6:7" x14ac:dyDescent="0.3">
      <c r="F197" s="26">
        <v>39903</v>
      </c>
      <c r="G197">
        <v>-0.8</v>
      </c>
    </row>
    <row r="198" spans="6:7" x14ac:dyDescent="0.3">
      <c r="F198" s="26">
        <v>39872</v>
      </c>
      <c r="G198">
        <v>-4</v>
      </c>
    </row>
    <row r="199" spans="6:7" x14ac:dyDescent="0.3">
      <c r="F199" s="26">
        <v>39844</v>
      </c>
      <c r="G199">
        <v>-0.9</v>
      </c>
    </row>
    <row r="200" spans="6:7" x14ac:dyDescent="0.3">
      <c r="F200" s="26">
        <v>39813</v>
      </c>
      <c r="G200">
        <v>-1.6</v>
      </c>
    </row>
    <row r="201" spans="6:7" x14ac:dyDescent="0.3">
      <c r="F201" s="26">
        <v>39782</v>
      </c>
      <c r="G201">
        <v>-1.7</v>
      </c>
    </row>
    <row r="202" spans="6:7" x14ac:dyDescent="0.3">
      <c r="F202" s="26">
        <v>39752</v>
      </c>
      <c r="G202">
        <v>-2.1</v>
      </c>
    </row>
    <row r="203" spans="6:7" x14ac:dyDescent="0.3">
      <c r="F203" s="26">
        <v>39721</v>
      </c>
      <c r="G203">
        <v>-2.1</v>
      </c>
    </row>
    <row r="204" spans="6:7" x14ac:dyDescent="0.3">
      <c r="F204" s="26">
        <v>39691</v>
      </c>
      <c r="G204">
        <v>-2.5</v>
      </c>
    </row>
    <row r="205" spans="6:7" x14ac:dyDescent="0.3">
      <c r="F205" s="26">
        <v>39660</v>
      </c>
      <c r="G205">
        <v>-1.9</v>
      </c>
    </row>
    <row r="206" spans="6:7" x14ac:dyDescent="0.3">
      <c r="F206" s="26">
        <v>39629</v>
      </c>
      <c r="G206">
        <v>-1.5</v>
      </c>
    </row>
    <row r="207" spans="6:7" x14ac:dyDescent="0.3">
      <c r="F207" s="26">
        <v>39599</v>
      </c>
      <c r="G207">
        <v>2</v>
      </c>
    </row>
    <row r="208" spans="6:7" x14ac:dyDescent="0.3">
      <c r="F208" s="26">
        <v>39568</v>
      </c>
      <c r="G208">
        <v>-0.7</v>
      </c>
    </row>
    <row r="209" spans="6:7" x14ac:dyDescent="0.3">
      <c r="F209" s="26">
        <v>39538</v>
      </c>
      <c r="G209">
        <v>-0.6</v>
      </c>
    </row>
    <row r="210" spans="6:7" x14ac:dyDescent="0.3">
      <c r="F210" s="26">
        <v>39507</v>
      </c>
      <c r="G210">
        <v>1.8</v>
      </c>
    </row>
    <row r="211" spans="6:7" x14ac:dyDescent="0.3">
      <c r="F211" s="26">
        <v>39478</v>
      </c>
      <c r="G211">
        <v>1.4</v>
      </c>
    </row>
    <row r="212" spans="6:7" x14ac:dyDescent="0.3">
      <c r="F212" s="26">
        <v>39447</v>
      </c>
      <c r="G212">
        <v>0</v>
      </c>
    </row>
    <row r="213" spans="6:7" x14ac:dyDescent="0.3">
      <c r="F213" s="26">
        <v>39416</v>
      </c>
      <c r="G213">
        <v>1.2</v>
      </c>
    </row>
    <row r="214" spans="6:7" x14ac:dyDescent="0.3">
      <c r="F214" s="26">
        <v>39386</v>
      </c>
      <c r="G214">
        <v>1.4</v>
      </c>
    </row>
    <row r="215" spans="6:7" x14ac:dyDescent="0.3">
      <c r="F215" s="26">
        <v>39355</v>
      </c>
      <c r="G215">
        <v>3.5</v>
      </c>
    </row>
    <row r="216" spans="6:7" x14ac:dyDescent="0.3">
      <c r="F216" s="26">
        <v>39325</v>
      </c>
      <c r="G216">
        <v>3</v>
      </c>
    </row>
    <row r="217" spans="6:7" x14ac:dyDescent="0.3">
      <c r="F217" s="26">
        <v>39294</v>
      </c>
      <c r="G217">
        <v>2.4</v>
      </c>
    </row>
    <row r="218" spans="6:7" x14ac:dyDescent="0.3">
      <c r="F218" s="26">
        <v>39263</v>
      </c>
      <c r="G218">
        <v>2.1</v>
      </c>
    </row>
    <row r="219" spans="6:7" x14ac:dyDescent="0.3">
      <c r="F219" s="26">
        <v>39233</v>
      </c>
      <c r="G219">
        <v>2.6</v>
      </c>
    </row>
    <row r="220" spans="6:7" x14ac:dyDescent="0.3">
      <c r="F220" s="26">
        <v>39202</v>
      </c>
      <c r="G220">
        <v>3.4</v>
      </c>
    </row>
    <row r="221" spans="6:7" x14ac:dyDescent="0.3">
      <c r="F221" s="26">
        <v>39172</v>
      </c>
      <c r="G221">
        <v>3.4</v>
      </c>
    </row>
    <row r="222" spans="6:7" x14ac:dyDescent="0.3">
      <c r="F222" s="26">
        <v>39141</v>
      </c>
      <c r="G222">
        <v>3.7</v>
      </c>
    </row>
    <row r="223" spans="6:7" x14ac:dyDescent="0.3">
      <c r="F223" s="26">
        <v>39113</v>
      </c>
      <c r="G223">
        <v>2.4</v>
      </c>
    </row>
    <row r="224" spans="6:7" x14ac:dyDescent="0.3">
      <c r="F224" s="26">
        <v>39082</v>
      </c>
      <c r="G224">
        <v>3.8</v>
      </c>
    </row>
    <row r="225" spans="6:7" x14ac:dyDescent="0.3">
      <c r="F225" s="26">
        <v>39051</v>
      </c>
      <c r="G225">
        <v>1.7</v>
      </c>
    </row>
    <row r="226" spans="6:7" x14ac:dyDescent="0.3">
      <c r="F226" s="26">
        <v>39021</v>
      </c>
      <c r="G226">
        <v>2.2000000000000002</v>
      </c>
    </row>
    <row r="227" spans="6:7" x14ac:dyDescent="0.3">
      <c r="F227" s="26">
        <v>38990</v>
      </c>
      <c r="G227">
        <v>1.5</v>
      </c>
    </row>
    <row r="228" spans="6:7" x14ac:dyDescent="0.3">
      <c r="F228" s="26">
        <v>38960</v>
      </c>
      <c r="G228">
        <v>2.5</v>
      </c>
    </row>
    <row r="229" spans="6:7" x14ac:dyDescent="0.3">
      <c r="F229" s="26">
        <v>38929</v>
      </c>
      <c r="G229">
        <v>2.1</v>
      </c>
    </row>
    <row r="230" spans="6:7" x14ac:dyDescent="0.3">
      <c r="F230" s="26">
        <v>38898</v>
      </c>
      <c r="G230">
        <v>2.1</v>
      </c>
    </row>
    <row r="231" spans="6:7" x14ac:dyDescent="0.3">
      <c r="F231" s="26">
        <v>38868</v>
      </c>
      <c r="G231">
        <v>2.2000000000000002</v>
      </c>
    </row>
    <row r="232" spans="6:7" x14ac:dyDescent="0.3">
      <c r="F232" s="26">
        <v>38837</v>
      </c>
      <c r="G232">
        <v>0.8</v>
      </c>
    </row>
    <row r="233" spans="6:7" x14ac:dyDescent="0.3">
      <c r="F233" s="26">
        <v>38807</v>
      </c>
      <c r="G233">
        <v>1.6</v>
      </c>
    </row>
    <row r="234" spans="6:7" x14ac:dyDescent="0.3">
      <c r="F234" s="26">
        <v>38776</v>
      </c>
      <c r="G234">
        <v>0.1</v>
      </c>
    </row>
    <row r="235" spans="6:7" x14ac:dyDescent="0.3">
      <c r="F235" s="26">
        <v>38748</v>
      </c>
      <c r="G235">
        <v>-0.4</v>
      </c>
    </row>
    <row r="236" spans="6:7" x14ac:dyDescent="0.3">
      <c r="F236" s="26">
        <v>38717</v>
      </c>
      <c r="G236">
        <v>0.3</v>
      </c>
    </row>
    <row r="237" spans="6:7" x14ac:dyDescent="0.3">
      <c r="F237" s="26">
        <v>38686</v>
      </c>
      <c r="G237">
        <v>0.6</v>
      </c>
    </row>
    <row r="238" spans="6:7" x14ac:dyDescent="0.3">
      <c r="F238" s="26">
        <v>38656</v>
      </c>
      <c r="G238">
        <v>0.3</v>
      </c>
    </row>
    <row r="239" spans="6:7" x14ac:dyDescent="0.3">
      <c r="F239" s="26">
        <v>38625</v>
      </c>
      <c r="G239">
        <v>-1.1000000000000001</v>
      </c>
    </row>
    <row r="240" spans="6:7" x14ac:dyDescent="0.3">
      <c r="F240" s="26">
        <v>38595</v>
      </c>
      <c r="G240">
        <v>-0.9</v>
      </c>
    </row>
    <row r="241" spans="6:7" x14ac:dyDescent="0.3">
      <c r="F241" s="26">
        <v>38564</v>
      </c>
      <c r="G241">
        <v>-0.7</v>
      </c>
    </row>
    <row r="242" spans="6:7" x14ac:dyDescent="0.3">
      <c r="F242" s="26">
        <v>38533</v>
      </c>
      <c r="G242">
        <v>-0.5</v>
      </c>
    </row>
    <row r="243" spans="6:7" x14ac:dyDescent="0.3">
      <c r="F243" s="26">
        <v>38503</v>
      </c>
      <c r="G243">
        <v>-0.6</v>
      </c>
    </row>
    <row r="244" spans="6:7" x14ac:dyDescent="0.3">
      <c r="F244" s="26">
        <v>38472</v>
      </c>
      <c r="G244">
        <v>0.9</v>
      </c>
    </row>
    <row r="245" spans="6:7" x14ac:dyDescent="0.3">
      <c r="F245" s="26">
        <v>38442</v>
      </c>
      <c r="G245">
        <v>0</v>
      </c>
    </row>
    <row r="246" spans="6:7" x14ac:dyDescent="0.3">
      <c r="F246" s="26">
        <v>38411</v>
      </c>
      <c r="G246">
        <v>2</v>
      </c>
    </row>
    <row r="247" spans="6:7" x14ac:dyDescent="0.3">
      <c r="F247" s="26">
        <v>38383</v>
      </c>
      <c r="G247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C994-99CD-4C4F-83EC-8C885AB0B3D5}">
  <sheetPr filterMode="1"/>
  <dimension ref="A2:D100"/>
  <sheetViews>
    <sheetView workbookViewId="0">
      <selection activeCell="D21" sqref="D21:D97"/>
    </sheetView>
  </sheetViews>
  <sheetFormatPr defaultRowHeight="14.4" x14ac:dyDescent="0.3"/>
  <cols>
    <col min="3" max="3" width="10.33203125" bestFit="1" customWidth="1"/>
    <col min="4" max="4" width="19" bestFit="1" customWidth="1"/>
  </cols>
  <sheetData>
    <row r="2" spans="1:4" x14ac:dyDescent="0.3">
      <c r="D2" t="s">
        <v>29</v>
      </c>
    </row>
    <row r="3" spans="1:4" x14ac:dyDescent="0.3">
      <c r="A3" t="s">
        <v>31</v>
      </c>
      <c r="C3" t="s">
        <v>26</v>
      </c>
      <c r="D3" t="s">
        <v>30</v>
      </c>
    </row>
    <row r="4" spans="1:4" hidden="1" x14ac:dyDescent="0.3">
      <c r="A4">
        <f t="shared" ref="A4:A35" si="0">MONTH(C4)</f>
        <v>1</v>
      </c>
      <c r="C4" s="26">
        <v>45688</v>
      </c>
      <c r="D4">
        <v>3.1</v>
      </c>
    </row>
    <row r="5" spans="1:4" x14ac:dyDescent="0.3">
      <c r="A5">
        <f t="shared" si="0"/>
        <v>12</v>
      </c>
      <c r="B5">
        <f>YEAR(C5)</f>
        <v>2001</v>
      </c>
      <c r="C5" s="26">
        <v>37256</v>
      </c>
      <c r="D5">
        <v>-2.7</v>
      </c>
    </row>
    <row r="6" spans="1:4" hidden="1" x14ac:dyDescent="0.3">
      <c r="A6">
        <f t="shared" si="0"/>
        <v>9</v>
      </c>
      <c r="C6" s="26">
        <v>45565</v>
      </c>
      <c r="D6">
        <v>2.2999999999999998</v>
      </c>
    </row>
    <row r="7" spans="1:4" hidden="1" x14ac:dyDescent="0.3">
      <c r="A7">
        <f t="shared" si="0"/>
        <v>6</v>
      </c>
      <c r="C7" s="26">
        <v>45471</v>
      </c>
      <c r="D7">
        <v>4.0999999999999996</v>
      </c>
    </row>
    <row r="8" spans="1:4" hidden="1" x14ac:dyDescent="0.3">
      <c r="A8">
        <f t="shared" si="0"/>
        <v>3</v>
      </c>
      <c r="C8" s="26">
        <v>45380</v>
      </c>
      <c r="D8">
        <v>5.7</v>
      </c>
    </row>
    <row r="9" spans="1:4" x14ac:dyDescent="0.3">
      <c r="A9">
        <f t="shared" si="0"/>
        <v>12</v>
      </c>
      <c r="B9">
        <f>YEAR(C9)</f>
        <v>2002</v>
      </c>
      <c r="C9" s="26">
        <v>37621</v>
      </c>
      <c r="D9">
        <v>-5.0999999999999996</v>
      </c>
    </row>
    <row r="10" spans="1:4" hidden="1" x14ac:dyDescent="0.3">
      <c r="A10">
        <f t="shared" si="0"/>
        <v>9</v>
      </c>
      <c r="C10" s="26">
        <v>45198</v>
      </c>
      <c r="D10">
        <v>3.3</v>
      </c>
    </row>
    <row r="11" spans="1:4" hidden="1" x14ac:dyDescent="0.3">
      <c r="A11">
        <f t="shared" si="0"/>
        <v>6</v>
      </c>
      <c r="C11" s="26">
        <v>45107</v>
      </c>
      <c r="D11">
        <v>1.4</v>
      </c>
    </row>
    <row r="12" spans="1:4" hidden="1" x14ac:dyDescent="0.3">
      <c r="A12">
        <f t="shared" si="0"/>
        <v>3</v>
      </c>
      <c r="C12" s="26">
        <v>45016</v>
      </c>
      <c r="D12">
        <v>3.5</v>
      </c>
    </row>
    <row r="13" spans="1:4" x14ac:dyDescent="0.3">
      <c r="A13">
        <f t="shared" si="0"/>
        <v>12</v>
      </c>
      <c r="B13">
        <f>YEAR(C13)</f>
        <v>2003</v>
      </c>
      <c r="C13" s="26">
        <v>37986</v>
      </c>
      <c r="D13">
        <v>3.2</v>
      </c>
    </row>
    <row r="14" spans="1:4" hidden="1" x14ac:dyDescent="0.3">
      <c r="A14">
        <f t="shared" si="0"/>
        <v>9</v>
      </c>
      <c r="C14" s="26">
        <v>44834</v>
      </c>
      <c r="D14">
        <v>3.2</v>
      </c>
    </row>
    <row r="15" spans="1:4" hidden="1" x14ac:dyDescent="0.3">
      <c r="A15">
        <f t="shared" si="0"/>
        <v>6</v>
      </c>
      <c r="C15" s="26">
        <v>44742</v>
      </c>
      <c r="D15">
        <v>-0.1</v>
      </c>
    </row>
    <row r="16" spans="1:4" hidden="1" x14ac:dyDescent="0.3">
      <c r="A16">
        <f t="shared" si="0"/>
        <v>3</v>
      </c>
      <c r="C16" s="26">
        <v>44651</v>
      </c>
      <c r="D16">
        <v>4.9000000000000004</v>
      </c>
    </row>
    <row r="17" spans="1:4" x14ac:dyDescent="0.3">
      <c r="A17">
        <f t="shared" si="0"/>
        <v>12</v>
      </c>
      <c r="B17">
        <f>YEAR(C17)</f>
        <v>2004</v>
      </c>
      <c r="C17" s="26">
        <v>38352</v>
      </c>
      <c r="D17">
        <v>11.4</v>
      </c>
    </row>
    <row r="18" spans="1:4" hidden="1" x14ac:dyDescent="0.3">
      <c r="A18">
        <f t="shared" si="0"/>
        <v>9</v>
      </c>
      <c r="C18" s="26">
        <v>44469</v>
      </c>
      <c r="D18">
        <v>-5.2</v>
      </c>
    </row>
    <row r="19" spans="1:4" hidden="1" x14ac:dyDescent="0.3">
      <c r="A19">
        <f t="shared" si="0"/>
        <v>6</v>
      </c>
      <c r="C19" s="26">
        <v>44377</v>
      </c>
      <c r="D19">
        <v>6.3</v>
      </c>
    </row>
    <row r="20" spans="1:4" hidden="1" x14ac:dyDescent="0.3">
      <c r="A20">
        <f t="shared" si="0"/>
        <v>3</v>
      </c>
      <c r="C20" s="26">
        <v>44286</v>
      </c>
      <c r="D20">
        <v>2.2000000000000002</v>
      </c>
    </row>
    <row r="21" spans="1:4" x14ac:dyDescent="0.3">
      <c r="A21">
        <f t="shared" si="0"/>
        <v>12</v>
      </c>
      <c r="B21">
        <f>YEAR(C21)</f>
        <v>2005</v>
      </c>
      <c r="C21" s="26">
        <v>38716</v>
      </c>
      <c r="D21">
        <v>4.9000000000000004</v>
      </c>
    </row>
    <row r="22" spans="1:4" hidden="1" x14ac:dyDescent="0.3">
      <c r="A22">
        <f t="shared" si="0"/>
        <v>9</v>
      </c>
      <c r="C22" s="26">
        <v>44104</v>
      </c>
      <c r="D22">
        <v>7.3</v>
      </c>
    </row>
    <row r="23" spans="1:4" hidden="1" x14ac:dyDescent="0.3">
      <c r="A23">
        <f t="shared" si="0"/>
        <v>6</v>
      </c>
      <c r="C23" s="26">
        <v>44012</v>
      </c>
      <c r="D23">
        <v>0.5</v>
      </c>
    </row>
    <row r="24" spans="1:4" hidden="1" x14ac:dyDescent="0.3">
      <c r="A24">
        <f t="shared" si="0"/>
        <v>3</v>
      </c>
      <c r="C24" s="26">
        <v>43921</v>
      </c>
      <c r="D24">
        <v>-1.1000000000000001</v>
      </c>
    </row>
    <row r="25" spans="1:4" x14ac:dyDescent="0.3">
      <c r="A25">
        <f t="shared" si="0"/>
        <v>12</v>
      </c>
      <c r="B25">
        <f>YEAR(C25)</f>
        <v>2006</v>
      </c>
      <c r="C25" s="26">
        <v>39080</v>
      </c>
      <c r="D25">
        <v>5.7</v>
      </c>
    </row>
    <row r="26" spans="1:4" hidden="1" x14ac:dyDescent="0.3">
      <c r="A26">
        <f t="shared" si="0"/>
        <v>9</v>
      </c>
      <c r="C26" s="26">
        <v>43738</v>
      </c>
      <c r="D26">
        <v>2.2000000000000002</v>
      </c>
    </row>
    <row r="27" spans="1:4" hidden="1" x14ac:dyDescent="0.3">
      <c r="A27">
        <f t="shared" si="0"/>
        <v>6</v>
      </c>
      <c r="C27" s="26">
        <v>43644</v>
      </c>
      <c r="D27">
        <v>0.1</v>
      </c>
    </row>
    <row r="28" spans="1:4" hidden="1" x14ac:dyDescent="0.3">
      <c r="A28">
        <f t="shared" si="0"/>
        <v>3</v>
      </c>
      <c r="C28" s="26">
        <v>43553</v>
      </c>
      <c r="D28">
        <v>-4.4000000000000004</v>
      </c>
    </row>
    <row r="29" spans="1:4" x14ac:dyDescent="0.3">
      <c r="A29">
        <f t="shared" si="0"/>
        <v>12</v>
      </c>
      <c r="B29">
        <f>YEAR(C29)</f>
        <v>2007</v>
      </c>
      <c r="C29" s="26">
        <v>39447</v>
      </c>
      <c r="D29">
        <v>9.4</v>
      </c>
    </row>
    <row r="30" spans="1:4" hidden="1" x14ac:dyDescent="0.3">
      <c r="A30">
        <f t="shared" si="0"/>
        <v>9</v>
      </c>
      <c r="C30" s="26">
        <v>43371</v>
      </c>
      <c r="D30">
        <v>0.2</v>
      </c>
    </row>
    <row r="31" spans="1:4" hidden="1" x14ac:dyDescent="0.3">
      <c r="A31">
        <f t="shared" si="0"/>
        <v>6</v>
      </c>
      <c r="C31" s="26">
        <v>43280</v>
      </c>
      <c r="D31">
        <v>1.6</v>
      </c>
    </row>
    <row r="32" spans="1:4" hidden="1" x14ac:dyDescent="0.3">
      <c r="A32">
        <f t="shared" si="0"/>
        <v>3</v>
      </c>
      <c r="C32" s="26">
        <v>43189</v>
      </c>
      <c r="D32">
        <v>8</v>
      </c>
    </row>
    <row r="33" spans="1:4" x14ac:dyDescent="0.3">
      <c r="A33">
        <f t="shared" si="0"/>
        <v>12</v>
      </c>
      <c r="B33">
        <f>YEAR(C33)</f>
        <v>2008</v>
      </c>
      <c r="C33" s="26">
        <v>39813</v>
      </c>
      <c r="D33">
        <v>3.8</v>
      </c>
    </row>
    <row r="34" spans="1:4" hidden="1" x14ac:dyDescent="0.3">
      <c r="A34">
        <f t="shared" si="0"/>
        <v>9</v>
      </c>
      <c r="C34" s="26">
        <v>43007</v>
      </c>
      <c r="D34">
        <v>6.2</v>
      </c>
    </row>
    <row r="35" spans="1:4" hidden="1" x14ac:dyDescent="0.3">
      <c r="A35">
        <f t="shared" si="0"/>
        <v>6</v>
      </c>
      <c r="C35" s="26">
        <v>42916</v>
      </c>
      <c r="D35">
        <v>2.9</v>
      </c>
    </row>
    <row r="36" spans="1:4" hidden="1" x14ac:dyDescent="0.3">
      <c r="A36">
        <f t="shared" ref="A36:A67" si="1">MONTH(C36)</f>
        <v>3</v>
      </c>
      <c r="C36" s="26">
        <v>42825</v>
      </c>
      <c r="D36">
        <v>-3.2</v>
      </c>
    </row>
    <row r="37" spans="1:4" x14ac:dyDescent="0.3">
      <c r="A37">
        <f t="shared" si="1"/>
        <v>12</v>
      </c>
      <c r="B37">
        <f>YEAR(C37)</f>
        <v>2009</v>
      </c>
      <c r="C37" s="26">
        <v>40178</v>
      </c>
      <c r="D37">
        <v>9.1999999999999993</v>
      </c>
    </row>
    <row r="38" spans="1:4" hidden="1" x14ac:dyDescent="0.3">
      <c r="A38">
        <f t="shared" si="1"/>
        <v>9</v>
      </c>
      <c r="C38" s="26">
        <v>42643</v>
      </c>
      <c r="D38">
        <v>-5.7</v>
      </c>
    </row>
    <row r="39" spans="1:4" hidden="1" x14ac:dyDescent="0.3">
      <c r="A39">
        <f t="shared" si="1"/>
        <v>6</v>
      </c>
      <c r="C39" s="26">
        <v>42551</v>
      </c>
      <c r="D39">
        <v>-4.8</v>
      </c>
    </row>
    <row r="40" spans="1:4" hidden="1" x14ac:dyDescent="0.3">
      <c r="A40">
        <f t="shared" si="1"/>
        <v>3</v>
      </c>
      <c r="C40" s="26">
        <v>42460</v>
      </c>
      <c r="D40">
        <v>-5.7</v>
      </c>
    </row>
    <row r="41" spans="1:4" x14ac:dyDescent="0.3">
      <c r="A41">
        <f t="shared" si="1"/>
        <v>12</v>
      </c>
      <c r="B41">
        <f>YEAR(C41)</f>
        <v>2010</v>
      </c>
      <c r="C41" s="26">
        <v>40543</v>
      </c>
      <c r="D41">
        <v>10.3</v>
      </c>
    </row>
    <row r="42" spans="1:4" hidden="1" x14ac:dyDescent="0.3">
      <c r="A42">
        <f t="shared" si="1"/>
        <v>9</v>
      </c>
      <c r="C42" s="26">
        <v>42277</v>
      </c>
      <c r="D42">
        <v>-6.3</v>
      </c>
    </row>
    <row r="43" spans="1:4" hidden="1" x14ac:dyDescent="0.3">
      <c r="A43">
        <f t="shared" si="1"/>
        <v>6</v>
      </c>
      <c r="C43" s="26">
        <v>42185</v>
      </c>
      <c r="D43">
        <v>-2.7</v>
      </c>
    </row>
    <row r="44" spans="1:4" hidden="1" x14ac:dyDescent="0.3">
      <c r="A44">
        <f t="shared" si="1"/>
        <v>3</v>
      </c>
      <c r="C44" s="26">
        <v>42094</v>
      </c>
      <c r="D44">
        <v>0.3</v>
      </c>
    </row>
    <row r="45" spans="1:4" x14ac:dyDescent="0.3">
      <c r="A45">
        <f t="shared" si="1"/>
        <v>12</v>
      </c>
      <c r="B45">
        <f>YEAR(C45)</f>
        <v>2011</v>
      </c>
      <c r="C45" s="26">
        <v>40907</v>
      </c>
      <c r="D45">
        <v>6.7</v>
      </c>
    </row>
    <row r="46" spans="1:4" hidden="1" x14ac:dyDescent="0.3">
      <c r="A46">
        <f t="shared" si="1"/>
        <v>9</v>
      </c>
      <c r="C46" s="26">
        <v>41912</v>
      </c>
      <c r="D46">
        <v>0.5</v>
      </c>
    </row>
    <row r="47" spans="1:4" hidden="1" x14ac:dyDescent="0.3">
      <c r="A47">
        <f t="shared" si="1"/>
        <v>6</v>
      </c>
      <c r="C47" s="26">
        <v>41820</v>
      </c>
      <c r="D47">
        <v>0.9</v>
      </c>
    </row>
    <row r="48" spans="1:4" hidden="1" x14ac:dyDescent="0.3">
      <c r="A48">
        <f t="shared" si="1"/>
        <v>3</v>
      </c>
      <c r="C48" s="26">
        <v>41729</v>
      </c>
      <c r="D48">
        <v>-1.1000000000000001</v>
      </c>
    </row>
    <row r="49" spans="1:4" x14ac:dyDescent="0.3">
      <c r="A49">
        <f t="shared" si="1"/>
        <v>12</v>
      </c>
      <c r="B49">
        <f>YEAR(C49)</f>
        <v>2012</v>
      </c>
      <c r="C49" s="26">
        <v>41274</v>
      </c>
      <c r="D49">
        <v>5.0999999999999996</v>
      </c>
    </row>
    <row r="50" spans="1:4" hidden="1" x14ac:dyDescent="0.3">
      <c r="A50">
        <f t="shared" si="1"/>
        <v>9</v>
      </c>
      <c r="C50" s="26">
        <v>41547</v>
      </c>
      <c r="D50">
        <v>4.2</v>
      </c>
    </row>
    <row r="51" spans="1:4" hidden="1" x14ac:dyDescent="0.3">
      <c r="A51">
        <f t="shared" si="1"/>
        <v>6</v>
      </c>
      <c r="C51" s="26">
        <v>41453</v>
      </c>
      <c r="D51">
        <v>1.6</v>
      </c>
    </row>
    <row r="52" spans="1:4" hidden="1" x14ac:dyDescent="0.3">
      <c r="A52">
        <f t="shared" si="1"/>
        <v>3</v>
      </c>
      <c r="C52" s="26">
        <v>41362</v>
      </c>
      <c r="D52">
        <v>4.5</v>
      </c>
    </row>
    <row r="53" spans="1:4" x14ac:dyDescent="0.3">
      <c r="A53">
        <f t="shared" si="1"/>
        <v>12</v>
      </c>
      <c r="B53">
        <f>YEAR(C53)</f>
        <v>2013</v>
      </c>
      <c r="C53" s="26">
        <v>41639</v>
      </c>
      <c r="D53">
        <v>3.9</v>
      </c>
    </row>
    <row r="54" spans="1:4" hidden="1" x14ac:dyDescent="0.3">
      <c r="A54">
        <f t="shared" si="1"/>
        <v>9</v>
      </c>
      <c r="C54" s="26">
        <v>41180</v>
      </c>
      <c r="D54">
        <v>8.6</v>
      </c>
    </row>
    <row r="55" spans="1:4" hidden="1" x14ac:dyDescent="0.3">
      <c r="A55">
        <f t="shared" si="1"/>
        <v>6</v>
      </c>
      <c r="C55" s="26">
        <v>41089</v>
      </c>
      <c r="D55">
        <v>9.3000000000000007</v>
      </c>
    </row>
    <row r="56" spans="1:4" hidden="1" x14ac:dyDescent="0.3">
      <c r="A56">
        <f t="shared" si="1"/>
        <v>3</v>
      </c>
      <c r="C56" s="26">
        <v>40998</v>
      </c>
      <c r="D56">
        <v>12.5</v>
      </c>
    </row>
    <row r="57" spans="1:4" x14ac:dyDescent="0.3">
      <c r="A57">
        <f t="shared" si="1"/>
        <v>12</v>
      </c>
      <c r="B57">
        <f>YEAR(C57)</f>
        <v>2014</v>
      </c>
      <c r="C57" s="26">
        <v>42004</v>
      </c>
      <c r="D57">
        <v>0.3</v>
      </c>
    </row>
    <row r="58" spans="1:4" hidden="1" x14ac:dyDescent="0.3">
      <c r="A58">
        <f t="shared" si="1"/>
        <v>9</v>
      </c>
      <c r="C58" s="26">
        <v>40816</v>
      </c>
      <c r="D58">
        <v>5.0999999999999996</v>
      </c>
    </row>
    <row r="59" spans="1:4" hidden="1" x14ac:dyDescent="0.3">
      <c r="A59">
        <f t="shared" si="1"/>
        <v>6</v>
      </c>
      <c r="C59" s="26">
        <v>40724</v>
      </c>
      <c r="D59">
        <v>7.1</v>
      </c>
    </row>
    <row r="60" spans="1:4" hidden="1" x14ac:dyDescent="0.3">
      <c r="A60">
        <f t="shared" si="1"/>
        <v>3</v>
      </c>
      <c r="C60" s="26">
        <v>40633</v>
      </c>
      <c r="D60">
        <v>3.9</v>
      </c>
    </row>
    <row r="61" spans="1:4" x14ac:dyDescent="0.3">
      <c r="A61">
        <f t="shared" si="1"/>
        <v>12</v>
      </c>
      <c r="B61">
        <f>YEAR(C61)</f>
        <v>2015</v>
      </c>
      <c r="C61" s="26">
        <v>42369</v>
      </c>
      <c r="D61">
        <v>-7.2</v>
      </c>
    </row>
    <row r="62" spans="1:4" hidden="1" x14ac:dyDescent="0.3">
      <c r="A62">
        <f t="shared" si="1"/>
        <v>9</v>
      </c>
      <c r="C62" s="26">
        <v>40451</v>
      </c>
      <c r="D62">
        <v>11.9</v>
      </c>
    </row>
    <row r="63" spans="1:4" hidden="1" x14ac:dyDescent="0.3">
      <c r="A63">
        <f t="shared" si="1"/>
        <v>6</v>
      </c>
      <c r="C63" s="26">
        <v>40359</v>
      </c>
      <c r="D63">
        <v>11.4</v>
      </c>
    </row>
    <row r="64" spans="1:4" hidden="1" x14ac:dyDescent="0.3">
      <c r="A64">
        <f t="shared" si="1"/>
        <v>3</v>
      </c>
      <c r="C64" s="26">
        <v>40268</v>
      </c>
      <c r="D64">
        <v>15.7</v>
      </c>
    </row>
    <row r="65" spans="1:4" x14ac:dyDescent="0.3">
      <c r="A65">
        <f t="shared" si="1"/>
        <v>12</v>
      </c>
      <c r="B65">
        <f>YEAR(C65)</f>
        <v>2016</v>
      </c>
      <c r="C65" s="26">
        <v>42734</v>
      </c>
      <c r="D65">
        <v>-4.9000000000000004</v>
      </c>
    </row>
    <row r="66" spans="1:4" hidden="1" x14ac:dyDescent="0.3">
      <c r="A66">
        <f t="shared" si="1"/>
        <v>9</v>
      </c>
      <c r="C66" s="26">
        <v>40086</v>
      </c>
      <c r="D66">
        <v>5.0999999999999996</v>
      </c>
    </row>
    <row r="67" spans="1:4" hidden="1" x14ac:dyDescent="0.3">
      <c r="A67">
        <f t="shared" si="1"/>
        <v>6</v>
      </c>
      <c r="C67" s="26">
        <v>39994</v>
      </c>
      <c r="D67">
        <v>5.7</v>
      </c>
    </row>
    <row r="68" spans="1:4" hidden="1" x14ac:dyDescent="0.3">
      <c r="A68">
        <f t="shared" ref="A68:A97" si="2">MONTH(C68)</f>
        <v>3</v>
      </c>
      <c r="C68" s="26">
        <v>39903</v>
      </c>
      <c r="D68">
        <v>1.3</v>
      </c>
    </row>
    <row r="69" spans="1:4" x14ac:dyDescent="0.3">
      <c r="A69">
        <f t="shared" si="2"/>
        <v>12</v>
      </c>
      <c r="B69">
        <f>YEAR(C69)</f>
        <v>2017</v>
      </c>
      <c r="C69" s="26">
        <v>43098</v>
      </c>
      <c r="D69">
        <v>4</v>
      </c>
    </row>
    <row r="70" spans="1:4" hidden="1" x14ac:dyDescent="0.3">
      <c r="A70">
        <f t="shared" si="2"/>
        <v>9</v>
      </c>
      <c r="C70" s="26">
        <v>39721</v>
      </c>
      <c r="D70">
        <v>9.4</v>
      </c>
    </row>
    <row r="71" spans="1:4" hidden="1" x14ac:dyDescent="0.3">
      <c r="A71">
        <f t="shared" si="2"/>
        <v>6</v>
      </c>
      <c r="C71" s="26">
        <v>39629</v>
      </c>
      <c r="D71">
        <v>8.1</v>
      </c>
    </row>
    <row r="72" spans="1:4" hidden="1" x14ac:dyDescent="0.3">
      <c r="A72">
        <f t="shared" si="2"/>
        <v>3</v>
      </c>
      <c r="C72" s="26">
        <v>39538</v>
      </c>
      <c r="D72">
        <v>11.1</v>
      </c>
    </row>
    <row r="73" spans="1:4" x14ac:dyDescent="0.3">
      <c r="A73">
        <f t="shared" si="2"/>
        <v>12</v>
      </c>
      <c r="B73">
        <f>YEAR(C73)</f>
        <v>2018</v>
      </c>
      <c r="C73" s="26">
        <v>43465</v>
      </c>
      <c r="D73">
        <v>0.7</v>
      </c>
    </row>
    <row r="74" spans="1:4" hidden="1" x14ac:dyDescent="0.3">
      <c r="A74">
        <f t="shared" si="2"/>
        <v>9</v>
      </c>
      <c r="C74" s="26">
        <v>39353</v>
      </c>
      <c r="D74">
        <v>8.1999999999999993</v>
      </c>
    </row>
    <row r="75" spans="1:4" hidden="1" x14ac:dyDescent="0.3">
      <c r="A75">
        <f t="shared" si="2"/>
        <v>6</v>
      </c>
      <c r="C75" s="26">
        <v>39262</v>
      </c>
      <c r="D75">
        <v>11.5</v>
      </c>
    </row>
    <row r="76" spans="1:4" hidden="1" x14ac:dyDescent="0.3">
      <c r="A76">
        <f t="shared" si="2"/>
        <v>3</v>
      </c>
      <c r="C76" s="26">
        <v>39171</v>
      </c>
      <c r="D76">
        <v>11.6</v>
      </c>
    </row>
    <row r="77" spans="1:4" x14ac:dyDescent="0.3">
      <c r="A77">
        <f t="shared" si="2"/>
        <v>12</v>
      </c>
      <c r="B77">
        <f>YEAR(C77)</f>
        <v>2019</v>
      </c>
      <c r="C77" s="26">
        <v>43830</v>
      </c>
      <c r="D77">
        <v>2.6</v>
      </c>
    </row>
    <row r="78" spans="1:4" hidden="1" x14ac:dyDescent="0.3">
      <c r="A78">
        <f t="shared" si="2"/>
        <v>9</v>
      </c>
      <c r="C78" s="26">
        <v>38989</v>
      </c>
      <c r="D78">
        <v>10</v>
      </c>
    </row>
    <row r="79" spans="1:4" hidden="1" x14ac:dyDescent="0.3">
      <c r="A79">
        <f t="shared" si="2"/>
        <v>6</v>
      </c>
      <c r="C79" s="26">
        <v>38898</v>
      </c>
      <c r="D79">
        <v>4</v>
      </c>
    </row>
    <row r="80" spans="1:4" hidden="1" x14ac:dyDescent="0.3">
      <c r="A80">
        <f t="shared" si="2"/>
        <v>3</v>
      </c>
      <c r="C80" s="26">
        <v>38807</v>
      </c>
      <c r="D80">
        <v>2.9</v>
      </c>
    </row>
    <row r="81" spans="1:4" x14ac:dyDescent="0.3">
      <c r="A81">
        <f t="shared" si="2"/>
        <v>12</v>
      </c>
      <c r="B81">
        <f>YEAR(C81)</f>
        <v>2020</v>
      </c>
      <c r="C81" s="26">
        <v>44196</v>
      </c>
      <c r="D81">
        <v>1.3</v>
      </c>
    </row>
    <row r="82" spans="1:4" hidden="1" x14ac:dyDescent="0.3">
      <c r="A82">
        <f t="shared" si="2"/>
        <v>9</v>
      </c>
      <c r="C82" s="26">
        <v>38625</v>
      </c>
      <c r="D82">
        <v>5.4</v>
      </c>
    </row>
    <row r="83" spans="1:4" hidden="1" x14ac:dyDescent="0.3">
      <c r="A83">
        <f t="shared" si="2"/>
        <v>6</v>
      </c>
      <c r="C83" s="26">
        <v>38533</v>
      </c>
      <c r="D83">
        <v>5.2</v>
      </c>
    </row>
    <row r="84" spans="1:4" hidden="1" x14ac:dyDescent="0.3">
      <c r="A84">
        <f t="shared" si="2"/>
        <v>3</v>
      </c>
      <c r="C84" s="26">
        <v>38442</v>
      </c>
      <c r="D84">
        <v>7.8</v>
      </c>
    </row>
    <row r="85" spans="1:4" x14ac:dyDescent="0.3">
      <c r="A85">
        <f t="shared" si="2"/>
        <v>12</v>
      </c>
      <c r="B85">
        <f>YEAR(C85)</f>
        <v>2021</v>
      </c>
      <c r="C85" s="26">
        <v>44561</v>
      </c>
      <c r="D85">
        <v>-2.9</v>
      </c>
    </row>
    <row r="86" spans="1:4" hidden="1" x14ac:dyDescent="0.3">
      <c r="A86">
        <f t="shared" si="2"/>
        <v>9</v>
      </c>
      <c r="C86" s="26">
        <v>38260</v>
      </c>
      <c r="D86">
        <v>9.1999999999999993</v>
      </c>
    </row>
    <row r="87" spans="1:4" hidden="1" x14ac:dyDescent="0.3">
      <c r="A87">
        <f t="shared" si="2"/>
        <v>6</v>
      </c>
      <c r="C87" s="26">
        <v>38168</v>
      </c>
      <c r="D87">
        <v>13</v>
      </c>
    </row>
    <row r="88" spans="1:4" hidden="1" x14ac:dyDescent="0.3">
      <c r="A88">
        <f t="shared" si="2"/>
        <v>3</v>
      </c>
      <c r="C88" s="26">
        <v>38077</v>
      </c>
      <c r="D88">
        <v>11</v>
      </c>
    </row>
    <row r="89" spans="1:4" x14ac:dyDescent="0.3">
      <c r="A89">
        <f t="shared" si="2"/>
        <v>12</v>
      </c>
      <c r="B89">
        <f>YEAR(C89)</f>
        <v>2022</v>
      </c>
      <c r="C89" s="26">
        <v>44925</v>
      </c>
      <c r="D89">
        <v>0.4</v>
      </c>
    </row>
    <row r="90" spans="1:4" hidden="1" x14ac:dyDescent="0.3">
      <c r="A90">
        <f t="shared" si="2"/>
        <v>9</v>
      </c>
      <c r="C90" s="26">
        <v>37894</v>
      </c>
      <c r="D90">
        <v>-2.8</v>
      </c>
    </row>
    <row r="91" spans="1:4" hidden="1" x14ac:dyDescent="0.3">
      <c r="A91">
        <f t="shared" si="2"/>
        <v>6</v>
      </c>
      <c r="C91" s="26">
        <v>37802</v>
      </c>
      <c r="D91">
        <v>-5.8</v>
      </c>
    </row>
    <row r="92" spans="1:4" hidden="1" x14ac:dyDescent="0.3">
      <c r="A92">
        <f t="shared" si="2"/>
        <v>3</v>
      </c>
      <c r="C92" s="26">
        <v>37711</v>
      </c>
      <c r="D92">
        <v>-11.4</v>
      </c>
    </row>
    <row r="93" spans="1:4" x14ac:dyDescent="0.3">
      <c r="A93">
        <f t="shared" si="2"/>
        <v>12</v>
      </c>
      <c r="B93">
        <f>YEAR(C93)</f>
        <v>2023</v>
      </c>
      <c r="C93" s="26">
        <v>45289</v>
      </c>
      <c r="D93">
        <v>1.3</v>
      </c>
    </row>
    <row r="94" spans="1:4" hidden="1" x14ac:dyDescent="0.3">
      <c r="A94">
        <f t="shared" si="2"/>
        <v>9</v>
      </c>
      <c r="C94" s="26">
        <v>37529</v>
      </c>
      <c r="D94">
        <v>-1.5</v>
      </c>
    </row>
    <row r="95" spans="1:4" hidden="1" x14ac:dyDescent="0.3">
      <c r="A95">
        <f t="shared" si="2"/>
        <v>6</v>
      </c>
      <c r="C95" s="26">
        <v>37435</v>
      </c>
      <c r="D95">
        <v>-1.8</v>
      </c>
    </row>
    <row r="96" spans="1:4" hidden="1" x14ac:dyDescent="0.3">
      <c r="A96">
        <f t="shared" si="2"/>
        <v>3</v>
      </c>
      <c r="C96" s="26">
        <v>37344</v>
      </c>
      <c r="D96">
        <v>0.3</v>
      </c>
    </row>
    <row r="97" spans="1:4" x14ac:dyDescent="0.3">
      <c r="A97">
        <f t="shared" si="2"/>
        <v>12</v>
      </c>
      <c r="B97">
        <f>YEAR(C97)</f>
        <v>2024</v>
      </c>
      <c r="C97" s="26">
        <v>45657</v>
      </c>
      <c r="D97">
        <v>2</v>
      </c>
    </row>
    <row r="98" spans="1:4" hidden="1" x14ac:dyDescent="0.3">
      <c r="A98">
        <f t="shared" ref="A98:A100" si="3">MONTH(C98)</f>
        <v>9</v>
      </c>
      <c r="C98" s="26">
        <v>37162</v>
      </c>
      <c r="D98">
        <v>-2.9</v>
      </c>
    </row>
    <row r="99" spans="1:4" hidden="1" x14ac:dyDescent="0.3">
      <c r="A99">
        <f t="shared" si="3"/>
        <v>6</v>
      </c>
      <c r="C99" s="26">
        <v>37071</v>
      </c>
      <c r="D99">
        <v>-1.3</v>
      </c>
    </row>
    <row r="100" spans="1:4" hidden="1" x14ac:dyDescent="0.3">
      <c r="A100">
        <f t="shared" si="3"/>
        <v>3</v>
      </c>
      <c r="C100" s="26">
        <v>36980</v>
      </c>
      <c r="D100">
        <v>2.5</v>
      </c>
    </row>
  </sheetData>
  <autoFilter ref="A3:D100" xr:uid="{12E8C994-99CD-4C4F-83EC-8C885AB0B3D5}">
    <filterColumn colId="0">
      <filters>
        <filter val="12"/>
      </filters>
    </filterColumn>
    <sortState xmlns:xlrd2="http://schemas.microsoft.com/office/spreadsheetml/2017/richdata2" ref="A5:D97">
      <sortCondition ref="B3:B100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4797-93FA-4A78-850C-A5C6F7D4A915}">
  <sheetPr filterMode="1"/>
  <dimension ref="A4:D150"/>
  <sheetViews>
    <sheetView workbookViewId="0">
      <selection activeCell="G11" sqref="G11"/>
    </sheetView>
  </sheetViews>
  <sheetFormatPr defaultRowHeight="14.4" x14ac:dyDescent="0.3"/>
  <cols>
    <col min="3" max="3" width="10.33203125" bestFit="1" customWidth="1"/>
  </cols>
  <sheetData>
    <row r="4" spans="1:4" x14ac:dyDescent="0.3">
      <c r="D4" t="s">
        <v>24</v>
      </c>
    </row>
    <row r="5" spans="1:4" x14ac:dyDescent="0.3">
      <c r="A5" t="s">
        <v>31</v>
      </c>
      <c r="C5" t="s">
        <v>26</v>
      </c>
      <c r="D5" t="s">
        <v>27</v>
      </c>
    </row>
    <row r="6" spans="1:4" hidden="1" x14ac:dyDescent="0.3">
      <c r="A6">
        <f t="shared" ref="A6:A37" si="0">MONTH(C6)</f>
        <v>1</v>
      </c>
      <c r="C6" s="26">
        <v>45688</v>
      </c>
      <c r="D6">
        <v>3.9</v>
      </c>
    </row>
    <row r="7" spans="1:4" x14ac:dyDescent="0.3">
      <c r="A7">
        <f t="shared" si="0"/>
        <v>12</v>
      </c>
      <c r="B7">
        <f>YEAR(C7)</f>
        <v>1989</v>
      </c>
      <c r="C7" s="26">
        <v>32871</v>
      </c>
      <c r="D7">
        <v>9.8160000000000007</v>
      </c>
    </row>
    <row r="8" spans="1:4" hidden="1" x14ac:dyDescent="0.3">
      <c r="A8">
        <f t="shared" si="0"/>
        <v>9</v>
      </c>
      <c r="C8" s="26">
        <v>45565</v>
      </c>
      <c r="D8">
        <v>0.7</v>
      </c>
    </row>
    <row r="9" spans="1:4" hidden="1" x14ac:dyDescent="0.3">
      <c r="A9">
        <f t="shared" si="0"/>
        <v>6</v>
      </c>
      <c r="C9" s="26">
        <v>45471</v>
      </c>
      <c r="D9">
        <v>3.8</v>
      </c>
    </row>
    <row r="10" spans="1:4" hidden="1" x14ac:dyDescent="0.3">
      <c r="A10">
        <f t="shared" si="0"/>
        <v>3</v>
      </c>
      <c r="C10" s="26">
        <v>45380</v>
      </c>
      <c r="D10">
        <v>1.1000000000000001</v>
      </c>
    </row>
    <row r="11" spans="1:4" x14ac:dyDescent="0.3">
      <c r="A11">
        <f t="shared" si="0"/>
        <v>12</v>
      </c>
      <c r="B11">
        <f>YEAR(C11)</f>
        <v>1990</v>
      </c>
      <c r="C11" s="26">
        <v>33238</v>
      </c>
      <c r="D11">
        <v>6.2939999999999996</v>
      </c>
    </row>
    <row r="12" spans="1:4" hidden="1" x14ac:dyDescent="0.3">
      <c r="A12">
        <f t="shared" si="0"/>
        <v>9</v>
      </c>
      <c r="C12" s="26">
        <v>45198</v>
      </c>
      <c r="D12">
        <v>6.3</v>
      </c>
    </row>
    <row r="13" spans="1:4" hidden="1" x14ac:dyDescent="0.3">
      <c r="A13">
        <f t="shared" si="0"/>
        <v>6</v>
      </c>
      <c r="C13" s="26">
        <v>45107</v>
      </c>
      <c r="D13">
        <v>5.6</v>
      </c>
    </row>
    <row r="14" spans="1:4" hidden="1" x14ac:dyDescent="0.3">
      <c r="A14">
        <f t="shared" si="0"/>
        <v>3</v>
      </c>
      <c r="C14" s="26">
        <v>45016</v>
      </c>
      <c r="D14">
        <v>6.9</v>
      </c>
    </row>
    <row r="15" spans="1:4" x14ac:dyDescent="0.3">
      <c r="A15">
        <f t="shared" si="0"/>
        <v>12</v>
      </c>
      <c r="B15">
        <f>YEAR(C15)</f>
        <v>1991</v>
      </c>
      <c r="C15" s="26">
        <v>33603</v>
      </c>
      <c r="D15">
        <v>2.5009999999999999</v>
      </c>
    </row>
    <row r="16" spans="1:4" hidden="1" x14ac:dyDescent="0.3">
      <c r="A16">
        <f t="shared" si="0"/>
        <v>9</v>
      </c>
      <c r="C16" s="26">
        <v>44834</v>
      </c>
      <c r="D16">
        <v>4.8</v>
      </c>
    </row>
    <row r="17" spans="1:4" hidden="1" x14ac:dyDescent="0.3">
      <c r="A17">
        <f t="shared" si="0"/>
        <v>6</v>
      </c>
      <c r="C17" s="26">
        <v>44742</v>
      </c>
      <c r="D17">
        <v>1.5</v>
      </c>
    </row>
    <row r="18" spans="1:4" hidden="1" x14ac:dyDescent="0.3">
      <c r="A18">
        <f t="shared" si="0"/>
        <v>3</v>
      </c>
      <c r="C18" s="26">
        <v>44651</v>
      </c>
      <c r="D18">
        <v>0.6</v>
      </c>
    </row>
    <row r="19" spans="1:4" x14ac:dyDescent="0.3">
      <c r="A19">
        <f t="shared" si="0"/>
        <v>12</v>
      </c>
      <c r="B19">
        <f>YEAR(C19)</f>
        <v>1992</v>
      </c>
      <c r="C19" s="26">
        <v>33969</v>
      </c>
      <c r="D19">
        <v>-1.891</v>
      </c>
    </row>
    <row r="20" spans="1:4" hidden="1" x14ac:dyDescent="0.3">
      <c r="A20">
        <f t="shared" si="0"/>
        <v>9</v>
      </c>
      <c r="C20" s="26">
        <v>44469</v>
      </c>
      <c r="D20">
        <v>-0.5</v>
      </c>
    </row>
    <row r="21" spans="1:4" hidden="1" x14ac:dyDescent="0.3">
      <c r="A21">
        <f t="shared" si="0"/>
        <v>6</v>
      </c>
      <c r="C21" s="26">
        <v>44377</v>
      </c>
      <c r="D21">
        <v>0.1</v>
      </c>
    </row>
    <row r="22" spans="1:4" hidden="1" x14ac:dyDescent="0.3">
      <c r="A22">
        <f t="shared" si="0"/>
        <v>3</v>
      </c>
      <c r="C22" s="26">
        <v>44286</v>
      </c>
      <c r="D22">
        <v>5.2</v>
      </c>
    </row>
    <row r="23" spans="1:4" x14ac:dyDescent="0.3">
      <c r="A23">
        <f t="shared" si="0"/>
        <v>12</v>
      </c>
      <c r="B23">
        <f>YEAR(C23)</f>
        <v>1993</v>
      </c>
      <c r="C23" s="26">
        <v>34334</v>
      </c>
      <c r="D23">
        <v>-2.7370000000000001</v>
      </c>
    </row>
    <row r="24" spans="1:4" hidden="1" x14ac:dyDescent="0.3">
      <c r="A24">
        <f t="shared" si="0"/>
        <v>9</v>
      </c>
      <c r="C24" s="26">
        <v>44104</v>
      </c>
      <c r="D24">
        <v>-8.6999999999999993</v>
      </c>
    </row>
    <row r="25" spans="1:4" hidden="1" x14ac:dyDescent="0.3">
      <c r="A25">
        <f t="shared" si="0"/>
        <v>6</v>
      </c>
      <c r="C25" s="26">
        <v>44012</v>
      </c>
      <c r="D25">
        <v>-1.2</v>
      </c>
    </row>
    <row r="26" spans="1:4" hidden="1" x14ac:dyDescent="0.3">
      <c r="A26">
        <f t="shared" si="0"/>
        <v>3</v>
      </c>
      <c r="C26" s="26">
        <v>43921</v>
      </c>
      <c r="D26">
        <v>-4.7</v>
      </c>
    </row>
    <row r="27" spans="1:4" x14ac:dyDescent="0.3">
      <c r="A27">
        <f t="shared" si="0"/>
        <v>12</v>
      </c>
      <c r="B27">
        <f>YEAR(C27)</f>
        <v>1994</v>
      </c>
      <c r="C27" s="26">
        <v>34698</v>
      </c>
      <c r="D27">
        <v>1.847</v>
      </c>
    </row>
    <row r="28" spans="1:4" hidden="1" x14ac:dyDescent="0.3">
      <c r="A28">
        <f t="shared" si="0"/>
        <v>9</v>
      </c>
      <c r="C28" s="26">
        <v>43738</v>
      </c>
      <c r="D28">
        <v>9.1999999999999993</v>
      </c>
    </row>
    <row r="29" spans="1:4" hidden="1" x14ac:dyDescent="0.3">
      <c r="A29">
        <f t="shared" si="0"/>
        <v>6</v>
      </c>
      <c r="C29" s="26">
        <v>43644</v>
      </c>
      <c r="D29">
        <v>0.5</v>
      </c>
    </row>
    <row r="30" spans="1:4" hidden="1" x14ac:dyDescent="0.3">
      <c r="A30">
        <f t="shared" si="0"/>
        <v>3</v>
      </c>
      <c r="C30" s="26">
        <v>43553</v>
      </c>
      <c r="D30">
        <v>1</v>
      </c>
    </row>
    <row r="31" spans="1:4" x14ac:dyDescent="0.3">
      <c r="A31">
        <f t="shared" si="0"/>
        <v>12</v>
      </c>
      <c r="B31">
        <f>YEAR(C31)</f>
        <v>1995</v>
      </c>
      <c r="C31" s="26">
        <v>35062</v>
      </c>
      <c r="D31">
        <v>-0.505</v>
      </c>
    </row>
    <row r="32" spans="1:4" hidden="1" x14ac:dyDescent="0.3">
      <c r="A32">
        <f t="shared" si="0"/>
        <v>9</v>
      </c>
      <c r="C32" s="26">
        <v>43371</v>
      </c>
      <c r="D32">
        <v>2.2999999999999998</v>
      </c>
    </row>
    <row r="33" spans="1:4" hidden="1" x14ac:dyDescent="0.3">
      <c r="A33">
        <f t="shared" si="0"/>
        <v>6</v>
      </c>
      <c r="C33" s="26">
        <v>43280</v>
      </c>
      <c r="D33">
        <v>1.7</v>
      </c>
    </row>
    <row r="34" spans="1:4" hidden="1" x14ac:dyDescent="0.3">
      <c r="A34">
        <f t="shared" si="0"/>
        <v>3</v>
      </c>
      <c r="C34" s="26">
        <v>43189</v>
      </c>
      <c r="D34">
        <v>0.9</v>
      </c>
    </row>
    <row r="35" spans="1:4" x14ac:dyDescent="0.3">
      <c r="A35">
        <f t="shared" si="0"/>
        <v>12</v>
      </c>
      <c r="B35">
        <f>YEAR(C35)</f>
        <v>1996</v>
      </c>
      <c r="C35" s="26">
        <v>35430</v>
      </c>
      <c r="D35">
        <v>0.56100000000000005</v>
      </c>
    </row>
    <row r="36" spans="1:4" hidden="1" x14ac:dyDescent="0.3">
      <c r="A36">
        <f t="shared" si="0"/>
        <v>9</v>
      </c>
      <c r="C36" s="26">
        <v>43007</v>
      </c>
      <c r="D36">
        <v>2.2000000000000002</v>
      </c>
    </row>
    <row r="37" spans="1:4" hidden="1" x14ac:dyDescent="0.3">
      <c r="A37">
        <f t="shared" si="0"/>
        <v>6</v>
      </c>
      <c r="C37" s="26">
        <v>42916</v>
      </c>
      <c r="D37">
        <v>2.2000000000000002</v>
      </c>
    </row>
    <row r="38" spans="1:4" hidden="1" x14ac:dyDescent="0.3">
      <c r="A38">
        <f t="shared" ref="A38:A69" si="1">MONTH(C38)</f>
        <v>3</v>
      </c>
      <c r="C38" s="26">
        <v>42825</v>
      </c>
      <c r="D38">
        <v>2.2000000000000002</v>
      </c>
    </row>
    <row r="39" spans="1:4" x14ac:dyDescent="0.3">
      <c r="A39">
        <f t="shared" si="1"/>
        <v>12</v>
      </c>
      <c r="B39">
        <f>YEAR(C39)</f>
        <v>1997</v>
      </c>
      <c r="C39" s="26">
        <v>35795</v>
      </c>
      <c r="D39">
        <v>-4.9119999999999999</v>
      </c>
    </row>
    <row r="40" spans="1:4" hidden="1" x14ac:dyDescent="0.3">
      <c r="A40">
        <f t="shared" si="1"/>
        <v>9</v>
      </c>
      <c r="C40" s="26">
        <v>42643</v>
      </c>
      <c r="D40">
        <v>-1.7</v>
      </c>
    </row>
    <row r="41" spans="1:4" hidden="1" x14ac:dyDescent="0.3">
      <c r="A41">
        <f t="shared" si="1"/>
        <v>6</v>
      </c>
      <c r="C41" s="26">
        <v>42551</v>
      </c>
      <c r="D41">
        <v>-1.3</v>
      </c>
    </row>
    <row r="42" spans="1:4" hidden="1" x14ac:dyDescent="0.3">
      <c r="A42">
        <f t="shared" si="1"/>
        <v>3</v>
      </c>
      <c r="C42" s="26">
        <v>42460</v>
      </c>
      <c r="D42">
        <v>-0.9</v>
      </c>
    </row>
    <row r="43" spans="1:4" x14ac:dyDescent="0.3">
      <c r="A43">
        <f t="shared" si="1"/>
        <v>12</v>
      </c>
      <c r="B43">
        <f>YEAR(C43)</f>
        <v>1998</v>
      </c>
      <c r="C43" s="26">
        <v>36160</v>
      </c>
      <c r="D43">
        <v>0.69099999999999995</v>
      </c>
    </row>
    <row r="44" spans="1:4" hidden="1" x14ac:dyDescent="0.3">
      <c r="A44">
        <f t="shared" si="1"/>
        <v>9</v>
      </c>
      <c r="C44" s="26">
        <v>42277</v>
      </c>
      <c r="D44">
        <v>-0.6</v>
      </c>
    </row>
    <row r="45" spans="1:4" hidden="1" x14ac:dyDescent="0.3">
      <c r="A45">
        <f t="shared" si="1"/>
        <v>6</v>
      </c>
      <c r="C45" s="26">
        <v>42185</v>
      </c>
      <c r="D45">
        <v>0.5</v>
      </c>
    </row>
    <row r="46" spans="1:4" hidden="1" x14ac:dyDescent="0.3">
      <c r="A46">
        <f t="shared" si="1"/>
        <v>3</v>
      </c>
      <c r="C46" s="26">
        <v>42094</v>
      </c>
      <c r="D46">
        <v>-10.199999999999999</v>
      </c>
    </row>
    <row r="47" spans="1:4" x14ac:dyDescent="0.3">
      <c r="A47">
        <f t="shared" si="1"/>
        <v>12</v>
      </c>
      <c r="B47">
        <f>YEAR(C47)</f>
        <v>1999</v>
      </c>
      <c r="C47" s="26">
        <v>36525</v>
      </c>
      <c r="D47">
        <v>-1.4139999999999999</v>
      </c>
    </row>
    <row r="48" spans="1:4" hidden="1" x14ac:dyDescent="0.3">
      <c r="A48">
        <f t="shared" si="1"/>
        <v>9</v>
      </c>
      <c r="C48" s="26">
        <v>41912</v>
      </c>
      <c r="D48">
        <v>2.2000000000000002</v>
      </c>
    </row>
    <row r="49" spans="1:4" hidden="1" x14ac:dyDescent="0.3">
      <c r="A49">
        <f t="shared" si="1"/>
        <v>6</v>
      </c>
      <c r="C49" s="26">
        <v>41820</v>
      </c>
      <c r="D49">
        <v>-0.5</v>
      </c>
    </row>
    <row r="50" spans="1:4" hidden="1" x14ac:dyDescent="0.3">
      <c r="A50">
        <f t="shared" si="1"/>
        <v>3</v>
      </c>
      <c r="C50" s="26">
        <v>41729</v>
      </c>
      <c r="D50">
        <v>11.037000000000001</v>
      </c>
    </row>
    <row r="51" spans="1:4" x14ac:dyDescent="0.3">
      <c r="A51">
        <f t="shared" si="1"/>
        <v>12</v>
      </c>
      <c r="B51">
        <f>YEAR(C51)</f>
        <v>2000</v>
      </c>
      <c r="C51" s="26">
        <v>36889</v>
      </c>
      <c r="D51">
        <v>-0.76</v>
      </c>
    </row>
    <row r="52" spans="1:4" hidden="1" x14ac:dyDescent="0.3">
      <c r="A52">
        <f t="shared" si="1"/>
        <v>9</v>
      </c>
      <c r="C52" s="26">
        <v>41547</v>
      </c>
      <c r="D52">
        <v>2.9889999999999999</v>
      </c>
    </row>
    <row r="53" spans="1:4" hidden="1" x14ac:dyDescent="0.3">
      <c r="A53">
        <f t="shared" si="1"/>
        <v>6</v>
      </c>
      <c r="C53" s="26">
        <v>41453</v>
      </c>
      <c r="D53">
        <v>1.5920000000000001</v>
      </c>
    </row>
    <row r="54" spans="1:4" hidden="1" x14ac:dyDescent="0.3">
      <c r="A54">
        <f t="shared" si="1"/>
        <v>3</v>
      </c>
      <c r="C54" s="26">
        <v>41362</v>
      </c>
      <c r="D54">
        <v>-0.28199999999999997</v>
      </c>
    </row>
    <row r="55" spans="1:4" x14ac:dyDescent="0.3">
      <c r="A55">
        <f t="shared" si="1"/>
        <v>12</v>
      </c>
      <c r="B55">
        <f>YEAR(C55)</f>
        <v>2001</v>
      </c>
      <c r="C55" s="26">
        <v>37256</v>
      </c>
      <c r="D55">
        <v>-5.173</v>
      </c>
    </row>
    <row r="56" spans="1:4" hidden="1" x14ac:dyDescent="0.3">
      <c r="A56">
        <f t="shared" si="1"/>
        <v>9</v>
      </c>
      <c r="C56" s="26">
        <v>41180</v>
      </c>
      <c r="D56">
        <v>0.376</v>
      </c>
    </row>
    <row r="57" spans="1:4" hidden="1" x14ac:dyDescent="0.3">
      <c r="A57">
        <f t="shared" si="1"/>
        <v>6</v>
      </c>
      <c r="C57" s="26">
        <v>41089</v>
      </c>
      <c r="D57">
        <v>-0.222</v>
      </c>
    </row>
    <row r="58" spans="1:4" hidden="1" x14ac:dyDescent="0.3">
      <c r="A58">
        <f t="shared" si="1"/>
        <v>3</v>
      </c>
      <c r="C58" s="26">
        <v>40998</v>
      </c>
      <c r="D58">
        <v>9.2780000000000005</v>
      </c>
    </row>
    <row r="59" spans="1:4" x14ac:dyDescent="0.3">
      <c r="A59">
        <f t="shared" si="1"/>
        <v>12</v>
      </c>
      <c r="B59">
        <f>YEAR(C59)</f>
        <v>2002</v>
      </c>
      <c r="C59" s="26">
        <v>37621</v>
      </c>
      <c r="D59">
        <v>-2.2269999999999999</v>
      </c>
    </row>
    <row r="60" spans="1:4" hidden="1" x14ac:dyDescent="0.3">
      <c r="A60">
        <f t="shared" si="1"/>
        <v>9</v>
      </c>
      <c r="C60" s="26">
        <v>40816</v>
      </c>
      <c r="D60">
        <v>-1.4550000000000001</v>
      </c>
    </row>
    <row r="61" spans="1:4" hidden="1" x14ac:dyDescent="0.3">
      <c r="A61">
        <f t="shared" si="1"/>
        <v>6</v>
      </c>
      <c r="C61" s="26">
        <v>40724</v>
      </c>
      <c r="D61">
        <v>1.853</v>
      </c>
    </row>
    <row r="62" spans="1:4" hidden="1" x14ac:dyDescent="0.3">
      <c r="A62">
        <f t="shared" si="1"/>
        <v>3</v>
      </c>
      <c r="C62" s="26">
        <v>40633</v>
      </c>
      <c r="D62">
        <v>-7.9930000000000003</v>
      </c>
    </row>
    <row r="63" spans="1:4" x14ac:dyDescent="0.3">
      <c r="A63">
        <f t="shared" si="1"/>
        <v>12</v>
      </c>
      <c r="B63">
        <f>YEAR(C63)</f>
        <v>2003</v>
      </c>
      <c r="C63" s="26">
        <v>37986</v>
      </c>
      <c r="D63">
        <v>1.6659999999999999</v>
      </c>
    </row>
    <row r="64" spans="1:4" hidden="1" x14ac:dyDescent="0.3">
      <c r="A64">
        <f t="shared" si="1"/>
        <v>9</v>
      </c>
      <c r="C64" s="26">
        <v>40451</v>
      </c>
      <c r="D64">
        <v>1.869</v>
      </c>
    </row>
    <row r="65" spans="1:4" hidden="1" x14ac:dyDescent="0.3">
      <c r="A65">
        <f t="shared" si="1"/>
        <v>6</v>
      </c>
      <c r="C65" s="26">
        <v>40359</v>
      </c>
      <c r="D65">
        <v>3.3340000000000001</v>
      </c>
    </row>
    <row r="66" spans="1:4" hidden="1" x14ac:dyDescent="0.3">
      <c r="A66">
        <f t="shared" si="1"/>
        <v>3</v>
      </c>
      <c r="C66" s="26">
        <v>40268</v>
      </c>
      <c r="D66">
        <v>4.4980000000000002</v>
      </c>
    </row>
    <row r="67" spans="1:4" x14ac:dyDescent="0.3">
      <c r="A67">
        <f t="shared" si="1"/>
        <v>12</v>
      </c>
      <c r="B67">
        <f>YEAR(C67)</f>
        <v>2004</v>
      </c>
      <c r="C67" s="26">
        <v>38352</v>
      </c>
      <c r="D67">
        <v>-0.46600000000000003</v>
      </c>
    </row>
    <row r="68" spans="1:4" hidden="1" x14ac:dyDescent="0.3">
      <c r="A68">
        <f t="shared" si="1"/>
        <v>9</v>
      </c>
      <c r="C68" s="26">
        <v>40086</v>
      </c>
      <c r="D68">
        <v>-1.3049999999999999</v>
      </c>
    </row>
    <row r="69" spans="1:4" hidden="1" x14ac:dyDescent="0.3">
      <c r="A69">
        <f t="shared" si="1"/>
        <v>6</v>
      </c>
      <c r="C69" s="26">
        <v>39994</v>
      </c>
      <c r="D69">
        <v>-2.9809999999999999</v>
      </c>
    </row>
    <row r="70" spans="1:4" hidden="1" x14ac:dyDescent="0.3">
      <c r="A70">
        <f t="shared" ref="A70:A101" si="2">MONTH(C70)</f>
        <v>3</v>
      </c>
      <c r="C70" s="26">
        <v>39903</v>
      </c>
      <c r="D70">
        <v>-3.57</v>
      </c>
    </row>
    <row r="71" spans="1:4" x14ac:dyDescent="0.3">
      <c r="A71">
        <f t="shared" si="2"/>
        <v>12</v>
      </c>
      <c r="B71">
        <f>YEAR(C71)</f>
        <v>2005</v>
      </c>
      <c r="C71" s="26">
        <v>38716</v>
      </c>
      <c r="D71">
        <v>1.103</v>
      </c>
    </row>
    <row r="72" spans="1:4" hidden="1" x14ac:dyDescent="0.3">
      <c r="A72">
        <f t="shared" si="2"/>
        <v>9</v>
      </c>
      <c r="C72" s="26">
        <v>39721</v>
      </c>
      <c r="D72">
        <v>-0.32500000000000001</v>
      </c>
    </row>
    <row r="73" spans="1:4" hidden="1" x14ac:dyDescent="0.3">
      <c r="A73">
        <f t="shared" si="2"/>
        <v>6</v>
      </c>
      <c r="C73" s="26">
        <v>39629</v>
      </c>
      <c r="D73">
        <v>0.309</v>
      </c>
    </row>
    <row r="74" spans="1:4" hidden="1" x14ac:dyDescent="0.3">
      <c r="A74">
        <f t="shared" si="2"/>
        <v>3</v>
      </c>
      <c r="C74" s="26">
        <v>39538</v>
      </c>
      <c r="D74">
        <v>1.577</v>
      </c>
    </row>
    <row r="75" spans="1:4" x14ac:dyDescent="0.3">
      <c r="A75">
        <f t="shared" si="2"/>
        <v>12</v>
      </c>
      <c r="B75">
        <f>YEAR(C75)</f>
        <v>2006</v>
      </c>
      <c r="C75" s="26">
        <v>39080</v>
      </c>
      <c r="D75">
        <v>-0.28399999999999997</v>
      </c>
    </row>
    <row r="76" spans="1:4" hidden="1" x14ac:dyDescent="0.3">
      <c r="A76">
        <f t="shared" si="2"/>
        <v>9</v>
      </c>
      <c r="C76" s="26">
        <v>39353</v>
      </c>
      <c r="D76">
        <v>1.2030000000000001</v>
      </c>
    </row>
    <row r="77" spans="1:4" hidden="1" x14ac:dyDescent="0.3">
      <c r="A77">
        <f t="shared" si="2"/>
        <v>6</v>
      </c>
      <c r="C77" s="26">
        <v>39262</v>
      </c>
      <c r="D77">
        <v>0.33700000000000002</v>
      </c>
    </row>
    <row r="78" spans="1:4" hidden="1" x14ac:dyDescent="0.3">
      <c r="A78">
        <f t="shared" si="2"/>
        <v>3</v>
      </c>
      <c r="C78" s="26">
        <v>39171</v>
      </c>
      <c r="D78">
        <v>-0.61</v>
      </c>
    </row>
    <row r="79" spans="1:4" x14ac:dyDescent="0.3">
      <c r="A79">
        <f t="shared" si="2"/>
        <v>12</v>
      </c>
      <c r="B79">
        <f>YEAR(C79)</f>
        <v>2007</v>
      </c>
      <c r="C79" s="26">
        <v>39447</v>
      </c>
      <c r="D79">
        <v>0.78700000000000003</v>
      </c>
    </row>
    <row r="80" spans="1:4" hidden="1" x14ac:dyDescent="0.3">
      <c r="A80">
        <f t="shared" si="2"/>
        <v>9</v>
      </c>
      <c r="C80" s="26">
        <v>38989</v>
      </c>
      <c r="D80">
        <v>0.44400000000000001</v>
      </c>
    </row>
    <row r="81" spans="1:4" hidden="1" x14ac:dyDescent="0.3">
      <c r="A81">
        <f t="shared" si="2"/>
        <v>6</v>
      </c>
      <c r="C81" s="26">
        <v>38898</v>
      </c>
      <c r="D81">
        <v>8.2000000000000003E-2</v>
      </c>
    </row>
    <row r="82" spans="1:4" hidden="1" x14ac:dyDescent="0.3">
      <c r="A82">
        <f t="shared" si="2"/>
        <v>3</v>
      </c>
      <c r="C82" s="26">
        <v>38807</v>
      </c>
      <c r="D82">
        <v>0.97399999999999998</v>
      </c>
    </row>
    <row r="83" spans="1:4" x14ac:dyDescent="0.3">
      <c r="A83">
        <f t="shared" si="2"/>
        <v>12</v>
      </c>
      <c r="B83">
        <f>YEAR(C83)</f>
        <v>2008</v>
      </c>
      <c r="C83" s="26">
        <v>39813</v>
      </c>
      <c r="D83">
        <v>-2.5939999999999999</v>
      </c>
    </row>
    <row r="84" spans="1:4" hidden="1" x14ac:dyDescent="0.3">
      <c r="A84">
        <f t="shared" si="2"/>
        <v>9</v>
      </c>
      <c r="C84" s="26">
        <v>38625</v>
      </c>
      <c r="D84">
        <v>-8.5000000000000006E-2</v>
      </c>
    </row>
    <row r="85" spans="1:4" hidden="1" x14ac:dyDescent="0.3">
      <c r="A85">
        <f t="shared" si="2"/>
        <v>6</v>
      </c>
      <c r="C85" s="26">
        <v>38533</v>
      </c>
      <c r="D85">
        <v>2.8149999999999999</v>
      </c>
    </row>
    <row r="86" spans="1:4" hidden="1" x14ac:dyDescent="0.3">
      <c r="A86">
        <f t="shared" si="2"/>
        <v>3</v>
      </c>
      <c r="C86" s="26">
        <v>38442</v>
      </c>
      <c r="D86">
        <v>-0.23300000000000001</v>
      </c>
    </row>
    <row r="87" spans="1:4" x14ac:dyDescent="0.3">
      <c r="A87">
        <f t="shared" si="2"/>
        <v>12</v>
      </c>
      <c r="B87">
        <f>YEAR(C87)</f>
        <v>2009</v>
      </c>
      <c r="C87" s="26">
        <v>40178</v>
      </c>
      <c r="D87">
        <v>-0.28199999999999997</v>
      </c>
    </row>
    <row r="88" spans="1:4" hidden="1" x14ac:dyDescent="0.3">
      <c r="A88">
        <f t="shared" si="2"/>
        <v>9</v>
      </c>
      <c r="C88" s="26">
        <v>38260</v>
      </c>
      <c r="D88">
        <v>0.73199999999999998</v>
      </c>
    </row>
    <row r="89" spans="1:4" hidden="1" x14ac:dyDescent="0.3">
      <c r="A89">
        <f t="shared" si="2"/>
        <v>6</v>
      </c>
      <c r="C89" s="26">
        <v>38168</v>
      </c>
      <c r="D89">
        <v>-0.94799999999999995</v>
      </c>
    </row>
    <row r="90" spans="1:4" hidden="1" x14ac:dyDescent="0.3">
      <c r="A90">
        <f t="shared" si="2"/>
        <v>3</v>
      </c>
      <c r="C90" s="26">
        <v>38077</v>
      </c>
      <c r="D90">
        <v>0.61899999999999999</v>
      </c>
    </row>
    <row r="91" spans="1:4" x14ac:dyDescent="0.3">
      <c r="A91">
        <f t="shared" si="2"/>
        <v>12</v>
      </c>
      <c r="B91">
        <f>YEAR(C91)</f>
        <v>2010</v>
      </c>
      <c r="C91" s="26">
        <v>40543</v>
      </c>
      <c r="D91">
        <v>-1.921</v>
      </c>
    </row>
    <row r="92" spans="1:4" hidden="1" x14ac:dyDescent="0.3">
      <c r="A92">
        <f t="shared" si="2"/>
        <v>9</v>
      </c>
      <c r="C92" s="26">
        <v>37894</v>
      </c>
      <c r="D92">
        <v>0.29499999999999998</v>
      </c>
    </row>
    <row r="93" spans="1:4" hidden="1" x14ac:dyDescent="0.3">
      <c r="A93">
        <f t="shared" si="2"/>
        <v>6</v>
      </c>
      <c r="C93" s="26">
        <v>37802</v>
      </c>
      <c r="D93">
        <v>-0.111</v>
      </c>
    </row>
    <row r="94" spans="1:4" hidden="1" x14ac:dyDescent="0.3">
      <c r="A94">
        <f t="shared" si="2"/>
        <v>3</v>
      </c>
      <c r="C94" s="26">
        <v>37711</v>
      </c>
      <c r="D94">
        <v>0.41099999999999998</v>
      </c>
    </row>
    <row r="95" spans="1:4" x14ac:dyDescent="0.3">
      <c r="A95">
        <f t="shared" si="2"/>
        <v>12</v>
      </c>
      <c r="B95">
        <f>YEAR(C95)</f>
        <v>2011</v>
      </c>
      <c r="C95" s="26">
        <v>40907</v>
      </c>
      <c r="D95">
        <v>2.5129999999999999</v>
      </c>
    </row>
    <row r="96" spans="1:4" hidden="1" x14ac:dyDescent="0.3">
      <c r="A96">
        <f t="shared" si="2"/>
        <v>9</v>
      </c>
      <c r="C96" s="26">
        <v>37529</v>
      </c>
      <c r="D96">
        <v>-2.254</v>
      </c>
    </row>
    <row r="97" spans="1:4" hidden="1" x14ac:dyDescent="0.3">
      <c r="A97">
        <f t="shared" si="2"/>
        <v>6</v>
      </c>
      <c r="C97" s="26">
        <v>37435</v>
      </c>
      <c r="D97">
        <v>-3.1469999999999998</v>
      </c>
    </row>
    <row r="98" spans="1:4" hidden="1" x14ac:dyDescent="0.3">
      <c r="A98">
        <f t="shared" si="2"/>
        <v>3</v>
      </c>
      <c r="C98" s="26">
        <v>37344</v>
      </c>
      <c r="D98">
        <v>-4.8780000000000001</v>
      </c>
    </row>
    <row r="99" spans="1:4" x14ac:dyDescent="0.3">
      <c r="A99">
        <f t="shared" si="2"/>
        <v>12</v>
      </c>
      <c r="B99">
        <f>YEAR(C99)</f>
        <v>2012</v>
      </c>
      <c r="C99" s="26">
        <v>41274</v>
      </c>
      <c r="D99">
        <v>0.19</v>
      </c>
    </row>
    <row r="100" spans="1:4" hidden="1" x14ac:dyDescent="0.3">
      <c r="A100">
        <f t="shared" si="2"/>
        <v>9</v>
      </c>
      <c r="C100" s="26">
        <v>37162</v>
      </c>
      <c r="D100">
        <v>-2.1240000000000001</v>
      </c>
    </row>
    <row r="101" spans="1:4" hidden="1" x14ac:dyDescent="0.3">
      <c r="A101">
        <f t="shared" si="2"/>
        <v>6</v>
      </c>
      <c r="C101" s="26">
        <v>37071</v>
      </c>
      <c r="D101">
        <v>-2.0870000000000002</v>
      </c>
    </row>
    <row r="102" spans="1:4" hidden="1" x14ac:dyDescent="0.3">
      <c r="A102">
        <f t="shared" ref="A102:A133" si="3">MONTH(C102)</f>
        <v>3</v>
      </c>
      <c r="C102" s="26">
        <v>36980</v>
      </c>
      <c r="D102">
        <v>1.6970000000000001</v>
      </c>
    </row>
    <row r="103" spans="1:4" x14ac:dyDescent="0.3">
      <c r="A103">
        <f t="shared" si="3"/>
        <v>12</v>
      </c>
      <c r="B103">
        <f>YEAR(C103)</f>
        <v>2013</v>
      </c>
      <c r="C103" s="26">
        <v>41639</v>
      </c>
      <c r="D103">
        <v>2.5070000000000001</v>
      </c>
    </row>
    <row r="104" spans="1:4" hidden="1" x14ac:dyDescent="0.3">
      <c r="A104">
        <f t="shared" si="3"/>
        <v>9</v>
      </c>
      <c r="C104" s="26">
        <v>36798</v>
      </c>
      <c r="D104">
        <v>-1.2070000000000001</v>
      </c>
    </row>
    <row r="105" spans="1:4" hidden="1" x14ac:dyDescent="0.3">
      <c r="A105">
        <f t="shared" si="3"/>
        <v>6</v>
      </c>
      <c r="C105" s="26">
        <v>36707</v>
      </c>
      <c r="D105">
        <v>-0.88100000000000001</v>
      </c>
    </row>
    <row r="106" spans="1:4" hidden="1" x14ac:dyDescent="0.3">
      <c r="A106">
        <f t="shared" si="3"/>
        <v>3</v>
      </c>
      <c r="C106" s="26">
        <v>36616</v>
      </c>
      <c r="D106">
        <v>-3.3210000000000002</v>
      </c>
    </row>
    <row r="107" spans="1:4" x14ac:dyDescent="0.3">
      <c r="A107">
        <f t="shared" si="3"/>
        <v>12</v>
      </c>
      <c r="B107">
        <f>YEAR(C107)</f>
        <v>2014</v>
      </c>
      <c r="C107" s="26">
        <v>42004</v>
      </c>
      <c r="D107">
        <v>0.1</v>
      </c>
    </row>
    <row r="108" spans="1:4" hidden="1" x14ac:dyDescent="0.3">
      <c r="A108">
        <f t="shared" si="3"/>
        <v>9</v>
      </c>
      <c r="C108" s="26">
        <v>36433</v>
      </c>
      <c r="D108">
        <v>-1.865</v>
      </c>
    </row>
    <row r="109" spans="1:4" hidden="1" x14ac:dyDescent="0.3">
      <c r="A109">
        <f t="shared" si="3"/>
        <v>6</v>
      </c>
      <c r="C109" s="26">
        <v>36341</v>
      </c>
      <c r="D109">
        <v>-2.202</v>
      </c>
    </row>
    <row r="110" spans="1:4" hidden="1" x14ac:dyDescent="0.3">
      <c r="A110">
        <f t="shared" si="3"/>
        <v>3</v>
      </c>
      <c r="C110" s="26">
        <v>36250</v>
      </c>
      <c r="D110">
        <v>1.7649999999999999</v>
      </c>
    </row>
    <row r="111" spans="1:4" x14ac:dyDescent="0.3">
      <c r="A111">
        <f t="shared" si="3"/>
        <v>12</v>
      </c>
      <c r="B111">
        <f>YEAR(C111)</f>
        <v>2015</v>
      </c>
      <c r="C111" s="26">
        <v>42369</v>
      </c>
      <c r="D111">
        <v>-1.6</v>
      </c>
    </row>
    <row r="112" spans="1:4" hidden="1" x14ac:dyDescent="0.3">
      <c r="A112">
        <f t="shared" si="3"/>
        <v>9</v>
      </c>
      <c r="C112" s="26">
        <v>36068</v>
      </c>
      <c r="D112">
        <v>0.93700000000000006</v>
      </c>
    </row>
    <row r="113" spans="1:4" hidden="1" x14ac:dyDescent="0.3">
      <c r="A113">
        <f t="shared" si="3"/>
        <v>6</v>
      </c>
      <c r="C113" s="26">
        <v>35976</v>
      </c>
      <c r="D113">
        <v>1.1220000000000001</v>
      </c>
    </row>
    <row r="114" spans="1:4" hidden="1" x14ac:dyDescent="0.3">
      <c r="A114">
        <f t="shared" si="3"/>
        <v>3</v>
      </c>
      <c r="C114" s="26">
        <v>35885</v>
      </c>
      <c r="D114">
        <v>-14.324999999999999</v>
      </c>
    </row>
    <row r="115" spans="1:4" x14ac:dyDescent="0.3">
      <c r="A115">
        <f t="shared" si="3"/>
        <v>12</v>
      </c>
      <c r="B115">
        <f>YEAR(C115)</f>
        <v>2016</v>
      </c>
      <c r="C115" s="26">
        <v>42734</v>
      </c>
      <c r="D115">
        <v>0.7</v>
      </c>
    </row>
    <row r="116" spans="1:4" hidden="1" x14ac:dyDescent="0.3">
      <c r="A116">
        <f t="shared" si="3"/>
        <v>9</v>
      </c>
      <c r="C116" s="26">
        <v>35703</v>
      </c>
      <c r="D116">
        <v>-2.6240000000000001</v>
      </c>
    </row>
    <row r="117" spans="1:4" hidden="1" x14ac:dyDescent="0.3">
      <c r="A117">
        <f t="shared" si="3"/>
        <v>6</v>
      </c>
      <c r="C117" s="26">
        <v>35611</v>
      </c>
      <c r="D117">
        <v>-2.12</v>
      </c>
    </row>
    <row r="118" spans="1:4" hidden="1" x14ac:dyDescent="0.3">
      <c r="A118">
        <f t="shared" si="3"/>
        <v>3</v>
      </c>
      <c r="C118" s="26">
        <v>35520</v>
      </c>
      <c r="D118">
        <v>12.436</v>
      </c>
    </row>
    <row r="119" spans="1:4" x14ac:dyDescent="0.3">
      <c r="A119">
        <f t="shared" si="3"/>
        <v>12</v>
      </c>
      <c r="B119">
        <f>YEAR(C119)</f>
        <v>2017</v>
      </c>
      <c r="C119" s="26">
        <v>43098</v>
      </c>
      <c r="D119">
        <v>3.7</v>
      </c>
    </row>
    <row r="120" spans="1:4" hidden="1" x14ac:dyDescent="0.3">
      <c r="A120">
        <f t="shared" si="3"/>
        <v>9</v>
      </c>
      <c r="C120" s="26">
        <v>35338</v>
      </c>
      <c r="D120">
        <v>0.42799999999999999</v>
      </c>
    </row>
    <row r="121" spans="1:4" hidden="1" x14ac:dyDescent="0.3">
      <c r="A121">
        <f t="shared" si="3"/>
        <v>6</v>
      </c>
      <c r="C121" s="26">
        <v>35244</v>
      </c>
      <c r="D121">
        <v>0.29699999999999999</v>
      </c>
    </row>
    <row r="122" spans="1:4" hidden="1" x14ac:dyDescent="0.3">
      <c r="A122">
        <f t="shared" si="3"/>
        <v>3</v>
      </c>
      <c r="C122" s="26">
        <v>35153</v>
      </c>
      <c r="D122">
        <v>1.1599999999999999</v>
      </c>
    </row>
    <row r="123" spans="1:4" x14ac:dyDescent="0.3">
      <c r="A123">
        <f t="shared" si="3"/>
        <v>12</v>
      </c>
      <c r="B123">
        <f>YEAR(C123)</f>
        <v>2018</v>
      </c>
      <c r="C123" s="26">
        <v>43465</v>
      </c>
      <c r="D123">
        <v>1.3</v>
      </c>
    </row>
    <row r="124" spans="1:4" hidden="1" x14ac:dyDescent="0.3">
      <c r="A124">
        <f t="shared" si="3"/>
        <v>9</v>
      </c>
      <c r="C124" s="26">
        <v>34971</v>
      </c>
      <c r="D124">
        <v>0.38500000000000001</v>
      </c>
    </row>
    <row r="125" spans="1:4" hidden="1" x14ac:dyDescent="0.3">
      <c r="A125">
        <f t="shared" si="3"/>
        <v>6</v>
      </c>
      <c r="C125" s="26">
        <v>34880</v>
      </c>
      <c r="D125">
        <v>0.443</v>
      </c>
    </row>
    <row r="126" spans="1:4" hidden="1" x14ac:dyDescent="0.3">
      <c r="A126">
        <f t="shared" si="3"/>
        <v>3</v>
      </c>
      <c r="C126" s="26">
        <v>34789</v>
      </c>
      <c r="D126">
        <v>0.872</v>
      </c>
    </row>
    <row r="127" spans="1:4" x14ac:dyDescent="0.3">
      <c r="A127">
        <f t="shared" si="3"/>
        <v>12</v>
      </c>
      <c r="B127">
        <f>YEAR(C127)</f>
        <v>2019</v>
      </c>
      <c r="C127" s="26">
        <v>43830</v>
      </c>
      <c r="D127">
        <v>-2.6</v>
      </c>
    </row>
    <row r="128" spans="1:4" hidden="1" x14ac:dyDescent="0.3">
      <c r="A128">
        <f t="shared" si="3"/>
        <v>9</v>
      </c>
      <c r="C128" s="26">
        <v>34607</v>
      </c>
      <c r="D128">
        <v>1.1970000000000001</v>
      </c>
    </row>
    <row r="129" spans="1:4" hidden="1" x14ac:dyDescent="0.3">
      <c r="A129">
        <f t="shared" si="3"/>
        <v>6</v>
      </c>
      <c r="C129" s="26">
        <v>34515</v>
      </c>
      <c r="D129">
        <v>0.496</v>
      </c>
    </row>
    <row r="130" spans="1:4" hidden="1" x14ac:dyDescent="0.3">
      <c r="A130">
        <f t="shared" si="3"/>
        <v>3</v>
      </c>
      <c r="C130" s="26">
        <v>34424</v>
      </c>
      <c r="D130">
        <v>9.4E-2</v>
      </c>
    </row>
    <row r="131" spans="1:4" x14ac:dyDescent="0.3">
      <c r="A131">
        <f t="shared" si="3"/>
        <v>12</v>
      </c>
      <c r="B131">
        <f>YEAR(C131)</f>
        <v>2020</v>
      </c>
      <c r="C131" s="26">
        <v>44196</v>
      </c>
      <c r="D131">
        <v>-0.2</v>
      </c>
    </row>
    <row r="132" spans="1:4" hidden="1" x14ac:dyDescent="0.3">
      <c r="A132">
        <f t="shared" si="3"/>
        <v>9</v>
      </c>
      <c r="C132" s="26">
        <v>34242</v>
      </c>
      <c r="D132">
        <v>-0.66</v>
      </c>
    </row>
    <row r="133" spans="1:4" hidden="1" x14ac:dyDescent="0.3">
      <c r="A133">
        <f t="shared" si="3"/>
        <v>6</v>
      </c>
      <c r="C133" s="26">
        <v>34150</v>
      </c>
      <c r="D133">
        <v>-2.3140000000000001</v>
      </c>
    </row>
    <row r="134" spans="1:4" hidden="1" x14ac:dyDescent="0.3">
      <c r="A134">
        <f t="shared" ref="A134:A147" si="4">MONTH(C134)</f>
        <v>3</v>
      </c>
      <c r="C134" s="26">
        <v>34059</v>
      </c>
      <c r="D134">
        <v>-0.57799999999999996</v>
      </c>
    </row>
    <row r="135" spans="1:4" x14ac:dyDescent="0.3">
      <c r="A135">
        <f t="shared" si="4"/>
        <v>12</v>
      </c>
      <c r="B135">
        <f>YEAR(C135)</f>
        <v>2021</v>
      </c>
      <c r="C135" s="26">
        <v>44561</v>
      </c>
      <c r="D135">
        <v>1.2</v>
      </c>
    </row>
    <row r="136" spans="1:4" hidden="1" x14ac:dyDescent="0.3">
      <c r="A136">
        <f t="shared" si="4"/>
        <v>9</v>
      </c>
      <c r="C136" s="26">
        <v>33877</v>
      </c>
      <c r="D136">
        <v>8.7999999999999995E-2</v>
      </c>
    </row>
    <row r="137" spans="1:4" hidden="1" x14ac:dyDescent="0.3">
      <c r="A137">
        <f t="shared" si="4"/>
        <v>6</v>
      </c>
      <c r="C137" s="26">
        <v>33785</v>
      </c>
      <c r="D137">
        <v>0.41899999999999998</v>
      </c>
    </row>
    <row r="138" spans="1:4" hidden="1" x14ac:dyDescent="0.3">
      <c r="A138">
        <f t="shared" si="4"/>
        <v>3</v>
      </c>
      <c r="C138" s="26">
        <v>33694</v>
      </c>
      <c r="D138">
        <v>-0.28100000000000003</v>
      </c>
    </row>
    <row r="139" spans="1:4" x14ac:dyDescent="0.3">
      <c r="A139">
        <f t="shared" si="4"/>
        <v>12</v>
      </c>
      <c r="B139">
        <f>YEAR(C139)</f>
        <v>2022</v>
      </c>
      <c r="C139" s="26">
        <v>44925</v>
      </c>
      <c r="D139">
        <v>3.9</v>
      </c>
    </row>
    <row r="140" spans="1:4" hidden="1" x14ac:dyDescent="0.3">
      <c r="A140">
        <f t="shared" si="4"/>
        <v>9</v>
      </c>
      <c r="C140" s="26">
        <v>33511</v>
      </c>
      <c r="D140">
        <v>4.88</v>
      </c>
    </row>
    <row r="141" spans="1:4" hidden="1" x14ac:dyDescent="0.3">
      <c r="A141">
        <f t="shared" si="4"/>
        <v>6</v>
      </c>
      <c r="C141" s="26">
        <v>33417</v>
      </c>
      <c r="D141">
        <v>6.9260000000000002</v>
      </c>
    </row>
    <row r="142" spans="1:4" hidden="1" x14ac:dyDescent="0.3">
      <c r="A142">
        <f t="shared" si="4"/>
        <v>3</v>
      </c>
      <c r="C142" s="26">
        <v>33326</v>
      </c>
      <c r="D142">
        <v>6.1980000000000004</v>
      </c>
    </row>
    <row r="143" spans="1:4" x14ac:dyDescent="0.3">
      <c r="A143">
        <f t="shared" si="4"/>
        <v>12</v>
      </c>
      <c r="B143">
        <f>YEAR(C143)</f>
        <v>2023</v>
      </c>
      <c r="C143" s="26">
        <v>45289</v>
      </c>
      <c r="D143">
        <v>2.4</v>
      </c>
    </row>
    <row r="144" spans="1:4" hidden="1" x14ac:dyDescent="0.3">
      <c r="A144">
        <f t="shared" si="4"/>
        <v>9</v>
      </c>
      <c r="C144" s="26">
        <v>33144</v>
      </c>
      <c r="D144">
        <v>8.1039999999999992</v>
      </c>
    </row>
    <row r="145" spans="1:4" hidden="1" x14ac:dyDescent="0.3">
      <c r="A145">
        <f t="shared" si="4"/>
        <v>6</v>
      </c>
      <c r="C145" s="26">
        <v>33053</v>
      </c>
      <c r="D145">
        <v>10.618</v>
      </c>
    </row>
    <row r="146" spans="1:4" hidden="1" x14ac:dyDescent="0.3">
      <c r="A146">
        <f t="shared" si="4"/>
        <v>3</v>
      </c>
      <c r="C146" s="26">
        <v>32962</v>
      </c>
      <c r="D146">
        <v>3.948</v>
      </c>
    </row>
    <row r="147" spans="1:4" x14ac:dyDescent="0.3">
      <c r="A147">
        <f t="shared" si="4"/>
        <v>12</v>
      </c>
      <c r="B147">
        <f>YEAR(C147)</f>
        <v>2024</v>
      </c>
      <c r="C147" s="26">
        <v>45657</v>
      </c>
      <c r="D147">
        <v>3.5</v>
      </c>
    </row>
    <row r="148" spans="1:4" hidden="1" x14ac:dyDescent="0.3">
      <c r="A148">
        <f t="shared" ref="A148:A150" si="5">MONTH(C148)</f>
        <v>9</v>
      </c>
      <c r="C148" s="26">
        <v>32780</v>
      </c>
      <c r="D148">
        <v>7.9960000000000004</v>
      </c>
    </row>
    <row r="149" spans="1:4" hidden="1" x14ac:dyDescent="0.3">
      <c r="A149">
        <f t="shared" si="5"/>
        <v>6</v>
      </c>
      <c r="C149" s="26">
        <v>32689</v>
      </c>
      <c r="D149">
        <v>5.806</v>
      </c>
    </row>
    <row r="150" spans="1:4" hidden="1" x14ac:dyDescent="0.3">
      <c r="A150">
        <f t="shared" si="5"/>
        <v>3</v>
      </c>
      <c r="C150" s="26">
        <v>32598</v>
      </c>
      <c r="D150">
        <v>13.095000000000001</v>
      </c>
    </row>
  </sheetData>
  <autoFilter ref="A5:D150" xr:uid="{30E84797-93FA-4A78-850C-A5C6F7D4A915}">
    <filterColumn colId="0">
      <filters>
        <filter val="12"/>
      </filters>
    </filterColumn>
    <sortState xmlns:xlrd2="http://schemas.microsoft.com/office/spreadsheetml/2017/richdata2" ref="A7:D147">
      <sortCondition ref="B5:B150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DE7B-2219-4DE2-86E2-EB6B9681BB4B}">
  <sheetPr filterMode="1"/>
  <dimension ref="A2:N244"/>
  <sheetViews>
    <sheetView workbookViewId="0">
      <selection activeCell="D3" sqref="D3"/>
    </sheetView>
  </sheetViews>
  <sheetFormatPr defaultRowHeight="14.4" x14ac:dyDescent="0.3"/>
  <cols>
    <col min="3" max="3" width="10.109375" customWidth="1"/>
  </cols>
  <sheetData>
    <row r="2" spans="1:14" x14ac:dyDescent="0.3">
      <c r="D2" t="s">
        <v>25</v>
      </c>
    </row>
    <row r="3" spans="1:14" x14ac:dyDescent="0.3">
      <c r="A3" t="s">
        <v>31</v>
      </c>
      <c r="C3" t="s">
        <v>26</v>
      </c>
      <c r="D3" t="s">
        <v>28</v>
      </c>
    </row>
    <row r="4" spans="1:14" hidden="1" x14ac:dyDescent="0.3">
      <c r="A4">
        <f t="shared" ref="A4:A67" si="0">MONTH(C4)</f>
        <v>1</v>
      </c>
      <c r="C4" s="26">
        <v>45688</v>
      </c>
      <c r="D4">
        <v>1.2</v>
      </c>
    </row>
    <row r="5" spans="1:14" x14ac:dyDescent="0.3">
      <c r="A5">
        <f t="shared" si="0"/>
        <v>12</v>
      </c>
      <c r="B5">
        <f>YEAR(C5)</f>
        <v>2005</v>
      </c>
      <c r="C5" s="26">
        <v>38717</v>
      </c>
      <c r="D5">
        <v>0.3</v>
      </c>
    </row>
    <row r="6" spans="1:14" hidden="1" x14ac:dyDescent="0.3">
      <c r="A6">
        <f t="shared" si="0"/>
        <v>11</v>
      </c>
      <c r="C6" s="26">
        <v>45626</v>
      </c>
      <c r="D6">
        <v>-0.7</v>
      </c>
      <c r="L6">
        <v>2023</v>
      </c>
      <c r="M6">
        <v>45291</v>
      </c>
      <c r="N6">
        <v>-2.9</v>
      </c>
    </row>
    <row r="7" spans="1:14" hidden="1" x14ac:dyDescent="0.3">
      <c r="A7">
        <f t="shared" si="0"/>
        <v>10</v>
      </c>
      <c r="C7" s="26">
        <v>45596</v>
      </c>
      <c r="D7">
        <v>1</v>
      </c>
      <c r="L7">
        <v>2022</v>
      </c>
      <c r="M7">
        <v>44926</v>
      </c>
      <c r="N7">
        <v>-8.1999999999999993</v>
      </c>
    </row>
    <row r="8" spans="1:14" hidden="1" x14ac:dyDescent="0.3">
      <c r="A8">
        <f t="shared" si="0"/>
        <v>9</v>
      </c>
      <c r="C8" s="26">
        <v>45565</v>
      </c>
      <c r="D8">
        <v>2.5</v>
      </c>
      <c r="L8">
        <v>2021</v>
      </c>
      <c r="M8">
        <v>44561</v>
      </c>
      <c r="N8">
        <v>-0.7</v>
      </c>
    </row>
    <row r="9" spans="1:14" hidden="1" x14ac:dyDescent="0.3">
      <c r="A9">
        <f t="shared" si="0"/>
        <v>8</v>
      </c>
      <c r="C9" s="26">
        <v>45535</v>
      </c>
      <c r="D9">
        <v>1.3</v>
      </c>
      <c r="L9">
        <v>2020</v>
      </c>
      <c r="M9">
        <v>44196</v>
      </c>
      <c r="N9">
        <v>7.2</v>
      </c>
    </row>
    <row r="10" spans="1:14" hidden="1" x14ac:dyDescent="0.3">
      <c r="A10">
        <f t="shared" si="0"/>
        <v>7</v>
      </c>
      <c r="C10" s="26">
        <v>45504</v>
      </c>
      <c r="D10">
        <v>0.7</v>
      </c>
      <c r="L10">
        <v>2019</v>
      </c>
      <c r="M10">
        <v>43830</v>
      </c>
      <c r="N10">
        <v>0.3</v>
      </c>
    </row>
    <row r="11" spans="1:14" hidden="1" x14ac:dyDescent="0.3">
      <c r="A11">
        <f t="shared" si="0"/>
        <v>6</v>
      </c>
      <c r="C11" s="26">
        <v>45473</v>
      </c>
      <c r="D11">
        <v>-1.8</v>
      </c>
      <c r="L11">
        <v>2018</v>
      </c>
      <c r="M11">
        <v>43465</v>
      </c>
      <c r="N11">
        <v>3.4</v>
      </c>
    </row>
    <row r="12" spans="1:14" hidden="1" x14ac:dyDescent="0.3">
      <c r="A12">
        <f t="shared" si="0"/>
        <v>5</v>
      </c>
      <c r="C12" s="26">
        <v>45443</v>
      </c>
      <c r="D12">
        <v>0.8</v>
      </c>
      <c r="L12">
        <v>2017</v>
      </c>
      <c r="M12">
        <v>43100</v>
      </c>
      <c r="N12">
        <v>1.9</v>
      </c>
    </row>
    <row r="13" spans="1:14" hidden="1" x14ac:dyDescent="0.3">
      <c r="A13">
        <f t="shared" si="0"/>
        <v>4</v>
      </c>
      <c r="C13" s="26">
        <v>45412</v>
      </c>
      <c r="D13">
        <v>-2.7</v>
      </c>
      <c r="L13">
        <v>2016</v>
      </c>
      <c r="M13">
        <v>42735</v>
      </c>
      <c r="N13">
        <v>4.0999999999999996</v>
      </c>
    </row>
    <row r="14" spans="1:14" hidden="1" x14ac:dyDescent="0.3">
      <c r="A14">
        <f t="shared" si="0"/>
        <v>3</v>
      </c>
      <c r="C14" s="26">
        <v>45382</v>
      </c>
      <c r="D14">
        <v>-0.5</v>
      </c>
      <c r="L14">
        <v>2015</v>
      </c>
      <c r="M14">
        <v>42369</v>
      </c>
      <c r="N14">
        <v>2.4</v>
      </c>
    </row>
    <row r="15" spans="1:14" hidden="1" x14ac:dyDescent="0.3">
      <c r="A15">
        <f t="shared" si="0"/>
        <v>2</v>
      </c>
      <c r="C15" s="26">
        <v>45351</v>
      </c>
      <c r="D15">
        <v>-0.7</v>
      </c>
      <c r="L15">
        <v>2014</v>
      </c>
      <c r="M15">
        <v>42004</v>
      </c>
      <c r="N15">
        <v>5.7</v>
      </c>
    </row>
    <row r="16" spans="1:14" hidden="1" x14ac:dyDescent="0.3">
      <c r="A16">
        <f t="shared" si="0"/>
        <v>1</v>
      </c>
      <c r="C16" s="26">
        <v>45322</v>
      </c>
      <c r="D16">
        <v>0</v>
      </c>
      <c r="L16">
        <v>2013</v>
      </c>
      <c r="M16">
        <v>41639</v>
      </c>
      <c r="N16">
        <v>1.9</v>
      </c>
    </row>
    <row r="17" spans="1:14" x14ac:dyDescent="0.3">
      <c r="A17">
        <f t="shared" si="0"/>
        <v>12</v>
      </c>
      <c r="B17">
        <f>YEAR(C17)</f>
        <v>2006</v>
      </c>
      <c r="C17" s="26">
        <v>39082</v>
      </c>
      <c r="D17">
        <v>3.8</v>
      </c>
    </row>
    <row r="18" spans="1:14" hidden="1" x14ac:dyDescent="0.3">
      <c r="A18">
        <f t="shared" si="0"/>
        <v>11</v>
      </c>
      <c r="C18" s="26">
        <v>45260</v>
      </c>
      <c r="D18">
        <v>0.5</v>
      </c>
      <c r="L18">
        <v>2011</v>
      </c>
      <c r="M18">
        <v>40908</v>
      </c>
      <c r="N18">
        <v>0.6</v>
      </c>
    </row>
    <row r="19" spans="1:14" hidden="1" x14ac:dyDescent="0.3">
      <c r="A19">
        <f t="shared" si="0"/>
        <v>10</v>
      </c>
      <c r="C19" s="26">
        <v>45230</v>
      </c>
      <c r="D19">
        <v>-2</v>
      </c>
      <c r="L19">
        <v>2010</v>
      </c>
      <c r="M19">
        <v>40543</v>
      </c>
      <c r="N19">
        <v>-2.5</v>
      </c>
    </row>
    <row r="20" spans="1:14" hidden="1" x14ac:dyDescent="0.3">
      <c r="A20">
        <f t="shared" si="0"/>
        <v>9</v>
      </c>
      <c r="C20" s="26">
        <v>45199</v>
      </c>
      <c r="D20">
        <v>-1.7</v>
      </c>
      <c r="L20">
        <v>2009</v>
      </c>
      <c r="M20">
        <v>40178</v>
      </c>
      <c r="N20">
        <v>1.4</v>
      </c>
    </row>
    <row r="21" spans="1:14" hidden="1" x14ac:dyDescent="0.3">
      <c r="A21">
        <f t="shared" si="0"/>
        <v>8</v>
      </c>
      <c r="C21" s="26">
        <v>45169</v>
      </c>
      <c r="D21">
        <v>-1.6</v>
      </c>
      <c r="L21">
        <v>2008</v>
      </c>
      <c r="M21">
        <v>39813</v>
      </c>
      <c r="N21">
        <v>-1.6</v>
      </c>
    </row>
    <row r="22" spans="1:14" hidden="1" x14ac:dyDescent="0.3">
      <c r="A22">
        <f t="shared" si="0"/>
        <v>7</v>
      </c>
      <c r="C22" s="26">
        <v>45138</v>
      </c>
      <c r="D22">
        <v>-3.6</v>
      </c>
      <c r="L22">
        <v>2007</v>
      </c>
      <c r="M22">
        <v>39447</v>
      </c>
      <c r="N22">
        <v>0</v>
      </c>
    </row>
    <row r="23" spans="1:14" hidden="1" x14ac:dyDescent="0.3">
      <c r="A23">
        <f t="shared" si="0"/>
        <v>6</v>
      </c>
      <c r="C23" s="26">
        <v>45107</v>
      </c>
      <c r="D23">
        <v>-1.6</v>
      </c>
      <c r="L23">
        <v>2006</v>
      </c>
      <c r="M23">
        <v>39082</v>
      </c>
      <c r="N23">
        <v>3.8</v>
      </c>
    </row>
    <row r="24" spans="1:14" hidden="1" x14ac:dyDescent="0.3">
      <c r="A24">
        <f t="shared" si="0"/>
        <v>5</v>
      </c>
      <c r="C24" s="26">
        <v>45077</v>
      </c>
      <c r="D24">
        <v>-2.2000000000000002</v>
      </c>
      <c r="L24">
        <v>2005</v>
      </c>
      <c r="M24">
        <v>38717</v>
      </c>
      <c r="N24">
        <v>0.3</v>
      </c>
    </row>
    <row r="25" spans="1:14" hidden="1" x14ac:dyDescent="0.3">
      <c r="A25">
        <f t="shared" si="0"/>
        <v>4</v>
      </c>
      <c r="C25" s="26">
        <v>45046</v>
      </c>
      <c r="D25">
        <v>-3.1</v>
      </c>
    </row>
    <row r="26" spans="1:14" hidden="1" x14ac:dyDescent="0.3">
      <c r="A26">
        <f t="shared" si="0"/>
        <v>3</v>
      </c>
      <c r="C26" s="26">
        <v>45016</v>
      </c>
      <c r="D26">
        <v>-4.5999999999999996</v>
      </c>
    </row>
    <row r="27" spans="1:14" hidden="1" x14ac:dyDescent="0.3">
      <c r="A27">
        <f t="shared" si="0"/>
        <v>2</v>
      </c>
      <c r="C27" s="26">
        <v>44985</v>
      </c>
      <c r="D27">
        <v>-4.3</v>
      </c>
    </row>
    <row r="28" spans="1:14" hidden="1" x14ac:dyDescent="0.3">
      <c r="A28">
        <f t="shared" si="0"/>
        <v>1</v>
      </c>
      <c r="C28" s="26">
        <v>44957</v>
      </c>
      <c r="D28">
        <v>-6.4</v>
      </c>
    </row>
    <row r="29" spans="1:14" x14ac:dyDescent="0.3">
      <c r="A29">
        <f t="shared" si="0"/>
        <v>12</v>
      </c>
      <c r="B29">
        <f>YEAR(C29)</f>
        <v>2007</v>
      </c>
      <c r="C29" s="26">
        <v>39447</v>
      </c>
      <c r="D29">
        <v>0</v>
      </c>
    </row>
    <row r="30" spans="1:14" hidden="1" x14ac:dyDescent="0.3">
      <c r="A30">
        <f t="shared" si="0"/>
        <v>11</v>
      </c>
      <c r="C30" s="26">
        <v>44895</v>
      </c>
      <c r="D30">
        <v>-7.2</v>
      </c>
    </row>
    <row r="31" spans="1:14" hidden="1" x14ac:dyDescent="0.3">
      <c r="A31">
        <f t="shared" si="0"/>
        <v>10</v>
      </c>
      <c r="C31" s="26">
        <v>44865</v>
      </c>
      <c r="D31">
        <v>-7.3</v>
      </c>
    </row>
    <row r="32" spans="1:14" hidden="1" x14ac:dyDescent="0.3">
      <c r="A32">
        <f t="shared" si="0"/>
        <v>9</v>
      </c>
      <c r="C32" s="26">
        <v>44834</v>
      </c>
      <c r="D32">
        <v>-7.4</v>
      </c>
    </row>
    <row r="33" spans="1:4" hidden="1" x14ac:dyDescent="0.3">
      <c r="A33">
        <f t="shared" si="0"/>
        <v>8</v>
      </c>
      <c r="C33" s="26">
        <v>44804</v>
      </c>
      <c r="D33">
        <v>-6.5</v>
      </c>
    </row>
    <row r="34" spans="1:4" hidden="1" x14ac:dyDescent="0.3">
      <c r="A34">
        <f t="shared" si="0"/>
        <v>7</v>
      </c>
      <c r="C34" s="26">
        <v>44773</v>
      </c>
      <c r="D34">
        <v>-4.9000000000000004</v>
      </c>
    </row>
    <row r="35" spans="1:4" hidden="1" x14ac:dyDescent="0.3">
      <c r="A35">
        <f t="shared" si="0"/>
        <v>6</v>
      </c>
      <c r="C35" s="26">
        <v>44742</v>
      </c>
      <c r="D35">
        <v>-7.6</v>
      </c>
    </row>
    <row r="36" spans="1:4" hidden="1" x14ac:dyDescent="0.3">
      <c r="A36">
        <f t="shared" si="0"/>
        <v>5</v>
      </c>
      <c r="C36" s="26">
        <v>44712</v>
      </c>
      <c r="D36">
        <v>-7.3</v>
      </c>
    </row>
    <row r="37" spans="1:4" hidden="1" x14ac:dyDescent="0.3">
      <c r="A37">
        <f t="shared" si="0"/>
        <v>4</v>
      </c>
      <c r="C37" s="26">
        <v>44681</v>
      </c>
      <c r="D37">
        <v>-8.1</v>
      </c>
    </row>
    <row r="38" spans="1:4" hidden="1" x14ac:dyDescent="0.3">
      <c r="A38">
        <f t="shared" si="0"/>
        <v>3</v>
      </c>
      <c r="C38" s="26">
        <v>44651</v>
      </c>
      <c r="D38">
        <v>0.3</v>
      </c>
    </row>
    <row r="39" spans="1:4" hidden="1" x14ac:dyDescent="0.3">
      <c r="A39">
        <f t="shared" si="0"/>
        <v>2</v>
      </c>
      <c r="C39" s="26">
        <v>44620</v>
      </c>
      <c r="D39">
        <v>4.5</v>
      </c>
    </row>
    <row r="40" spans="1:4" hidden="1" x14ac:dyDescent="0.3">
      <c r="A40">
        <f t="shared" si="0"/>
        <v>1</v>
      </c>
      <c r="C40" s="26">
        <v>44592</v>
      </c>
      <c r="D40">
        <v>7.3</v>
      </c>
    </row>
    <row r="41" spans="1:4" x14ac:dyDescent="0.3">
      <c r="A41">
        <f t="shared" si="0"/>
        <v>12</v>
      </c>
      <c r="B41">
        <f>YEAR(C41)</f>
        <v>2008</v>
      </c>
      <c r="C41" s="26">
        <v>39813</v>
      </c>
      <c r="D41">
        <v>-1.6</v>
      </c>
    </row>
    <row r="42" spans="1:4" hidden="1" x14ac:dyDescent="0.3">
      <c r="A42">
        <f t="shared" si="0"/>
        <v>11</v>
      </c>
      <c r="C42" s="26">
        <v>44530</v>
      </c>
      <c r="D42">
        <v>0.2</v>
      </c>
    </row>
    <row r="43" spans="1:4" hidden="1" x14ac:dyDescent="0.3">
      <c r="A43">
        <f t="shared" si="0"/>
        <v>10</v>
      </c>
      <c r="C43" s="26">
        <v>44500</v>
      </c>
      <c r="D43">
        <v>-2.7</v>
      </c>
    </row>
    <row r="44" spans="1:4" hidden="1" x14ac:dyDescent="0.3">
      <c r="A44">
        <f t="shared" si="0"/>
        <v>9</v>
      </c>
      <c r="C44" s="26">
        <v>44469</v>
      </c>
      <c r="D44">
        <v>-2.2999999999999998</v>
      </c>
    </row>
    <row r="45" spans="1:4" hidden="1" x14ac:dyDescent="0.3">
      <c r="A45">
        <f t="shared" si="0"/>
        <v>8</v>
      </c>
      <c r="C45" s="26">
        <v>44439</v>
      </c>
      <c r="D45">
        <v>-0.5</v>
      </c>
    </row>
    <row r="46" spans="1:4" hidden="1" x14ac:dyDescent="0.3">
      <c r="A46">
        <f t="shared" si="0"/>
        <v>7</v>
      </c>
      <c r="C46" s="26">
        <v>44408</v>
      </c>
      <c r="D46">
        <v>0.5</v>
      </c>
    </row>
    <row r="47" spans="1:4" hidden="1" x14ac:dyDescent="0.3">
      <c r="A47">
        <f t="shared" si="0"/>
        <v>6</v>
      </c>
      <c r="C47" s="26">
        <v>44377</v>
      </c>
      <c r="D47">
        <v>6.1</v>
      </c>
    </row>
    <row r="48" spans="1:4" hidden="1" x14ac:dyDescent="0.3">
      <c r="A48">
        <f t="shared" si="0"/>
        <v>5</v>
      </c>
      <c r="C48" s="26">
        <v>44347</v>
      </c>
      <c r="D48">
        <v>18.899999999999999</v>
      </c>
    </row>
    <row r="49" spans="1:4" hidden="1" x14ac:dyDescent="0.3">
      <c r="A49">
        <f t="shared" si="0"/>
        <v>4</v>
      </c>
      <c r="C49" s="26">
        <v>44316</v>
      </c>
      <c r="D49">
        <v>35.700000000000003</v>
      </c>
    </row>
    <row r="50" spans="1:4" hidden="1" x14ac:dyDescent="0.3">
      <c r="A50">
        <f t="shared" si="0"/>
        <v>3</v>
      </c>
      <c r="C50" s="26">
        <v>44286</v>
      </c>
      <c r="D50">
        <v>6.9</v>
      </c>
    </row>
    <row r="51" spans="1:4" hidden="1" x14ac:dyDescent="0.3">
      <c r="A51">
        <f t="shared" si="0"/>
        <v>2</v>
      </c>
      <c r="C51" s="26">
        <v>44255</v>
      </c>
      <c r="D51">
        <v>-0.8</v>
      </c>
    </row>
    <row r="52" spans="1:4" hidden="1" x14ac:dyDescent="0.3">
      <c r="A52">
        <f t="shared" si="0"/>
        <v>1</v>
      </c>
      <c r="C52" s="26">
        <v>44227</v>
      </c>
      <c r="D52">
        <v>-3.5</v>
      </c>
    </row>
    <row r="53" spans="1:4" x14ac:dyDescent="0.3">
      <c r="A53">
        <f t="shared" si="0"/>
        <v>12</v>
      </c>
      <c r="B53">
        <f>YEAR(C53)</f>
        <v>2009</v>
      </c>
      <c r="C53" s="26">
        <v>40178</v>
      </c>
      <c r="D53">
        <v>1.4</v>
      </c>
    </row>
    <row r="54" spans="1:4" hidden="1" x14ac:dyDescent="0.3">
      <c r="A54">
        <f t="shared" si="0"/>
        <v>11</v>
      </c>
      <c r="C54" s="26">
        <v>44165</v>
      </c>
      <c r="D54">
        <v>5.4</v>
      </c>
    </row>
    <row r="55" spans="1:4" hidden="1" x14ac:dyDescent="0.3">
      <c r="A55">
        <f t="shared" si="0"/>
        <v>10</v>
      </c>
      <c r="C55" s="26">
        <v>44135</v>
      </c>
      <c r="D55">
        <v>8.5</v>
      </c>
    </row>
    <row r="56" spans="1:4" hidden="1" x14ac:dyDescent="0.3">
      <c r="A56">
        <f t="shared" si="0"/>
        <v>9</v>
      </c>
      <c r="C56" s="26">
        <v>44104</v>
      </c>
      <c r="D56">
        <v>7.2</v>
      </c>
    </row>
    <row r="57" spans="1:4" hidden="1" x14ac:dyDescent="0.3">
      <c r="A57">
        <f t="shared" si="0"/>
        <v>8</v>
      </c>
      <c r="C57" s="26">
        <v>44074</v>
      </c>
      <c r="D57">
        <v>5.5</v>
      </c>
    </row>
    <row r="58" spans="1:4" hidden="1" x14ac:dyDescent="0.3">
      <c r="A58">
        <f t="shared" si="0"/>
        <v>7</v>
      </c>
      <c r="C58" s="26">
        <v>44043</v>
      </c>
      <c r="D58">
        <v>3.9</v>
      </c>
    </row>
    <row r="59" spans="1:4" hidden="1" x14ac:dyDescent="0.3">
      <c r="A59">
        <f t="shared" si="0"/>
        <v>6</v>
      </c>
      <c r="C59" s="26">
        <v>44012</v>
      </c>
      <c r="D59">
        <v>1.9</v>
      </c>
    </row>
    <row r="60" spans="1:4" hidden="1" x14ac:dyDescent="0.3">
      <c r="A60">
        <f t="shared" si="0"/>
        <v>5</v>
      </c>
      <c r="C60" s="26">
        <v>43982</v>
      </c>
      <c r="D60">
        <v>-8.3000000000000007</v>
      </c>
    </row>
    <row r="61" spans="1:4" hidden="1" x14ac:dyDescent="0.3">
      <c r="A61">
        <f t="shared" si="0"/>
        <v>4</v>
      </c>
      <c r="C61" s="26">
        <v>43951</v>
      </c>
      <c r="D61">
        <v>-18.3</v>
      </c>
    </row>
    <row r="62" spans="1:4" hidden="1" x14ac:dyDescent="0.3">
      <c r="A62">
        <f t="shared" si="0"/>
        <v>3</v>
      </c>
      <c r="C62" s="26">
        <v>43921</v>
      </c>
      <c r="D62">
        <v>-4.3</v>
      </c>
    </row>
    <row r="63" spans="1:4" hidden="1" x14ac:dyDescent="0.3">
      <c r="A63">
        <f t="shared" si="0"/>
        <v>2</v>
      </c>
      <c r="C63" s="26">
        <v>43890</v>
      </c>
      <c r="D63">
        <v>0.2</v>
      </c>
    </row>
    <row r="64" spans="1:4" hidden="1" x14ac:dyDescent="0.3">
      <c r="A64">
        <f t="shared" si="0"/>
        <v>1</v>
      </c>
      <c r="C64" s="26">
        <v>43861</v>
      </c>
      <c r="D64">
        <v>1.4</v>
      </c>
    </row>
    <row r="65" spans="1:4" x14ac:dyDescent="0.3">
      <c r="A65">
        <f t="shared" si="0"/>
        <v>12</v>
      </c>
      <c r="B65">
        <f>YEAR(C65)</f>
        <v>2010</v>
      </c>
      <c r="C65" s="26">
        <v>40543</v>
      </c>
      <c r="D65">
        <v>-2.5</v>
      </c>
    </row>
    <row r="66" spans="1:4" hidden="1" x14ac:dyDescent="0.3">
      <c r="A66">
        <f t="shared" si="0"/>
        <v>11</v>
      </c>
      <c r="C66" s="26">
        <v>43799</v>
      </c>
      <c r="D66">
        <v>0.8</v>
      </c>
    </row>
    <row r="67" spans="1:4" hidden="1" x14ac:dyDescent="0.3">
      <c r="A67">
        <f t="shared" si="0"/>
        <v>10</v>
      </c>
      <c r="C67" s="26">
        <v>43769</v>
      </c>
      <c r="D67">
        <v>2.7</v>
      </c>
    </row>
    <row r="68" spans="1:4" hidden="1" x14ac:dyDescent="0.3">
      <c r="A68">
        <f t="shared" ref="A68:A131" si="1">MONTH(C68)</f>
        <v>9</v>
      </c>
      <c r="C68" s="26">
        <v>43738</v>
      </c>
      <c r="D68">
        <v>2.7</v>
      </c>
    </row>
    <row r="69" spans="1:4" hidden="1" x14ac:dyDescent="0.3">
      <c r="A69">
        <f t="shared" si="1"/>
        <v>8</v>
      </c>
      <c r="C69" s="26">
        <v>43708</v>
      </c>
      <c r="D69">
        <v>2.2999999999999998</v>
      </c>
    </row>
    <row r="70" spans="1:4" hidden="1" x14ac:dyDescent="0.3">
      <c r="A70">
        <f t="shared" si="1"/>
        <v>7</v>
      </c>
      <c r="C70" s="26">
        <v>43677</v>
      </c>
      <c r="D70">
        <v>3.2</v>
      </c>
    </row>
    <row r="71" spans="1:4" hidden="1" x14ac:dyDescent="0.3">
      <c r="A71">
        <f t="shared" si="1"/>
        <v>6</v>
      </c>
      <c r="C71" s="26">
        <v>43646</v>
      </c>
      <c r="D71">
        <v>3.3</v>
      </c>
    </row>
    <row r="72" spans="1:4" hidden="1" x14ac:dyDescent="0.3">
      <c r="A72">
        <f t="shared" si="1"/>
        <v>5</v>
      </c>
      <c r="C72" s="26">
        <v>43616</v>
      </c>
      <c r="D72">
        <v>1.5</v>
      </c>
    </row>
    <row r="73" spans="1:4" hidden="1" x14ac:dyDescent="0.3">
      <c r="A73">
        <f t="shared" si="1"/>
        <v>4</v>
      </c>
      <c r="C73" s="26">
        <v>43585</v>
      </c>
      <c r="D73">
        <v>4.2</v>
      </c>
    </row>
    <row r="74" spans="1:4" hidden="1" x14ac:dyDescent="0.3">
      <c r="A74">
        <f t="shared" si="1"/>
        <v>3</v>
      </c>
      <c r="C74" s="26">
        <v>43555</v>
      </c>
      <c r="D74">
        <v>5.6</v>
      </c>
    </row>
    <row r="75" spans="1:4" hidden="1" x14ac:dyDescent="0.3">
      <c r="A75">
        <f t="shared" si="1"/>
        <v>2</v>
      </c>
      <c r="C75" s="26">
        <v>43524</v>
      </c>
      <c r="D75">
        <v>3.6</v>
      </c>
    </row>
    <row r="76" spans="1:4" hidden="1" x14ac:dyDescent="0.3">
      <c r="A76">
        <f t="shared" si="1"/>
        <v>1</v>
      </c>
      <c r="C76" s="26">
        <v>43496</v>
      </c>
      <c r="D76">
        <v>4</v>
      </c>
    </row>
    <row r="77" spans="1:4" x14ac:dyDescent="0.3">
      <c r="A77">
        <f t="shared" si="1"/>
        <v>12</v>
      </c>
      <c r="B77">
        <f>YEAR(C77)</f>
        <v>2011</v>
      </c>
      <c r="C77" s="26">
        <v>40908</v>
      </c>
      <c r="D77">
        <v>0.6</v>
      </c>
    </row>
    <row r="78" spans="1:4" hidden="1" x14ac:dyDescent="0.3">
      <c r="A78">
        <f t="shared" si="1"/>
        <v>11</v>
      </c>
      <c r="C78" s="26">
        <v>43434</v>
      </c>
      <c r="D78">
        <v>3</v>
      </c>
    </row>
    <row r="79" spans="1:4" hidden="1" x14ac:dyDescent="0.3">
      <c r="A79">
        <f t="shared" si="1"/>
        <v>10</v>
      </c>
      <c r="C79" s="26">
        <v>43404</v>
      </c>
      <c r="D79">
        <v>2</v>
      </c>
    </row>
    <row r="80" spans="1:4" hidden="1" x14ac:dyDescent="0.3">
      <c r="A80">
        <f t="shared" si="1"/>
        <v>9</v>
      </c>
      <c r="C80" s="26">
        <v>43373</v>
      </c>
      <c r="D80">
        <v>2.7</v>
      </c>
    </row>
    <row r="81" spans="1:4" hidden="1" x14ac:dyDescent="0.3">
      <c r="A81">
        <f t="shared" si="1"/>
        <v>8</v>
      </c>
      <c r="C81" s="26">
        <v>43343</v>
      </c>
      <c r="D81">
        <v>2.9</v>
      </c>
    </row>
    <row r="82" spans="1:4" hidden="1" x14ac:dyDescent="0.3">
      <c r="A82">
        <f t="shared" si="1"/>
        <v>7</v>
      </c>
      <c r="C82" s="26">
        <v>43312</v>
      </c>
      <c r="D82">
        <v>3.4</v>
      </c>
    </row>
    <row r="83" spans="1:4" hidden="1" x14ac:dyDescent="0.3">
      <c r="A83">
        <f t="shared" si="1"/>
        <v>6</v>
      </c>
      <c r="C83" s="26">
        <v>43281</v>
      </c>
      <c r="D83">
        <v>2.2999999999999998</v>
      </c>
    </row>
    <row r="84" spans="1:4" hidden="1" x14ac:dyDescent="0.3">
      <c r="A84">
        <f t="shared" si="1"/>
        <v>5</v>
      </c>
      <c r="C84" s="26">
        <v>43251</v>
      </c>
      <c r="D84">
        <v>3.6</v>
      </c>
    </row>
    <row r="85" spans="1:4" hidden="1" x14ac:dyDescent="0.3">
      <c r="A85">
        <f t="shared" si="1"/>
        <v>4</v>
      </c>
      <c r="C85" s="26">
        <v>43220</v>
      </c>
      <c r="D85">
        <v>0.2</v>
      </c>
    </row>
    <row r="86" spans="1:4" hidden="1" x14ac:dyDescent="0.3">
      <c r="A86">
        <f t="shared" si="1"/>
        <v>3</v>
      </c>
      <c r="C86" s="26">
        <v>43190</v>
      </c>
      <c r="D86">
        <v>0.4</v>
      </c>
    </row>
    <row r="87" spans="1:4" hidden="1" x14ac:dyDescent="0.3">
      <c r="A87">
        <f t="shared" si="1"/>
        <v>2</v>
      </c>
      <c r="C87" s="26">
        <v>43159</v>
      </c>
      <c r="D87">
        <v>1.1000000000000001</v>
      </c>
    </row>
    <row r="88" spans="1:4" hidden="1" x14ac:dyDescent="0.3">
      <c r="A88">
        <f t="shared" si="1"/>
        <v>1</v>
      </c>
      <c r="C88" s="26">
        <v>43131</v>
      </c>
      <c r="D88">
        <v>1.7</v>
      </c>
    </row>
    <row r="89" spans="1:4" x14ac:dyDescent="0.3">
      <c r="A89">
        <f t="shared" si="1"/>
        <v>12</v>
      </c>
      <c r="B89">
        <f>YEAR(C89)</f>
        <v>2012</v>
      </c>
      <c r="C89" s="26">
        <v>41274</v>
      </c>
      <c r="D89">
        <v>1.4</v>
      </c>
    </row>
    <row r="90" spans="1:4" hidden="1" x14ac:dyDescent="0.3">
      <c r="A90">
        <f t="shared" si="1"/>
        <v>11</v>
      </c>
      <c r="C90" s="26">
        <v>43069</v>
      </c>
      <c r="D90">
        <v>0.7</v>
      </c>
    </row>
    <row r="91" spans="1:4" hidden="1" x14ac:dyDescent="0.3">
      <c r="A91">
        <f t="shared" si="1"/>
        <v>10</v>
      </c>
      <c r="C91" s="26">
        <v>43039</v>
      </c>
      <c r="D91">
        <v>0.2</v>
      </c>
    </row>
    <row r="92" spans="1:4" hidden="1" x14ac:dyDescent="0.3">
      <c r="A92">
        <f t="shared" si="1"/>
        <v>9</v>
      </c>
      <c r="C92" s="26">
        <v>43008</v>
      </c>
      <c r="D92">
        <v>1.5</v>
      </c>
    </row>
    <row r="93" spans="1:4" hidden="1" x14ac:dyDescent="0.3">
      <c r="A93">
        <f t="shared" si="1"/>
        <v>8</v>
      </c>
      <c r="C93" s="26">
        <v>42978</v>
      </c>
      <c r="D93">
        <v>2.2999999999999998</v>
      </c>
    </row>
    <row r="94" spans="1:4" hidden="1" x14ac:dyDescent="0.3">
      <c r="A94">
        <f t="shared" si="1"/>
        <v>7</v>
      </c>
      <c r="C94" s="26">
        <v>42947</v>
      </c>
      <c r="D94">
        <v>0.9</v>
      </c>
    </row>
    <row r="95" spans="1:4" hidden="1" x14ac:dyDescent="0.3">
      <c r="A95">
        <f t="shared" si="1"/>
        <v>6</v>
      </c>
      <c r="C95" s="26">
        <v>42916</v>
      </c>
      <c r="D95">
        <v>2.7</v>
      </c>
    </row>
    <row r="96" spans="1:4" hidden="1" x14ac:dyDescent="0.3">
      <c r="A96">
        <f t="shared" si="1"/>
        <v>5</v>
      </c>
      <c r="C96" s="26">
        <v>42886</v>
      </c>
      <c r="D96">
        <v>0.4</v>
      </c>
    </row>
    <row r="97" spans="1:4" hidden="1" x14ac:dyDescent="0.3">
      <c r="A97">
        <f t="shared" si="1"/>
        <v>4</v>
      </c>
      <c r="C97" s="26">
        <v>42855</v>
      </c>
      <c r="D97">
        <v>3.5</v>
      </c>
    </row>
    <row r="98" spans="1:4" hidden="1" x14ac:dyDescent="0.3">
      <c r="A98">
        <f t="shared" si="1"/>
        <v>3</v>
      </c>
      <c r="C98" s="26">
        <v>42825</v>
      </c>
      <c r="D98">
        <v>2.9</v>
      </c>
    </row>
    <row r="99" spans="1:4" hidden="1" x14ac:dyDescent="0.3">
      <c r="A99">
        <f t="shared" si="1"/>
        <v>2</v>
      </c>
      <c r="C99" s="26">
        <v>42794</v>
      </c>
      <c r="D99">
        <v>2.9</v>
      </c>
    </row>
    <row r="100" spans="1:4" hidden="1" x14ac:dyDescent="0.3">
      <c r="A100">
        <f t="shared" si="1"/>
        <v>1</v>
      </c>
      <c r="C100" s="26">
        <v>42766</v>
      </c>
      <c r="D100">
        <v>1.9</v>
      </c>
    </row>
    <row r="101" spans="1:4" x14ac:dyDescent="0.3">
      <c r="A101">
        <f t="shared" si="1"/>
        <v>12</v>
      </c>
      <c r="B101">
        <f>YEAR(C101)</f>
        <v>2013</v>
      </c>
      <c r="C101" s="26">
        <v>41639</v>
      </c>
      <c r="D101">
        <v>1.9</v>
      </c>
    </row>
    <row r="102" spans="1:4" hidden="1" x14ac:dyDescent="0.3">
      <c r="A102">
        <f t="shared" si="1"/>
        <v>11</v>
      </c>
      <c r="C102" s="26">
        <v>42704</v>
      </c>
      <c r="D102">
        <v>5.8</v>
      </c>
    </row>
    <row r="103" spans="1:4" hidden="1" x14ac:dyDescent="0.3">
      <c r="A103">
        <f t="shared" si="1"/>
        <v>10</v>
      </c>
      <c r="C103" s="26">
        <v>42674</v>
      </c>
      <c r="D103">
        <v>7.1</v>
      </c>
    </row>
    <row r="104" spans="1:4" hidden="1" x14ac:dyDescent="0.3">
      <c r="A104">
        <f t="shared" si="1"/>
        <v>9</v>
      </c>
      <c r="C104" s="26">
        <v>42643</v>
      </c>
      <c r="D104">
        <v>4</v>
      </c>
    </row>
    <row r="105" spans="1:4" hidden="1" x14ac:dyDescent="0.3">
      <c r="A105">
        <f t="shared" si="1"/>
        <v>8</v>
      </c>
      <c r="C105" s="26">
        <v>42613</v>
      </c>
      <c r="D105">
        <v>5.6</v>
      </c>
    </row>
    <row r="106" spans="1:4" hidden="1" x14ac:dyDescent="0.3">
      <c r="A106">
        <f t="shared" si="1"/>
        <v>7</v>
      </c>
      <c r="C106" s="26">
        <v>42582</v>
      </c>
      <c r="D106">
        <v>4.8</v>
      </c>
    </row>
    <row r="107" spans="1:4" hidden="1" x14ac:dyDescent="0.3">
      <c r="A107">
        <f t="shared" si="1"/>
        <v>6</v>
      </c>
      <c r="C107" s="26">
        <v>42551</v>
      </c>
      <c r="D107">
        <v>3.1</v>
      </c>
    </row>
    <row r="108" spans="1:4" hidden="1" x14ac:dyDescent="0.3">
      <c r="A108">
        <f t="shared" si="1"/>
        <v>5</v>
      </c>
      <c r="C108" s="26">
        <v>42521</v>
      </c>
      <c r="D108">
        <v>5</v>
      </c>
    </row>
    <row r="109" spans="1:4" hidden="1" x14ac:dyDescent="0.3">
      <c r="A109">
        <f t="shared" si="1"/>
        <v>4</v>
      </c>
      <c r="C109" s="26">
        <v>42490</v>
      </c>
      <c r="D109">
        <v>3.3</v>
      </c>
    </row>
    <row r="110" spans="1:4" hidden="1" x14ac:dyDescent="0.3">
      <c r="A110">
        <f t="shared" si="1"/>
        <v>3</v>
      </c>
      <c r="C110" s="26">
        <v>42460</v>
      </c>
      <c r="D110">
        <v>2.6</v>
      </c>
    </row>
    <row r="111" spans="1:4" hidden="1" x14ac:dyDescent="0.3">
      <c r="A111">
        <f t="shared" si="1"/>
        <v>2</v>
      </c>
      <c r="C111" s="26">
        <v>42429</v>
      </c>
      <c r="D111">
        <v>3.8</v>
      </c>
    </row>
    <row r="112" spans="1:4" hidden="1" x14ac:dyDescent="0.3">
      <c r="A112">
        <f t="shared" si="1"/>
        <v>1</v>
      </c>
      <c r="C112" s="26">
        <v>42400</v>
      </c>
      <c r="D112">
        <v>5.2</v>
      </c>
    </row>
    <row r="113" spans="1:4" x14ac:dyDescent="0.3">
      <c r="A113">
        <f t="shared" si="1"/>
        <v>12</v>
      </c>
      <c r="B113">
        <f>YEAR(C113)</f>
        <v>2014</v>
      </c>
      <c r="C113" s="26">
        <v>42004</v>
      </c>
      <c r="D113">
        <v>5.7</v>
      </c>
    </row>
    <row r="114" spans="1:4" hidden="1" x14ac:dyDescent="0.3">
      <c r="A114">
        <f t="shared" si="1"/>
        <v>11</v>
      </c>
      <c r="C114" s="26">
        <v>42338</v>
      </c>
      <c r="D114">
        <v>3.2</v>
      </c>
    </row>
    <row r="115" spans="1:4" hidden="1" x14ac:dyDescent="0.3">
      <c r="A115">
        <f t="shared" si="1"/>
        <v>10</v>
      </c>
      <c r="C115" s="26">
        <v>42308</v>
      </c>
      <c r="D115">
        <v>3.2</v>
      </c>
    </row>
    <row r="116" spans="1:4" hidden="1" x14ac:dyDescent="0.3">
      <c r="A116">
        <f t="shared" si="1"/>
        <v>9</v>
      </c>
      <c r="C116" s="26">
        <v>42277</v>
      </c>
      <c r="D116">
        <v>5.4</v>
      </c>
    </row>
    <row r="117" spans="1:4" hidden="1" x14ac:dyDescent="0.3">
      <c r="A117">
        <f t="shared" si="1"/>
        <v>8</v>
      </c>
      <c r="C117" s="26">
        <v>42247</v>
      </c>
      <c r="D117">
        <v>3.3</v>
      </c>
    </row>
    <row r="118" spans="1:4" hidden="1" x14ac:dyDescent="0.3">
      <c r="A118">
        <f t="shared" si="1"/>
        <v>7</v>
      </c>
      <c r="C118" s="26">
        <v>42216</v>
      </c>
      <c r="D118">
        <v>4.0999999999999996</v>
      </c>
    </row>
    <row r="119" spans="1:4" hidden="1" x14ac:dyDescent="0.3">
      <c r="A119">
        <f t="shared" si="1"/>
        <v>6</v>
      </c>
      <c r="C119" s="26">
        <v>42185</v>
      </c>
      <c r="D119">
        <v>4</v>
      </c>
    </row>
    <row r="120" spans="1:4" hidden="1" x14ac:dyDescent="0.3">
      <c r="A120">
        <f t="shared" si="1"/>
        <v>5</v>
      </c>
      <c r="C120" s="26">
        <v>42155</v>
      </c>
      <c r="D120">
        <v>4</v>
      </c>
    </row>
    <row r="121" spans="1:4" hidden="1" x14ac:dyDescent="0.3">
      <c r="A121">
        <f t="shared" si="1"/>
        <v>4</v>
      </c>
      <c r="C121" s="26">
        <v>42124</v>
      </c>
      <c r="D121">
        <v>4.4000000000000004</v>
      </c>
    </row>
    <row r="122" spans="1:4" hidden="1" x14ac:dyDescent="0.3">
      <c r="A122">
        <f t="shared" si="1"/>
        <v>3</v>
      </c>
      <c r="C122" s="26">
        <v>42094</v>
      </c>
      <c r="D122">
        <v>4.5</v>
      </c>
    </row>
    <row r="123" spans="1:4" hidden="1" x14ac:dyDescent="0.3">
      <c r="A123">
        <f t="shared" si="1"/>
        <v>2</v>
      </c>
      <c r="C123" s="26">
        <v>42063</v>
      </c>
      <c r="D123">
        <v>4.9000000000000004</v>
      </c>
    </row>
    <row r="124" spans="1:4" hidden="1" x14ac:dyDescent="0.3">
      <c r="A124">
        <f t="shared" si="1"/>
        <v>1</v>
      </c>
      <c r="C124" s="26">
        <v>42035</v>
      </c>
      <c r="D124">
        <v>4</v>
      </c>
    </row>
    <row r="125" spans="1:4" x14ac:dyDescent="0.3">
      <c r="A125">
        <f t="shared" si="1"/>
        <v>12</v>
      </c>
      <c r="B125">
        <f>YEAR(C125)</f>
        <v>2015</v>
      </c>
      <c r="C125" s="26">
        <v>42369</v>
      </c>
      <c r="D125">
        <v>2.4</v>
      </c>
    </row>
    <row r="126" spans="1:4" hidden="1" x14ac:dyDescent="0.3">
      <c r="A126">
        <f t="shared" si="1"/>
        <v>11</v>
      </c>
      <c r="C126" s="26">
        <v>41973</v>
      </c>
      <c r="D126">
        <v>4</v>
      </c>
    </row>
    <row r="127" spans="1:4" hidden="1" x14ac:dyDescent="0.3">
      <c r="A127">
        <f t="shared" si="1"/>
        <v>10</v>
      </c>
      <c r="C127" s="26">
        <v>41943</v>
      </c>
      <c r="D127">
        <v>4.0999999999999996</v>
      </c>
    </row>
    <row r="128" spans="1:4" hidden="1" x14ac:dyDescent="0.3">
      <c r="A128">
        <f t="shared" si="1"/>
        <v>9</v>
      </c>
      <c r="C128" s="26">
        <v>41912</v>
      </c>
      <c r="D128">
        <v>2.5</v>
      </c>
    </row>
    <row r="129" spans="1:4" hidden="1" x14ac:dyDescent="0.3">
      <c r="A129">
        <f t="shared" si="1"/>
        <v>8</v>
      </c>
      <c r="C129" s="26">
        <v>41882</v>
      </c>
      <c r="D129">
        <v>3.7</v>
      </c>
    </row>
    <row r="130" spans="1:4" hidden="1" x14ac:dyDescent="0.3">
      <c r="A130">
        <f t="shared" si="1"/>
        <v>7</v>
      </c>
      <c r="C130" s="26">
        <v>41851</v>
      </c>
      <c r="D130">
        <v>3.5</v>
      </c>
    </row>
    <row r="131" spans="1:4" hidden="1" x14ac:dyDescent="0.3">
      <c r="A131">
        <f t="shared" si="1"/>
        <v>6</v>
      </c>
      <c r="C131" s="26">
        <v>41820</v>
      </c>
      <c r="D131">
        <v>3.6</v>
      </c>
    </row>
    <row r="132" spans="1:4" hidden="1" x14ac:dyDescent="0.3">
      <c r="A132">
        <f t="shared" ref="A132:A195" si="2">MONTH(C132)</f>
        <v>5</v>
      </c>
      <c r="C132" s="26">
        <v>41790</v>
      </c>
      <c r="D132">
        <v>3.9</v>
      </c>
    </row>
    <row r="133" spans="1:4" hidden="1" x14ac:dyDescent="0.3">
      <c r="A133">
        <f t="shared" si="2"/>
        <v>4</v>
      </c>
      <c r="C133" s="26">
        <v>41759</v>
      </c>
      <c r="D133">
        <v>5.4</v>
      </c>
    </row>
    <row r="134" spans="1:4" hidden="1" x14ac:dyDescent="0.3">
      <c r="A134">
        <f t="shared" si="2"/>
        <v>3</v>
      </c>
      <c r="C134" s="26">
        <v>41729</v>
      </c>
      <c r="D134">
        <v>4.8</v>
      </c>
    </row>
    <row r="135" spans="1:4" hidden="1" x14ac:dyDescent="0.3">
      <c r="A135">
        <f t="shared" si="2"/>
        <v>2</v>
      </c>
      <c r="C135" s="26">
        <v>41698</v>
      </c>
      <c r="D135">
        <v>1.7</v>
      </c>
    </row>
    <row r="136" spans="1:4" hidden="1" x14ac:dyDescent="0.3">
      <c r="A136">
        <f t="shared" si="2"/>
        <v>1</v>
      </c>
      <c r="C136" s="26">
        <v>41670</v>
      </c>
      <c r="D136">
        <v>3</v>
      </c>
    </row>
    <row r="137" spans="1:4" x14ac:dyDescent="0.3">
      <c r="A137">
        <f t="shared" si="2"/>
        <v>12</v>
      </c>
      <c r="B137">
        <f>YEAR(C137)</f>
        <v>2016</v>
      </c>
      <c r="C137" s="26">
        <v>42735</v>
      </c>
      <c r="D137">
        <v>4.0999999999999996</v>
      </c>
    </row>
    <row r="138" spans="1:4" hidden="1" x14ac:dyDescent="0.3">
      <c r="A138">
        <f t="shared" si="2"/>
        <v>11</v>
      </c>
      <c r="C138" s="26">
        <v>41608</v>
      </c>
      <c r="D138">
        <v>3.1</v>
      </c>
    </row>
    <row r="139" spans="1:4" hidden="1" x14ac:dyDescent="0.3">
      <c r="A139">
        <f t="shared" si="2"/>
        <v>10</v>
      </c>
      <c r="C139" s="26">
        <v>41578</v>
      </c>
      <c r="D139">
        <v>1.9</v>
      </c>
    </row>
    <row r="140" spans="1:4" hidden="1" x14ac:dyDescent="0.3">
      <c r="A140">
        <f t="shared" si="2"/>
        <v>9</v>
      </c>
      <c r="C140" s="26">
        <v>41547</v>
      </c>
      <c r="D140">
        <v>2.2000000000000002</v>
      </c>
    </row>
    <row r="141" spans="1:4" hidden="1" x14ac:dyDescent="0.3">
      <c r="A141">
        <f t="shared" si="2"/>
        <v>8</v>
      </c>
      <c r="C141" s="26">
        <v>41517</v>
      </c>
      <c r="D141">
        <v>1.2</v>
      </c>
    </row>
    <row r="142" spans="1:4" hidden="1" x14ac:dyDescent="0.3">
      <c r="A142">
        <f t="shared" si="2"/>
        <v>7</v>
      </c>
      <c r="C142" s="26">
        <v>41486</v>
      </c>
      <c r="D142">
        <v>1.9</v>
      </c>
    </row>
    <row r="143" spans="1:4" hidden="1" x14ac:dyDescent="0.3">
      <c r="A143">
        <f t="shared" si="2"/>
        <v>6</v>
      </c>
      <c r="C143" s="26">
        <v>41455</v>
      </c>
      <c r="D143">
        <v>1.3</v>
      </c>
    </row>
    <row r="144" spans="1:4" hidden="1" x14ac:dyDescent="0.3">
      <c r="A144">
        <f t="shared" si="2"/>
        <v>5</v>
      </c>
      <c r="C144" s="26">
        <v>41425</v>
      </c>
      <c r="D144">
        <v>1.2</v>
      </c>
    </row>
    <row r="145" spans="1:4" hidden="1" x14ac:dyDescent="0.3">
      <c r="A145">
        <f t="shared" si="2"/>
        <v>4</v>
      </c>
      <c r="C145" s="26">
        <v>41394</v>
      </c>
      <c r="D145">
        <v>0.6</v>
      </c>
    </row>
    <row r="146" spans="1:4" hidden="1" x14ac:dyDescent="0.3">
      <c r="A146">
        <f t="shared" si="2"/>
        <v>3</v>
      </c>
      <c r="C146" s="26">
        <v>41364</v>
      </c>
      <c r="D146">
        <v>-1.2</v>
      </c>
    </row>
    <row r="147" spans="1:4" hidden="1" x14ac:dyDescent="0.3">
      <c r="A147">
        <f t="shared" si="2"/>
        <v>2</v>
      </c>
      <c r="C147" s="26">
        <v>41333</v>
      </c>
      <c r="D147">
        <v>2.7</v>
      </c>
    </row>
    <row r="148" spans="1:4" hidden="1" x14ac:dyDescent="0.3">
      <c r="A148">
        <f t="shared" si="2"/>
        <v>1</v>
      </c>
      <c r="C148" s="26">
        <v>41305</v>
      </c>
      <c r="D148">
        <v>0.5</v>
      </c>
    </row>
    <row r="149" spans="1:4" x14ac:dyDescent="0.3">
      <c r="A149">
        <f t="shared" si="2"/>
        <v>12</v>
      </c>
      <c r="B149">
        <f>YEAR(C149)</f>
        <v>2017</v>
      </c>
      <c r="C149" s="26">
        <v>43100</v>
      </c>
      <c r="D149">
        <v>1.9</v>
      </c>
    </row>
    <row r="150" spans="1:4" hidden="1" x14ac:dyDescent="0.3">
      <c r="A150">
        <f t="shared" si="2"/>
        <v>11</v>
      </c>
      <c r="C150" s="26">
        <v>41243</v>
      </c>
      <c r="D150">
        <v>1</v>
      </c>
    </row>
    <row r="151" spans="1:4" hidden="1" x14ac:dyDescent="0.3">
      <c r="A151">
        <f t="shared" si="2"/>
        <v>10</v>
      </c>
      <c r="C151" s="26">
        <v>41213</v>
      </c>
      <c r="D151">
        <v>0.3</v>
      </c>
    </row>
    <row r="152" spans="1:4" hidden="1" x14ac:dyDescent="0.3">
      <c r="A152">
        <f t="shared" si="2"/>
        <v>9</v>
      </c>
      <c r="C152" s="26">
        <v>41182</v>
      </c>
      <c r="D152">
        <v>1.6</v>
      </c>
    </row>
    <row r="153" spans="1:4" hidden="1" x14ac:dyDescent="0.3">
      <c r="A153">
        <f t="shared" si="2"/>
        <v>8</v>
      </c>
      <c r="C153" s="26">
        <v>41152</v>
      </c>
      <c r="D153">
        <v>1.5</v>
      </c>
    </row>
    <row r="154" spans="1:4" hidden="1" x14ac:dyDescent="0.3">
      <c r="A154">
        <f t="shared" si="2"/>
        <v>7</v>
      </c>
      <c r="C154" s="26">
        <v>41121</v>
      </c>
      <c r="D154">
        <v>1.2</v>
      </c>
    </row>
    <row r="155" spans="1:4" hidden="1" x14ac:dyDescent="0.3">
      <c r="A155">
        <f t="shared" si="2"/>
        <v>6</v>
      </c>
      <c r="C155" s="26">
        <v>41090</v>
      </c>
      <c r="D155">
        <v>2</v>
      </c>
    </row>
    <row r="156" spans="1:4" hidden="1" x14ac:dyDescent="0.3">
      <c r="A156">
        <f t="shared" si="2"/>
        <v>5</v>
      </c>
      <c r="C156" s="26">
        <v>41060</v>
      </c>
      <c r="D156">
        <v>1</v>
      </c>
    </row>
    <row r="157" spans="1:4" hidden="1" x14ac:dyDescent="0.3">
      <c r="A157">
        <f t="shared" si="2"/>
        <v>4</v>
      </c>
      <c r="C157" s="26">
        <v>41029</v>
      </c>
      <c r="D157">
        <v>-2.1</v>
      </c>
    </row>
    <row r="158" spans="1:4" hidden="1" x14ac:dyDescent="0.3">
      <c r="A158">
        <f t="shared" si="2"/>
        <v>3</v>
      </c>
      <c r="C158" s="26">
        <v>40999</v>
      </c>
      <c r="D158">
        <v>1</v>
      </c>
    </row>
    <row r="159" spans="1:4" hidden="1" x14ac:dyDescent="0.3">
      <c r="A159">
        <f t="shared" si="2"/>
        <v>2</v>
      </c>
      <c r="C159" s="26">
        <v>40968</v>
      </c>
      <c r="D159">
        <v>-0.6</v>
      </c>
    </row>
    <row r="160" spans="1:4" hidden="1" x14ac:dyDescent="0.3">
      <c r="A160">
        <f t="shared" si="2"/>
        <v>1</v>
      </c>
      <c r="C160" s="26">
        <v>40939</v>
      </c>
      <c r="D160">
        <v>-0.6</v>
      </c>
    </row>
    <row r="161" spans="1:4" x14ac:dyDescent="0.3">
      <c r="A161">
        <f t="shared" si="2"/>
        <v>12</v>
      </c>
      <c r="B161">
        <f>YEAR(C161)</f>
        <v>2018</v>
      </c>
      <c r="C161" s="26">
        <v>43465</v>
      </c>
      <c r="D161">
        <v>3.4</v>
      </c>
    </row>
    <row r="162" spans="1:4" hidden="1" x14ac:dyDescent="0.3">
      <c r="A162">
        <f t="shared" si="2"/>
        <v>11</v>
      </c>
      <c r="C162" s="26">
        <v>40877</v>
      </c>
      <c r="D162">
        <v>-1.8</v>
      </c>
    </row>
    <row r="163" spans="1:4" hidden="1" x14ac:dyDescent="0.3">
      <c r="A163">
        <f t="shared" si="2"/>
        <v>10</v>
      </c>
      <c r="C163" s="26">
        <v>40847</v>
      </c>
      <c r="D163">
        <v>-0.9</v>
      </c>
    </row>
    <row r="164" spans="1:4" hidden="1" x14ac:dyDescent="0.3">
      <c r="A164">
        <f t="shared" si="2"/>
        <v>9</v>
      </c>
      <c r="C164" s="26">
        <v>40816</v>
      </c>
      <c r="D164">
        <v>-1.6</v>
      </c>
    </row>
    <row r="165" spans="1:4" hidden="1" x14ac:dyDescent="0.3">
      <c r="A165">
        <f t="shared" si="2"/>
        <v>8</v>
      </c>
      <c r="C165" s="26">
        <v>40786</v>
      </c>
      <c r="D165">
        <v>-2.9</v>
      </c>
    </row>
    <row r="166" spans="1:4" hidden="1" x14ac:dyDescent="0.3">
      <c r="A166">
        <f t="shared" si="2"/>
        <v>7</v>
      </c>
      <c r="C166" s="26">
        <v>40755</v>
      </c>
      <c r="D166">
        <v>-2.7</v>
      </c>
    </row>
    <row r="167" spans="1:4" hidden="1" x14ac:dyDescent="0.3">
      <c r="A167">
        <f t="shared" si="2"/>
        <v>6</v>
      </c>
      <c r="C167" s="26">
        <v>40724</v>
      </c>
      <c r="D167">
        <v>-2.9</v>
      </c>
    </row>
    <row r="168" spans="1:4" hidden="1" x14ac:dyDescent="0.3">
      <c r="A168">
        <f t="shared" si="2"/>
        <v>5</v>
      </c>
      <c r="C168" s="26">
        <v>40694</v>
      </c>
      <c r="D168">
        <v>-2.5</v>
      </c>
    </row>
    <row r="169" spans="1:4" hidden="1" x14ac:dyDescent="0.3">
      <c r="A169">
        <f t="shared" si="2"/>
        <v>4</v>
      </c>
      <c r="C169" s="26">
        <v>40663</v>
      </c>
      <c r="D169">
        <v>-0.3</v>
      </c>
    </row>
    <row r="170" spans="1:4" hidden="1" x14ac:dyDescent="0.3">
      <c r="A170">
        <f t="shared" si="2"/>
        <v>3</v>
      </c>
      <c r="C170" s="26">
        <v>40633</v>
      </c>
      <c r="D170">
        <v>-1</v>
      </c>
    </row>
    <row r="171" spans="1:4" hidden="1" x14ac:dyDescent="0.3">
      <c r="A171">
        <f t="shared" si="2"/>
        <v>2</v>
      </c>
      <c r="C171" s="26">
        <v>40602</v>
      </c>
      <c r="D171">
        <v>-1.7</v>
      </c>
    </row>
    <row r="172" spans="1:4" hidden="1" x14ac:dyDescent="0.3">
      <c r="A172">
        <f t="shared" si="2"/>
        <v>1</v>
      </c>
      <c r="C172" s="26">
        <v>40574</v>
      </c>
      <c r="D172">
        <v>1.9</v>
      </c>
    </row>
    <row r="173" spans="1:4" x14ac:dyDescent="0.3">
      <c r="A173">
        <f t="shared" si="2"/>
        <v>12</v>
      </c>
      <c r="B173">
        <f>YEAR(C173)</f>
        <v>2019</v>
      </c>
      <c r="C173" s="26">
        <v>43830</v>
      </c>
      <c r="D173">
        <v>0.3</v>
      </c>
    </row>
    <row r="174" spans="1:4" hidden="1" x14ac:dyDescent="0.3">
      <c r="A174">
        <f t="shared" si="2"/>
        <v>11</v>
      </c>
      <c r="C174" s="26">
        <v>40512</v>
      </c>
      <c r="D174">
        <v>-1.3</v>
      </c>
    </row>
    <row r="175" spans="1:4" hidden="1" x14ac:dyDescent="0.3">
      <c r="A175">
        <f t="shared" si="2"/>
        <v>10</v>
      </c>
      <c r="C175" s="26">
        <v>40482</v>
      </c>
      <c r="D175">
        <v>-1</v>
      </c>
    </row>
    <row r="176" spans="1:4" hidden="1" x14ac:dyDescent="0.3">
      <c r="A176">
        <f t="shared" si="2"/>
        <v>9</v>
      </c>
      <c r="C176" s="26">
        <v>40451</v>
      </c>
      <c r="D176">
        <v>-1.1000000000000001</v>
      </c>
    </row>
    <row r="177" spans="1:4" hidden="1" x14ac:dyDescent="0.3">
      <c r="A177">
        <f t="shared" si="2"/>
        <v>8</v>
      </c>
      <c r="C177" s="26">
        <v>40421</v>
      </c>
      <c r="D177">
        <v>-0.1</v>
      </c>
    </row>
    <row r="178" spans="1:4" hidden="1" x14ac:dyDescent="0.3">
      <c r="A178">
        <f t="shared" si="2"/>
        <v>7</v>
      </c>
      <c r="C178" s="26">
        <v>40390</v>
      </c>
      <c r="D178">
        <v>-0.2</v>
      </c>
    </row>
    <row r="179" spans="1:4" hidden="1" x14ac:dyDescent="0.3">
      <c r="A179">
        <f t="shared" si="2"/>
        <v>6</v>
      </c>
      <c r="C179" s="26">
        <v>40359</v>
      </c>
      <c r="D179">
        <v>0</v>
      </c>
    </row>
    <row r="180" spans="1:4" hidden="1" x14ac:dyDescent="0.3">
      <c r="A180">
        <f t="shared" si="2"/>
        <v>5</v>
      </c>
      <c r="C180" s="26">
        <v>40329</v>
      </c>
      <c r="D180">
        <v>1.1000000000000001</v>
      </c>
    </row>
    <row r="181" spans="1:4" hidden="1" x14ac:dyDescent="0.3">
      <c r="A181">
        <f t="shared" si="2"/>
        <v>4</v>
      </c>
      <c r="C181" s="26">
        <v>40298</v>
      </c>
      <c r="D181">
        <v>0.4</v>
      </c>
    </row>
    <row r="182" spans="1:4" hidden="1" x14ac:dyDescent="0.3">
      <c r="A182">
        <f t="shared" si="2"/>
        <v>3</v>
      </c>
      <c r="C182" s="26">
        <v>40268</v>
      </c>
      <c r="D182">
        <v>0.4</v>
      </c>
    </row>
    <row r="183" spans="1:4" hidden="1" x14ac:dyDescent="0.3">
      <c r="A183">
        <f t="shared" si="2"/>
        <v>2</v>
      </c>
      <c r="C183" s="26">
        <v>40237</v>
      </c>
      <c r="D183">
        <v>2.2999999999999998</v>
      </c>
    </row>
    <row r="184" spans="1:4" hidden="1" x14ac:dyDescent="0.3">
      <c r="A184">
        <f t="shared" si="2"/>
        <v>1</v>
      </c>
      <c r="C184" s="26">
        <v>40209</v>
      </c>
      <c r="D184">
        <v>-2.2000000000000002</v>
      </c>
    </row>
    <row r="185" spans="1:4" x14ac:dyDescent="0.3">
      <c r="A185">
        <f t="shared" si="2"/>
        <v>12</v>
      </c>
      <c r="B185">
        <f>YEAR(C185)</f>
        <v>2020</v>
      </c>
      <c r="C185" s="26">
        <v>44196</v>
      </c>
      <c r="D185">
        <v>7.2</v>
      </c>
    </row>
    <row r="186" spans="1:4" hidden="1" x14ac:dyDescent="0.3">
      <c r="A186">
        <f t="shared" si="2"/>
        <v>11</v>
      </c>
      <c r="C186" s="26">
        <v>40147</v>
      </c>
      <c r="D186">
        <v>2.2999999999999998</v>
      </c>
    </row>
    <row r="187" spans="1:4" hidden="1" x14ac:dyDescent="0.3">
      <c r="A187">
        <f t="shared" si="2"/>
        <v>10</v>
      </c>
      <c r="C187" s="26">
        <v>40117</v>
      </c>
      <c r="D187">
        <v>2.4</v>
      </c>
    </row>
    <row r="188" spans="1:4" hidden="1" x14ac:dyDescent="0.3">
      <c r="A188">
        <f t="shared" si="2"/>
        <v>9</v>
      </c>
      <c r="C188" s="26">
        <v>40086</v>
      </c>
      <c r="D188">
        <v>1.7</v>
      </c>
    </row>
    <row r="189" spans="1:4" hidden="1" x14ac:dyDescent="0.3">
      <c r="A189">
        <f t="shared" si="2"/>
        <v>8</v>
      </c>
      <c r="C189" s="26">
        <v>40056</v>
      </c>
      <c r="D189">
        <v>2.1</v>
      </c>
    </row>
    <row r="190" spans="1:4" hidden="1" x14ac:dyDescent="0.3">
      <c r="A190">
        <f t="shared" si="2"/>
        <v>7</v>
      </c>
      <c r="C190" s="26">
        <v>40025</v>
      </c>
      <c r="D190">
        <v>2.2000000000000002</v>
      </c>
    </row>
    <row r="191" spans="1:4" hidden="1" x14ac:dyDescent="0.3">
      <c r="A191">
        <f t="shared" si="2"/>
        <v>6</v>
      </c>
      <c r="C191" s="26">
        <v>39994</v>
      </c>
      <c r="D191">
        <v>1.5</v>
      </c>
    </row>
    <row r="192" spans="1:4" hidden="1" x14ac:dyDescent="0.3">
      <c r="A192">
        <f t="shared" si="2"/>
        <v>5</v>
      </c>
      <c r="C192" s="26">
        <v>39964</v>
      </c>
      <c r="D192">
        <v>-3.1</v>
      </c>
    </row>
    <row r="193" spans="1:4" hidden="1" x14ac:dyDescent="0.3">
      <c r="A193">
        <f t="shared" si="2"/>
        <v>4</v>
      </c>
      <c r="C193" s="26">
        <v>39933</v>
      </c>
      <c r="D193">
        <v>0</v>
      </c>
    </row>
    <row r="194" spans="1:4" hidden="1" x14ac:dyDescent="0.3">
      <c r="A194">
        <f t="shared" si="2"/>
        <v>3</v>
      </c>
      <c r="C194" s="26">
        <v>39903</v>
      </c>
      <c r="D194">
        <v>-0.8</v>
      </c>
    </row>
    <row r="195" spans="1:4" hidden="1" x14ac:dyDescent="0.3">
      <c r="A195">
        <f t="shared" si="2"/>
        <v>2</v>
      </c>
      <c r="C195" s="26">
        <v>39872</v>
      </c>
      <c r="D195">
        <v>-4</v>
      </c>
    </row>
    <row r="196" spans="1:4" hidden="1" x14ac:dyDescent="0.3">
      <c r="A196">
        <f t="shared" ref="A196:A233" si="3">MONTH(C196)</f>
        <v>1</v>
      </c>
      <c r="C196" s="26">
        <v>39844</v>
      </c>
      <c r="D196">
        <v>-0.9</v>
      </c>
    </row>
    <row r="197" spans="1:4" x14ac:dyDescent="0.3">
      <c r="A197">
        <f t="shared" si="3"/>
        <v>12</v>
      </c>
      <c r="B197">
        <f>YEAR(C197)</f>
        <v>2021</v>
      </c>
      <c r="C197" s="26">
        <v>44561</v>
      </c>
      <c r="D197">
        <v>-0.7</v>
      </c>
    </row>
    <row r="198" spans="1:4" hidden="1" x14ac:dyDescent="0.3">
      <c r="A198">
        <f t="shared" si="3"/>
        <v>11</v>
      </c>
      <c r="C198" s="26">
        <v>39782</v>
      </c>
      <c r="D198">
        <v>-1.7</v>
      </c>
    </row>
    <row r="199" spans="1:4" hidden="1" x14ac:dyDescent="0.3">
      <c r="A199">
        <f t="shared" si="3"/>
        <v>10</v>
      </c>
      <c r="C199" s="26">
        <v>39752</v>
      </c>
      <c r="D199">
        <v>-2.1</v>
      </c>
    </row>
    <row r="200" spans="1:4" hidden="1" x14ac:dyDescent="0.3">
      <c r="A200">
        <f t="shared" si="3"/>
        <v>9</v>
      </c>
      <c r="C200" s="26">
        <v>39721</v>
      </c>
      <c r="D200">
        <v>-2.1</v>
      </c>
    </row>
    <row r="201" spans="1:4" hidden="1" x14ac:dyDescent="0.3">
      <c r="A201">
        <f t="shared" si="3"/>
        <v>8</v>
      </c>
      <c r="C201" s="26">
        <v>39691</v>
      </c>
      <c r="D201">
        <v>-2.5</v>
      </c>
    </row>
    <row r="202" spans="1:4" hidden="1" x14ac:dyDescent="0.3">
      <c r="A202">
        <f t="shared" si="3"/>
        <v>7</v>
      </c>
      <c r="C202" s="26">
        <v>39660</v>
      </c>
      <c r="D202">
        <v>-1.9</v>
      </c>
    </row>
    <row r="203" spans="1:4" hidden="1" x14ac:dyDescent="0.3">
      <c r="A203">
        <f t="shared" si="3"/>
        <v>6</v>
      </c>
      <c r="C203" s="26">
        <v>39629</v>
      </c>
      <c r="D203">
        <v>-1.5</v>
      </c>
    </row>
    <row r="204" spans="1:4" hidden="1" x14ac:dyDescent="0.3">
      <c r="A204">
        <f t="shared" si="3"/>
        <v>5</v>
      </c>
      <c r="C204" s="26">
        <v>39599</v>
      </c>
      <c r="D204">
        <v>2</v>
      </c>
    </row>
    <row r="205" spans="1:4" hidden="1" x14ac:dyDescent="0.3">
      <c r="A205">
        <f t="shared" si="3"/>
        <v>4</v>
      </c>
      <c r="C205" s="26">
        <v>39568</v>
      </c>
      <c r="D205">
        <v>-0.7</v>
      </c>
    </row>
    <row r="206" spans="1:4" hidden="1" x14ac:dyDescent="0.3">
      <c r="A206">
        <f t="shared" si="3"/>
        <v>3</v>
      </c>
      <c r="C206" s="26">
        <v>39538</v>
      </c>
      <c r="D206">
        <v>-0.6</v>
      </c>
    </row>
    <row r="207" spans="1:4" hidden="1" x14ac:dyDescent="0.3">
      <c r="A207">
        <f t="shared" si="3"/>
        <v>2</v>
      </c>
      <c r="C207" s="26">
        <v>39507</v>
      </c>
      <c r="D207">
        <v>1.8</v>
      </c>
    </row>
    <row r="208" spans="1:4" hidden="1" x14ac:dyDescent="0.3">
      <c r="A208">
        <f t="shared" si="3"/>
        <v>1</v>
      </c>
      <c r="C208" s="26">
        <v>39478</v>
      </c>
      <c r="D208">
        <v>1.4</v>
      </c>
    </row>
    <row r="209" spans="1:4" x14ac:dyDescent="0.3">
      <c r="A209">
        <f t="shared" si="3"/>
        <v>12</v>
      </c>
      <c r="B209">
        <f>YEAR(C209)</f>
        <v>2022</v>
      </c>
      <c r="C209" s="26">
        <v>44926</v>
      </c>
      <c r="D209">
        <v>-8.1999999999999993</v>
      </c>
    </row>
    <row r="210" spans="1:4" hidden="1" x14ac:dyDescent="0.3">
      <c r="A210">
        <f t="shared" si="3"/>
        <v>11</v>
      </c>
      <c r="C210" s="26">
        <v>39416</v>
      </c>
      <c r="D210">
        <v>1.2</v>
      </c>
    </row>
    <row r="211" spans="1:4" hidden="1" x14ac:dyDescent="0.3">
      <c r="A211">
        <f t="shared" si="3"/>
        <v>10</v>
      </c>
      <c r="C211" s="26">
        <v>39386</v>
      </c>
      <c r="D211">
        <v>1.4</v>
      </c>
    </row>
    <row r="212" spans="1:4" hidden="1" x14ac:dyDescent="0.3">
      <c r="A212">
        <f t="shared" si="3"/>
        <v>9</v>
      </c>
      <c r="C212" s="26">
        <v>39355</v>
      </c>
      <c r="D212">
        <v>3.5</v>
      </c>
    </row>
    <row r="213" spans="1:4" hidden="1" x14ac:dyDescent="0.3">
      <c r="A213">
        <f t="shared" si="3"/>
        <v>8</v>
      </c>
      <c r="C213" s="26">
        <v>39325</v>
      </c>
      <c r="D213">
        <v>3</v>
      </c>
    </row>
    <row r="214" spans="1:4" hidden="1" x14ac:dyDescent="0.3">
      <c r="A214">
        <f t="shared" si="3"/>
        <v>7</v>
      </c>
      <c r="C214" s="26">
        <v>39294</v>
      </c>
      <c r="D214">
        <v>2.4</v>
      </c>
    </row>
    <row r="215" spans="1:4" hidden="1" x14ac:dyDescent="0.3">
      <c r="A215">
        <f t="shared" si="3"/>
        <v>6</v>
      </c>
      <c r="C215" s="26">
        <v>39263</v>
      </c>
      <c r="D215">
        <v>2.1</v>
      </c>
    </row>
    <row r="216" spans="1:4" hidden="1" x14ac:dyDescent="0.3">
      <c r="A216">
        <f t="shared" si="3"/>
        <v>5</v>
      </c>
      <c r="C216" s="26">
        <v>39233</v>
      </c>
      <c r="D216">
        <v>2.6</v>
      </c>
    </row>
    <row r="217" spans="1:4" hidden="1" x14ac:dyDescent="0.3">
      <c r="A217">
        <f t="shared" si="3"/>
        <v>4</v>
      </c>
      <c r="C217" s="26">
        <v>39202</v>
      </c>
      <c r="D217">
        <v>3.4</v>
      </c>
    </row>
    <row r="218" spans="1:4" hidden="1" x14ac:dyDescent="0.3">
      <c r="A218">
        <f t="shared" si="3"/>
        <v>3</v>
      </c>
      <c r="C218" s="26">
        <v>39172</v>
      </c>
      <c r="D218">
        <v>3.4</v>
      </c>
    </row>
    <row r="219" spans="1:4" hidden="1" x14ac:dyDescent="0.3">
      <c r="A219">
        <f t="shared" si="3"/>
        <v>2</v>
      </c>
      <c r="C219" s="26">
        <v>39141</v>
      </c>
      <c r="D219">
        <v>3.7</v>
      </c>
    </row>
    <row r="220" spans="1:4" hidden="1" x14ac:dyDescent="0.3">
      <c r="A220">
        <f t="shared" si="3"/>
        <v>1</v>
      </c>
      <c r="C220" s="26">
        <v>39113</v>
      </c>
      <c r="D220">
        <v>2.4</v>
      </c>
    </row>
    <row r="221" spans="1:4" x14ac:dyDescent="0.3">
      <c r="A221">
        <f t="shared" si="3"/>
        <v>12</v>
      </c>
      <c r="B221">
        <f>YEAR(C221)</f>
        <v>2023</v>
      </c>
      <c r="C221" s="26">
        <v>45291</v>
      </c>
      <c r="D221">
        <v>-2.9</v>
      </c>
    </row>
    <row r="222" spans="1:4" hidden="1" x14ac:dyDescent="0.3">
      <c r="A222">
        <f t="shared" si="3"/>
        <v>11</v>
      </c>
      <c r="C222" s="26">
        <v>39051</v>
      </c>
      <c r="D222">
        <v>1.7</v>
      </c>
    </row>
    <row r="223" spans="1:4" hidden="1" x14ac:dyDescent="0.3">
      <c r="A223">
        <f t="shared" si="3"/>
        <v>10</v>
      </c>
      <c r="C223" s="26">
        <v>39021</v>
      </c>
      <c r="D223">
        <v>2.2000000000000002</v>
      </c>
    </row>
    <row r="224" spans="1:4" hidden="1" x14ac:dyDescent="0.3">
      <c r="A224">
        <f t="shared" si="3"/>
        <v>9</v>
      </c>
      <c r="C224" s="26">
        <v>38990</v>
      </c>
      <c r="D224">
        <v>1.5</v>
      </c>
    </row>
    <row r="225" spans="1:4" hidden="1" x14ac:dyDescent="0.3">
      <c r="A225">
        <f t="shared" si="3"/>
        <v>8</v>
      </c>
      <c r="C225" s="26">
        <v>38960</v>
      </c>
      <c r="D225">
        <v>2.5</v>
      </c>
    </row>
    <row r="226" spans="1:4" hidden="1" x14ac:dyDescent="0.3">
      <c r="A226">
        <f t="shared" si="3"/>
        <v>7</v>
      </c>
      <c r="C226" s="26">
        <v>38929</v>
      </c>
      <c r="D226">
        <v>2.1</v>
      </c>
    </row>
    <row r="227" spans="1:4" hidden="1" x14ac:dyDescent="0.3">
      <c r="A227">
        <f t="shared" si="3"/>
        <v>6</v>
      </c>
      <c r="C227" s="26">
        <v>38898</v>
      </c>
      <c r="D227">
        <v>2.1</v>
      </c>
    </row>
    <row r="228" spans="1:4" hidden="1" x14ac:dyDescent="0.3">
      <c r="A228">
        <f t="shared" si="3"/>
        <v>5</v>
      </c>
      <c r="C228" s="26">
        <v>38868</v>
      </c>
      <c r="D228">
        <v>2.2000000000000002</v>
      </c>
    </row>
    <row r="229" spans="1:4" hidden="1" x14ac:dyDescent="0.3">
      <c r="A229">
        <f t="shared" si="3"/>
        <v>4</v>
      </c>
      <c r="C229" s="26">
        <v>38837</v>
      </c>
      <c r="D229">
        <v>0.8</v>
      </c>
    </row>
    <row r="230" spans="1:4" hidden="1" x14ac:dyDescent="0.3">
      <c r="A230">
        <f t="shared" si="3"/>
        <v>3</v>
      </c>
      <c r="C230" s="26">
        <v>38807</v>
      </c>
      <c r="D230">
        <v>1.6</v>
      </c>
    </row>
    <row r="231" spans="1:4" hidden="1" x14ac:dyDescent="0.3">
      <c r="A231">
        <f t="shared" si="3"/>
        <v>2</v>
      </c>
      <c r="C231" s="26">
        <v>38776</v>
      </c>
      <c r="D231">
        <v>0.1</v>
      </c>
    </row>
    <row r="232" spans="1:4" hidden="1" x14ac:dyDescent="0.3">
      <c r="A232">
        <f t="shared" si="3"/>
        <v>1</v>
      </c>
      <c r="C232" s="26">
        <v>38748</v>
      </c>
      <c r="D232">
        <v>-0.4</v>
      </c>
    </row>
    <row r="233" spans="1:4" x14ac:dyDescent="0.3">
      <c r="A233">
        <f t="shared" si="3"/>
        <v>12</v>
      </c>
      <c r="B233">
        <f>YEAR(C233)</f>
        <v>2024</v>
      </c>
      <c r="C233" s="26">
        <v>45657</v>
      </c>
      <c r="D233">
        <v>2.1</v>
      </c>
    </row>
    <row r="234" spans="1:4" hidden="1" x14ac:dyDescent="0.3">
      <c r="A234">
        <f t="shared" ref="A234:A244" si="4">MONTH(C234)</f>
        <v>11</v>
      </c>
      <c r="C234" s="26">
        <v>38686</v>
      </c>
      <c r="D234">
        <v>0.6</v>
      </c>
    </row>
    <row r="235" spans="1:4" hidden="1" x14ac:dyDescent="0.3">
      <c r="A235">
        <f t="shared" si="4"/>
        <v>10</v>
      </c>
      <c r="C235" s="26">
        <v>38656</v>
      </c>
      <c r="D235">
        <v>0.3</v>
      </c>
    </row>
    <row r="236" spans="1:4" hidden="1" x14ac:dyDescent="0.3">
      <c r="A236">
        <f t="shared" si="4"/>
        <v>9</v>
      </c>
      <c r="C236" s="26">
        <v>38625</v>
      </c>
      <c r="D236">
        <v>-1.1000000000000001</v>
      </c>
    </row>
    <row r="237" spans="1:4" hidden="1" x14ac:dyDescent="0.3">
      <c r="A237">
        <f t="shared" si="4"/>
        <v>8</v>
      </c>
      <c r="C237" s="26">
        <v>38595</v>
      </c>
      <c r="D237">
        <v>-0.9</v>
      </c>
    </row>
    <row r="238" spans="1:4" hidden="1" x14ac:dyDescent="0.3">
      <c r="A238">
        <f t="shared" si="4"/>
        <v>7</v>
      </c>
      <c r="C238" s="26">
        <v>38564</v>
      </c>
      <c r="D238">
        <v>-0.7</v>
      </c>
    </row>
    <row r="239" spans="1:4" hidden="1" x14ac:dyDescent="0.3">
      <c r="A239">
        <f t="shared" si="4"/>
        <v>6</v>
      </c>
      <c r="C239" s="26">
        <v>38533</v>
      </c>
      <c r="D239">
        <v>-0.5</v>
      </c>
    </row>
    <row r="240" spans="1:4" hidden="1" x14ac:dyDescent="0.3">
      <c r="A240">
        <f t="shared" si="4"/>
        <v>5</v>
      </c>
      <c r="C240" s="26">
        <v>38503</v>
      </c>
      <c r="D240">
        <v>-0.6</v>
      </c>
    </row>
    <row r="241" spans="1:4" hidden="1" x14ac:dyDescent="0.3">
      <c r="A241">
        <f t="shared" si="4"/>
        <v>4</v>
      </c>
      <c r="C241" s="26">
        <v>38472</v>
      </c>
      <c r="D241">
        <v>0.9</v>
      </c>
    </row>
    <row r="242" spans="1:4" hidden="1" x14ac:dyDescent="0.3">
      <c r="A242">
        <f t="shared" si="4"/>
        <v>3</v>
      </c>
      <c r="C242" s="26">
        <v>38442</v>
      </c>
      <c r="D242">
        <v>0</v>
      </c>
    </row>
    <row r="243" spans="1:4" hidden="1" x14ac:dyDescent="0.3">
      <c r="A243">
        <f t="shared" si="4"/>
        <v>2</v>
      </c>
      <c r="C243" s="26">
        <v>38411</v>
      </c>
      <c r="D243">
        <v>2</v>
      </c>
    </row>
    <row r="244" spans="1:4" hidden="1" x14ac:dyDescent="0.3">
      <c r="A244">
        <f t="shared" si="4"/>
        <v>1</v>
      </c>
      <c r="C244" s="26">
        <v>38383</v>
      </c>
      <c r="D244">
        <v>2</v>
      </c>
    </row>
  </sheetData>
  <autoFilter ref="A3:D244" xr:uid="{D60FDE7B-2219-4DE2-86E2-EB6B9681BB4B}">
    <filterColumn colId="0">
      <filters>
        <filter val="12"/>
      </filters>
    </filterColumn>
    <sortState xmlns:xlrd2="http://schemas.microsoft.com/office/spreadsheetml/2017/richdata2" ref="A5:D233">
      <sortCondition ref="B3:B244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A5DC-9C7C-4A52-B4BF-315B04AD58AD}">
  <dimension ref="A1:D21"/>
  <sheetViews>
    <sheetView workbookViewId="0">
      <selection activeCell="A5" sqref="A5"/>
    </sheetView>
  </sheetViews>
  <sheetFormatPr defaultRowHeight="14.4" x14ac:dyDescent="0.3"/>
  <cols>
    <col min="3" max="3" width="6.6640625" bestFit="1" customWidth="1"/>
    <col min="4" max="4" width="5.5546875" bestFit="1" customWidth="1"/>
  </cols>
  <sheetData>
    <row r="1" spans="1:4" x14ac:dyDescent="0.3">
      <c r="A1" t="s">
        <v>38</v>
      </c>
      <c r="B1" t="s">
        <v>41</v>
      </c>
      <c r="C1" t="s">
        <v>8</v>
      </c>
      <c r="D1" t="s">
        <v>42</v>
      </c>
    </row>
    <row r="2" spans="1:4" x14ac:dyDescent="0.3">
      <c r="A2">
        <v>2005</v>
      </c>
      <c r="B2">
        <v>0.3</v>
      </c>
      <c r="C2" s="27">
        <v>1.103</v>
      </c>
      <c r="D2">
        <v>4.9000000000000004</v>
      </c>
    </row>
    <row r="3" spans="1:4" x14ac:dyDescent="0.3">
      <c r="A3">
        <v>2006</v>
      </c>
      <c r="B3">
        <v>3.8</v>
      </c>
      <c r="C3" s="27">
        <v>-0.28399999999999997</v>
      </c>
      <c r="D3">
        <v>5.7</v>
      </c>
    </row>
    <row r="4" spans="1:4" x14ac:dyDescent="0.3">
      <c r="A4">
        <v>2007</v>
      </c>
      <c r="B4">
        <v>0</v>
      </c>
      <c r="C4" s="27">
        <v>0.78700000000000003</v>
      </c>
      <c r="D4">
        <v>9.4</v>
      </c>
    </row>
    <row r="5" spans="1:4" x14ac:dyDescent="0.3">
      <c r="A5" s="28">
        <v>2008</v>
      </c>
      <c r="B5">
        <v>-1.6</v>
      </c>
      <c r="C5" s="27">
        <v>-2.5939999999999999</v>
      </c>
      <c r="D5">
        <v>3.8</v>
      </c>
    </row>
    <row r="6" spans="1:4" x14ac:dyDescent="0.3">
      <c r="A6">
        <v>2009</v>
      </c>
      <c r="B6">
        <v>1.4</v>
      </c>
      <c r="C6" s="27">
        <v>-0.28199999999999997</v>
      </c>
      <c r="D6">
        <v>9.1999999999999993</v>
      </c>
    </row>
    <row r="7" spans="1:4" x14ac:dyDescent="0.3">
      <c r="A7">
        <v>2010</v>
      </c>
      <c r="B7">
        <v>-2.5</v>
      </c>
      <c r="C7" s="27">
        <v>-1.921</v>
      </c>
      <c r="D7">
        <v>10.3</v>
      </c>
    </row>
    <row r="8" spans="1:4" x14ac:dyDescent="0.3">
      <c r="A8">
        <v>2011</v>
      </c>
      <c r="B8">
        <v>0.6</v>
      </c>
      <c r="C8" s="27">
        <v>2.5129999999999999</v>
      </c>
      <c r="D8">
        <v>6.7</v>
      </c>
    </row>
    <row r="9" spans="1:4" x14ac:dyDescent="0.3">
      <c r="A9">
        <v>2012</v>
      </c>
      <c r="B9">
        <v>1.4</v>
      </c>
      <c r="C9" s="27">
        <v>0.19</v>
      </c>
      <c r="D9">
        <v>5.0999999999999996</v>
      </c>
    </row>
    <row r="10" spans="1:4" x14ac:dyDescent="0.3">
      <c r="A10">
        <v>2013</v>
      </c>
      <c r="B10">
        <v>1.9</v>
      </c>
      <c r="C10" s="27">
        <v>2.5070000000000001</v>
      </c>
      <c r="D10">
        <v>3.9</v>
      </c>
    </row>
    <row r="11" spans="1:4" x14ac:dyDescent="0.3">
      <c r="A11">
        <v>2014</v>
      </c>
      <c r="B11">
        <v>5.7</v>
      </c>
      <c r="C11">
        <v>0.1</v>
      </c>
      <c r="D11">
        <v>0.3</v>
      </c>
    </row>
    <row r="12" spans="1:4" x14ac:dyDescent="0.3">
      <c r="A12">
        <v>2015</v>
      </c>
      <c r="B12">
        <v>2.4</v>
      </c>
      <c r="C12">
        <v>-1.6</v>
      </c>
      <c r="D12">
        <v>-7.2</v>
      </c>
    </row>
    <row r="13" spans="1:4" x14ac:dyDescent="0.3">
      <c r="A13">
        <v>2016</v>
      </c>
      <c r="B13">
        <v>4.0999999999999996</v>
      </c>
      <c r="C13">
        <v>0.7</v>
      </c>
      <c r="D13">
        <v>-4.9000000000000004</v>
      </c>
    </row>
    <row r="14" spans="1:4" x14ac:dyDescent="0.3">
      <c r="A14">
        <v>2017</v>
      </c>
      <c r="B14">
        <v>1.9</v>
      </c>
      <c r="C14">
        <v>3.7</v>
      </c>
      <c r="D14">
        <v>4</v>
      </c>
    </row>
    <row r="15" spans="1:4" x14ac:dyDescent="0.3">
      <c r="A15">
        <v>2018</v>
      </c>
      <c r="B15">
        <v>3.4</v>
      </c>
      <c r="C15">
        <v>1.3</v>
      </c>
      <c r="D15">
        <v>0.7</v>
      </c>
    </row>
    <row r="16" spans="1:4" x14ac:dyDescent="0.3">
      <c r="A16">
        <v>2019</v>
      </c>
      <c r="B16">
        <v>0.3</v>
      </c>
      <c r="C16">
        <v>-2.6</v>
      </c>
      <c r="D16">
        <v>2.6</v>
      </c>
    </row>
    <row r="17" spans="1:4" x14ac:dyDescent="0.3">
      <c r="A17">
        <v>2020</v>
      </c>
      <c r="B17">
        <v>7.2</v>
      </c>
      <c r="C17">
        <v>-0.2</v>
      </c>
      <c r="D17">
        <v>1.3</v>
      </c>
    </row>
    <row r="18" spans="1:4" x14ac:dyDescent="0.3">
      <c r="A18">
        <v>2021</v>
      </c>
      <c r="B18">
        <v>-0.7</v>
      </c>
      <c r="C18">
        <v>1.2</v>
      </c>
      <c r="D18">
        <v>-2.9</v>
      </c>
    </row>
    <row r="19" spans="1:4" x14ac:dyDescent="0.3">
      <c r="A19">
        <v>2022</v>
      </c>
      <c r="B19">
        <v>-8.1999999999999993</v>
      </c>
      <c r="C19">
        <v>3.9</v>
      </c>
      <c r="D19">
        <v>0.4</v>
      </c>
    </row>
    <row r="20" spans="1:4" x14ac:dyDescent="0.3">
      <c r="A20">
        <v>2023</v>
      </c>
      <c r="B20">
        <v>-2.9</v>
      </c>
      <c r="C20">
        <v>2.4</v>
      </c>
      <c r="D20">
        <v>1.3</v>
      </c>
    </row>
    <row r="21" spans="1:4" x14ac:dyDescent="0.3">
      <c r="A21">
        <v>2024</v>
      </c>
      <c r="B21">
        <v>2.1</v>
      </c>
      <c r="C21">
        <v>3.5</v>
      </c>
      <c r="D2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E252-D29B-4359-9343-8094DB8F69AF}">
  <dimension ref="A1:D18"/>
  <sheetViews>
    <sheetView workbookViewId="0">
      <selection activeCell="B17" sqref="B17"/>
    </sheetView>
  </sheetViews>
  <sheetFormatPr defaultRowHeight="14.4" x14ac:dyDescent="0.3"/>
  <cols>
    <col min="1" max="1" width="5.44140625" bestFit="1" customWidth="1"/>
    <col min="2" max="2" width="23.109375" bestFit="1" customWidth="1"/>
    <col min="3" max="3" width="18.109375" bestFit="1" customWidth="1"/>
    <col min="4" max="4" width="21.21875" bestFit="1" customWidth="1"/>
  </cols>
  <sheetData>
    <row r="1" spans="1:4" x14ac:dyDescent="0.3">
      <c r="A1" t="s">
        <v>38</v>
      </c>
      <c r="B1" t="s">
        <v>33</v>
      </c>
      <c r="C1" t="s">
        <v>32</v>
      </c>
      <c r="D1" t="s">
        <v>45</v>
      </c>
    </row>
    <row r="2" spans="1:4" x14ac:dyDescent="0.3">
      <c r="A2">
        <v>2008</v>
      </c>
      <c r="B2">
        <v>10600</v>
      </c>
      <c r="C2">
        <v>43</v>
      </c>
      <c r="D2">
        <v>7</v>
      </c>
    </row>
    <row r="3" spans="1:4" x14ac:dyDescent="0.3">
      <c r="A3">
        <v>2009</v>
      </c>
      <c r="B3">
        <v>10800</v>
      </c>
    </row>
    <row r="4" spans="1:4" x14ac:dyDescent="0.3">
      <c r="A4">
        <v>2010</v>
      </c>
      <c r="B4">
        <v>10600</v>
      </c>
    </row>
    <row r="5" spans="1:4" x14ac:dyDescent="0.3">
      <c r="A5">
        <v>2011</v>
      </c>
      <c r="B5">
        <v>11700</v>
      </c>
    </row>
    <row r="6" spans="1:4" x14ac:dyDescent="0.3">
      <c r="A6">
        <v>2012</v>
      </c>
      <c r="B6">
        <v>12100</v>
      </c>
      <c r="C6">
        <v>35</v>
      </c>
      <c r="D6">
        <v>11</v>
      </c>
    </row>
    <row r="7" spans="1:4" x14ac:dyDescent="0.3">
      <c r="A7">
        <v>2013</v>
      </c>
      <c r="B7">
        <v>12747</v>
      </c>
    </row>
    <row r="8" spans="1:4" x14ac:dyDescent="0.3">
      <c r="A8">
        <v>2014</v>
      </c>
      <c r="B8">
        <v>12418</v>
      </c>
    </row>
    <row r="9" spans="1:4" x14ac:dyDescent="0.3">
      <c r="A9">
        <v>2015</v>
      </c>
      <c r="B9">
        <v>12012</v>
      </c>
    </row>
    <row r="10" spans="1:4" x14ac:dyDescent="0.3">
      <c r="A10">
        <v>2016</v>
      </c>
      <c r="B10">
        <v>12119</v>
      </c>
      <c r="C10">
        <v>42</v>
      </c>
      <c r="D10">
        <v>10</v>
      </c>
    </row>
    <row r="11" spans="1:4" x14ac:dyDescent="0.3">
      <c r="A11">
        <v>2017</v>
      </c>
      <c r="B11">
        <v>12539</v>
      </c>
    </row>
    <row r="12" spans="1:4" x14ac:dyDescent="0.3">
      <c r="A12">
        <v>2018</v>
      </c>
      <c r="B12">
        <v>12748</v>
      </c>
    </row>
    <row r="13" spans="1:4" x14ac:dyDescent="0.3">
      <c r="A13">
        <v>2019</v>
      </c>
      <c r="B13">
        <v>13523</v>
      </c>
    </row>
    <row r="14" spans="1:4" x14ac:dyDescent="0.3">
      <c r="A14">
        <v>2020</v>
      </c>
      <c r="B14">
        <v>12680</v>
      </c>
      <c r="C14">
        <v>33</v>
      </c>
      <c r="D14">
        <v>10</v>
      </c>
    </row>
    <row r="15" spans="1:4" x14ac:dyDescent="0.3">
      <c r="A15">
        <v>2021</v>
      </c>
      <c r="B15">
        <v>13353</v>
      </c>
    </row>
    <row r="16" spans="1:4" x14ac:dyDescent="0.3">
      <c r="A16">
        <v>2022</v>
      </c>
      <c r="B16">
        <v>14805</v>
      </c>
    </row>
    <row r="17" spans="1:4" x14ac:dyDescent="0.3">
      <c r="A17">
        <v>2023</v>
      </c>
      <c r="B17">
        <v>15804</v>
      </c>
    </row>
    <row r="18" spans="1:4" x14ac:dyDescent="0.3">
      <c r="A18">
        <v>2024</v>
      </c>
      <c r="C18">
        <v>64</v>
      </c>
      <c r="D18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871C8-B77C-429E-AA4A-F78454D8F92D}">
  <dimension ref="A1:R15"/>
  <sheetViews>
    <sheetView workbookViewId="0">
      <selection activeCell="B3" sqref="B3:R3"/>
    </sheetView>
  </sheetViews>
  <sheetFormatPr defaultRowHeight="14.4" x14ac:dyDescent="0.3"/>
  <cols>
    <col min="1" max="1" width="24.44140625" bestFit="1" customWidth="1"/>
    <col min="2" max="2" width="15" bestFit="1" customWidth="1"/>
  </cols>
  <sheetData>
    <row r="1" spans="1:18" x14ac:dyDescent="0.3">
      <c r="A1" s="10" t="s">
        <v>7</v>
      </c>
    </row>
    <row r="2" spans="1:18" ht="15.6" x14ac:dyDescent="0.3">
      <c r="A2" s="10"/>
      <c r="B2" s="3">
        <v>2008</v>
      </c>
      <c r="C2" s="4">
        <v>2009</v>
      </c>
      <c r="D2" s="4">
        <v>2010</v>
      </c>
      <c r="E2" s="4">
        <v>2011</v>
      </c>
      <c r="F2" s="3">
        <v>2012</v>
      </c>
      <c r="G2" s="4">
        <v>2013</v>
      </c>
      <c r="H2" s="4">
        <v>2014</v>
      </c>
      <c r="I2" s="4">
        <v>2015</v>
      </c>
      <c r="J2" s="3">
        <v>2016</v>
      </c>
      <c r="K2" s="4">
        <v>2017</v>
      </c>
      <c r="L2" s="4">
        <v>2018</v>
      </c>
      <c r="M2" s="4">
        <v>2019</v>
      </c>
      <c r="N2" s="5">
        <v>2020</v>
      </c>
      <c r="O2" s="4">
        <v>2021</v>
      </c>
      <c r="P2" s="4">
        <v>2022</v>
      </c>
      <c r="Q2" s="4">
        <v>2023</v>
      </c>
      <c r="R2" s="3">
        <v>2024</v>
      </c>
    </row>
    <row r="3" spans="1:18" x14ac:dyDescent="0.3">
      <c r="A3" s="6" t="s">
        <v>8</v>
      </c>
      <c r="B3" s="29">
        <v>19</v>
      </c>
      <c r="C3" s="29">
        <v>22.53</v>
      </c>
      <c r="D3" s="29">
        <v>22.74</v>
      </c>
      <c r="E3" s="29">
        <v>22.79</v>
      </c>
      <c r="F3" s="29">
        <v>23.54</v>
      </c>
      <c r="G3" s="29">
        <v>24.33</v>
      </c>
      <c r="H3" s="29">
        <v>25.53</v>
      </c>
      <c r="I3" s="29">
        <v>28.98</v>
      </c>
      <c r="J3" s="29">
        <v>32.36</v>
      </c>
      <c r="K3" s="29">
        <v>33.39</v>
      </c>
      <c r="L3" s="29">
        <v>33.99</v>
      </c>
      <c r="M3" s="29">
        <v>33.99</v>
      </c>
      <c r="N3" s="29">
        <v>35.08</v>
      </c>
      <c r="O3" s="29">
        <v>35.380000000000003</v>
      </c>
      <c r="P3" s="29">
        <v>35.479999999999997</v>
      </c>
      <c r="Q3" s="29">
        <v>35.9</v>
      </c>
      <c r="R3" s="29">
        <v>36.1</v>
      </c>
    </row>
    <row r="4" spans="1:18" x14ac:dyDescent="0.3">
      <c r="A4" s="10" t="s">
        <v>9</v>
      </c>
      <c r="B4" s="20">
        <v>25</v>
      </c>
      <c r="C4" s="21"/>
      <c r="D4" s="21"/>
      <c r="E4" s="21"/>
      <c r="F4" s="20">
        <v>38</v>
      </c>
      <c r="G4" s="21"/>
      <c r="H4" s="21"/>
      <c r="I4" s="21"/>
      <c r="J4" s="20">
        <v>41</v>
      </c>
      <c r="K4" s="21"/>
      <c r="L4" s="21"/>
      <c r="M4" s="21"/>
      <c r="N4" s="22">
        <v>58</v>
      </c>
      <c r="O4" s="21"/>
      <c r="P4" s="21"/>
      <c r="Q4" s="21"/>
      <c r="R4" s="16">
        <v>45</v>
      </c>
    </row>
    <row r="5" spans="1:18" x14ac:dyDescent="0.3">
      <c r="A5" s="10" t="s">
        <v>10</v>
      </c>
      <c r="B5" s="16">
        <v>9</v>
      </c>
      <c r="C5" s="21"/>
      <c r="D5" s="21"/>
      <c r="E5" s="21"/>
      <c r="F5" s="16">
        <v>7</v>
      </c>
      <c r="G5" s="21"/>
      <c r="H5" s="21"/>
      <c r="I5" s="21"/>
      <c r="J5" s="20">
        <v>12</v>
      </c>
      <c r="K5" s="21"/>
      <c r="L5" s="21"/>
      <c r="M5" s="21"/>
      <c r="N5" s="17">
        <v>27</v>
      </c>
      <c r="O5" s="21"/>
      <c r="P5" s="21"/>
      <c r="Q5" s="21"/>
      <c r="R5" s="16">
        <v>20</v>
      </c>
    </row>
    <row r="8" spans="1:18" x14ac:dyDescent="0.3">
      <c r="A8" s="16"/>
      <c r="B8" t="s">
        <v>5</v>
      </c>
    </row>
    <row r="10" spans="1:18" x14ac:dyDescent="0.3">
      <c r="A10" s="17"/>
      <c r="B10" t="s">
        <v>6</v>
      </c>
    </row>
    <row r="15" spans="1:18" x14ac:dyDescent="0.3">
      <c r="A15" s="15" t="s">
        <v>11</v>
      </c>
    </row>
  </sheetData>
  <hyperlinks>
    <hyperlink ref="A15" r:id="rId1" xr:uid="{D64BAD76-CF84-4F73-A8EF-A559C2E71D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DB86-DAAF-4579-94B9-8CB9C3E09F82}">
  <dimension ref="A1:D18"/>
  <sheetViews>
    <sheetView workbookViewId="0">
      <selection activeCell="F12" sqref="F12"/>
    </sheetView>
  </sheetViews>
  <sheetFormatPr defaultRowHeight="14.4" x14ac:dyDescent="0.3"/>
  <cols>
    <col min="2" max="2" width="18.109375" bestFit="1" customWidth="1"/>
    <col min="3" max="3" width="17.21875" bestFit="1" customWidth="1"/>
    <col min="4" max="4" width="21.44140625" bestFit="1" customWidth="1"/>
  </cols>
  <sheetData>
    <row r="1" spans="1:4" x14ac:dyDescent="0.3">
      <c r="A1" t="s">
        <v>38</v>
      </c>
      <c r="B1" t="s">
        <v>35</v>
      </c>
      <c r="C1" t="s">
        <v>34</v>
      </c>
      <c r="D1" t="s">
        <v>44</v>
      </c>
    </row>
    <row r="2" spans="1:4" x14ac:dyDescent="0.3">
      <c r="A2">
        <v>2008</v>
      </c>
      <c r="B2" s="29">
        <v>19</v>
      </c>
      <c r="C2">
        <v>25</v>
      </c>
      <c r="D2">
        <v>9</v>
      </c>
    </row>
    <row r="3" spans="1:4" x14ac:dyDescent="0.3">
      <c r="A3">
        <v>2009</v>
      </c>
      <c r="B3" s="29">
        <v>22.53</v>
      </c>
    </row>
    <row r="4" spans="1:4" x14ac:dyDescent="0.3">
      <c r="A4">
        <v>2010</v>
      </c>
      <c r="B4" s="29">
        <v>22.74</v>
      </c>
    </row>
    <row r="5" spans="1:4" x14ac:dyDescent="0.3">
      <c r="A5">
        <v>2011</v>
      </c>
      <c r="B5" s="29">
        <v>22.79</v>
      </c>
    </row>
    <row r="6" spans="1:4" x14ac:dyDescent="0.3">
      <c r="A6">
        <v>2012</v>
      </c>
      <c r="B6" s="29">
        <v>23.54</v>
      </c>
      <c r="C6">
        <v>38</v>
      </c>
      <c r="D6">
        <v>7</v>
      </c>
    </row>
    <row r="7" spans="1:4" x14ac:dyDescent="0.3">
      <c r="A7">
        <v>2013</v>
      </c>
      <c r="B7" s="29">
        <v>24.33</v>
      </c>
    </row>
    <row r="8" spans="1:4" x14ac:dyDescent="0.3">
      <c r="A8">
        <v>2014</v>
      </c>
      <c r="B8" s="29">
        <v>25.53</v>
      </c>
    </row>
    <row r="9" spans="1:4" x14ac:dyDescent="0.3">
      <c r="A9">
        <v>2015</v>
      </c>
      <c r="B9" s="29">
        <v>28.98</v>
      </c>
    </row>
    <row r="10" spans="1:4" x14ac:dyDescent="0.3">
      <c r="A10">
        <v>2016</v>
      </c>
      <c r="B10" s="29">
        <v>32.36</v>
      </c>
      <c r="C10">
        <v>41</v>
      </c>
      <c r="D10">
        <v>12</v>
      </c>
    </row>
    <row r="11" spans="1:4" x14ac:dyDescent="0.3">
      <c r="A11">
        <v>2017</v>
      </c>
      <c r="B11" s="29">
        <v>33.39</v>
      </c>
    </row>
    <row r="12" spans="1:4" x14ac:dyDescent="0.3">
      <c r="A12">
        <v>2018</v>
      </c>
      <c r="B12" s="29">
        <v>33.99</v>
      </c>
    </row>
    <row r="13" spans="1:4" x14ac:dyDescent="0.3">
      <c r="A13">
        <v>2019</v>
      </c>
      <c r="B13" s="29">
        <v>33.99</v>
      </c>
    </row>
    <row r="14" spans="1:4" x14ac:dyDescent="0.3">
      <c r="A14">
        <v>2020</v>
      </c>
      <c r="B14" s="29">
        <v>35.08</v>
      </c>
    </row>
    <row r="15" spans="1:4" x14ac:dyDescent="0.3">
      <c r="A15">
        <v>2021</v>
      </c>
      <c r="B15" s="29">
        <v>35.380000000000003</v>
      </c>
      <c r="C15">
        <v>58</v>
      </c>
      <c r="D15">
        <v>27</v>
      </c>
    </row>
    <row r="16" spans="1:4" x14ac:dyDescent="0.3">
      <c r="A16">
        <v>2022</v>
      </c>
      <c r="B16" s="29">
        <v>35.479999999999997</v>
      </c>
    </row>
    <row r="17" spans="1:4" x14ac:dyDescent="0.3">
      <c r="A17">
        <v>2023</v>
      </c>
      <c r="B17" s="29">
        <v>35.9</v>
      </c>
    </row>
    <row r="18" spans="1:4" x14ac:dyDescent="0.3">
      <c r="A18">
        <v>2024</v>
      </c>
      <c r="B18" s="29">
        <v>36.1</v>
      </c>
      <c r="C18">
        <v>45</v>
      </c>
      <c r="D18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47C8-5E2E-4B1C-AD0E-B397F17563A0}">
  <dimension ref="A1:D18"/>
  <sheetViews>
    <sheetView workbookViewId="0">
      <selection activeCell="B9" sqref="B9"/>
    </sheetView>
  </sheetViews>
  <sheetFormatPr defaultRowHeight="14.4" x14ac:dyDescent="0.3"/>
  <cols>
    <col min="2" max="2" width="18.109375" bestFit="1" customWidth="1"/>
    <col min="3" max="3" width="17.21875" bestFit="1" customWidth="1"/>
    <col min="4" max="4" width="21.44140625" bestFit="1" customWidth="1"/>
  </cols>
  <sheetData>
    <row r="1" spans="1:4" x14ac:dyDescent="0.3">
      <c r="A1" t="s">
        <v>38</v>
      </c>
      <c r="B1" t="s">
        <v>35</v>
      </c>
      <c r="C1" t="s">
        <v>34</v>
      </c>
      <c r="D1" t="s">
        <v>44</v>
      </c>
    </row>
    <row r="2" spans="1:4" x14ac:dyDescent="0.3">
      <c r="A2">
        <v>2008</v>
      </c>
      <c r="B2">
        <v>119.7</v>
      </c>
      <c r="C2">
        <v>25</v>
      </c>
      <c r="D2">
        <v>9</v>
      </c>
    </row>
    <row r="3" spans="1:4" x14ac:dyDescent="0.3">
      <c r="A3">
        <v>2009</v>
      </c>
      <c r="B3">
        <v>141.94999999999999</v>
      </c>
    </row>
    <row r="4" spans="1:4" x14ac:dyDescent="0.3">
      <c r="A4">
        <v>2010</v>
      </c>
      <c r="B4">
        <v>143.36000000000001</v>
      </c>
    </row>
    <row r="5" spans="1:4" x14ac:dyDescent="0.3">
      <c r="A5">
        <v>2011</v>
      </c>
      <c r="B5">
        <v>143.58000000000001</v>
      </c>
    </row>
    <row r="6" spans="1:4" x14ac:dyDescent="0.3">
      <c r="A6">
        <v>2012</v>
      </c>
      <c r="B6">
        <v>148.30000000000001</v>
      </c>
      <c r="C6">
        <v>38</v>
      </c>
      <c r="D6">
        <v>7</v>
      </c>
    </row>
    <row r="7" spans="1:4" x14ac:dyDescent="0.3">
      <c r="A7">
        <v>2013</v>
      </c>
      <c r="B7">
        <v>153.28</v>
      </c>
    </row>
    <row r="8" spans="1:4" x14ac:dyDescent="0.3">
      <c r="A8">
        <v>2014</v>
      </c>
      <c r="B8">
        <v>160.84</v>
      </c>
    </row>
    <row r="9" spans="1:4" x14ac:dyDescent="0.3">
      <c r="A9">
        <v>2015</v>
      </c>
      <c r="B9">
        <v>182.57</v>
      </c>
    </row>
    <row r="10" spans="1:4" x14ac:dyDescent="0.3">
      <c r="A10">
        <v>2016</v>
      </c>
      <c r="B10">
        <v>203.87</v>
      </c>
      <c r="C10">
        <v>41</v>
      </c>
      <c r="D10">
        <v>12</v>
      </c>
    </row>
    <row r="11" spans="1:4" x14ac:dyDescent="0.3">
      <c r="A11">
        <v>2017</v>
      </c>
      <c r="B11">
        <v>210.35</v>
      </c>
    </row>
    <row r="12" spans="1:4" x14ac:dyDescent="0.3">
      <c r="A12">
        <v>2018</v>
      </c>
      <c r="B12">
        <v>214.14</v>
      </c>
    </row>
    <row r="13" spans="1:4" x14ac:dyDescent="0.3">
      <c r="A13">
        <v>2019</v>
      </c>
      <c r="B13">
        <v>214.14</v>
      </c>
    </row>
    <row r="14" spans="1:4" x14ac:dyDescent="0.3">
      <c r="A14">
        <v>2020</v>
      </c>
      <c r="B14">
        <v>221</v>
      </c>
      <c r="C14">
        <v>58</v>
      </c>
      <c r="D14">
        <v>27</v>
      </c>
    </row>
    <row r="15" spans="1:4" x14ac:dyDescent="0.3">
      <c r="A15">
        <v>2021</v>
      </c>
      <c r="B15">
        <v>222.89</v>
      </c>
    </row>
    <row r="16" spans="1:4" x14ac:dyDescent="0.3">
      <c r="A16">
        <v>2022</v>
      </c>
      <c r="B16">
        <v>223.52</v>
      </c>
    </row>
    <row r="17" spans="1:4" x14ac:dyDescent="0.3">
      <c r="A17">
        <v>2023</v>
      </c>
      <c r="B17">
        <v>226.17</v>
      </c>
    </row>
    <row r="18" spans="1:4" x14ac:dyDescent="0.3">
      <c r="A18">
        <v>2024</v>
      </c>
      <c r="B18">
        <v>227.42</v>
      </c>
      <c r="C18">
        <v>45</v>
      </c>
      <c r="D18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0E59C-57A0-43BC-A1A5-88129A7870F3}">
  <dimension ref="A2:J13"/>
  <sheetViews>
    <sheetView workbookViewId="0">
      <selection activeCell="A13" sqref="A13"/>
    </sheetView>
  </sheetViews>
  <sheetFormatPr defaultRowHeight="14.4" x14ac:dyDescent="0.3"/>
  <cols>
    <col min="1" max="1" width="21" bestFit="1" customWidth="1"/>
    <col min="2" max="2" width="15" bestFit="1" customWidth="1"/>
    <col min="10" max="10" width="20" bestFit="1" customWidth="1"/>
  </cols>
  <sheetData>
    <row r="2" spans="1:10" ht="15.6" x14ac:dyDescent="0.3">
      <c r="B2" s="3">
        <v>2004</v>
      </c>
      <c r="C2" s="3">
        <v>2008</v>
      </c>
      <c r="D2" s="5">
        <v>2012</v>
      </c>
      <c r="E2" s="3">
        <v>2016</v>
      </c>
      <c r="F2" s="3">
        <v>2020</v>
      </c>
      <c r="G2" s="3">
        <v>2024</v>
      </c>
    </row>
    <row r="3" spans="1:10" x14ac:dyDescent="0.3">
      <c r="A3" s="1" t="s">
        <v>12</v>
      </c>
      <c r="B3" s="18">
        <v>21.9</v>
      </c>
      <c r="C3" s="18">
        <v>42.8</v>
      </c>
      <c r="D3" s="19">
        <v>39.700000000000003</v>
      </c>
      <c r="E3" s="18">
        <v>56.9</v>
      </c>
      <c r="F3" s="18">
        <v>78.099999999999994</v>
      </c>
      <c r="G3" s="18">
        <v>79.400000000000006</v>
      </c>
    </row>
    <row r="4" spans="1:10" x14ac:dyDescent="0.3">
      <c r="A4" s="1" t="s">
        <v>13</v>
      </c>
      <c r="B4" s="20">
        <v>30</v>
      </c>
      <c r="C4" s="20">
        <v>47</v>
      </c>
      <c r="D4" s="22">
        <v>65</v>
      </c>
      <c r="E4" s="20">
        <v>67</v>
      </c>
      <c r="F4" s="20">
        <v>65</v>
      </c>
      <c r="G4" s="20">
        <v>65</v>
      </c>
    </row>
    <row r="5" spans="1:10" x14ac:dyDescent="0.3">
      <c r="A5" s="1" t="s">
        <v>14</v>
      </c>
      <c r="B5" s="16">
        <v>9</v>
      </c>
      <c r="C5" s="16">
        <v>19</v>
      </c>
      <c r="D5" s="17">
        <v>29</v>
      </c>
      <c r="E5" s="16">
        <v>27</v>
      </c>
      <c r="F5" s="16">
        <v>22</v>
      </c>
      <c r="G5" s="16">
        <v>14</v>
      </c>
    </row>
    <row r="6" spans="1:10" x14ac:dyDescent="0.3">
      <c r="J6" t="s">
        <v>23</v>
      </c>
    </row>
    <row r="8" spans="1:10" x14ac:dyDescent="0.3">
      <c r="A8" s="16"/>
      <c r="B8" t="s">
        <v>5</v>
      </c>
    </row>
    <row r="10" spans="1:10" x14ac:dyDescent="0.3">
      <c r="A10" s="17"/>
      <c r="B10" t="s">
        <v>6</v>
      </c>
    </row>
    <row r="13" spans="1:10" x14ac:dyDescent="0.3">
      <c r="A13" s="15" t="s">
        <v>15</v>
      </c>
    </row>
  </sheetData>
  <hyperlinks>
    <hyperlink ref="A13" r:id="rId1" xr:uid="{500C1EFA-7C81-4F3E-AD72-9AC685257C0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2C87-24F0-4BAC-836F-EFB07EDF4474}">
  <dimension ref="A1:D7"/>
  <sheetViews>
    <sheetView workbookViewId="0">
      <selection activeCell="D2" sqref="D2"/>
    </sheetView>
  </sheetViews>
  <sheetFormatPr defaultRowHeight="14.4" x14ac:dyDescent="0.3"/>
  <cols>
    <col min="2" max="2" width="17.6640625" bestFit="1" customWidth="1"/>
    <col min="3" max="3" width="16.109375" bestFit="1" customWidth="1"/>
    <col min="4" max="4" width="20.33203125" bestFit="1" customWidth="1"/>
  </cols>
  <sheetData>
    <row r="1" spans="1:4" x14ac:dyDescent="0.3">
      <c r="A1" t="s">
        <v>38</v>
      </c>
      <c r="B1" t="s">
        <v>36</v>
      </c>
      <c r="C1" t="s">
        <v>37</v>
      </c>
      <c r="D1" t="s">
        <v>43</v>
      </c>
    </row>
    <row r="2" spans="1:4" x14ac:dyDescent="0.3">
      <c r="A2">
        <v>2004</v>
      </c>
      <c r="B2">
        <v>21.9</v>
      </c>
      <c r="C2">
        <v>30</v>
      </c>
      <c r="D2">
        <v>9</v>
      </c>
    </row>
    <row r="3" spans="1:4" x14ac:dyDescent="0.3">
      <c r="A3">
        <v>2008</v>
      </c>
      <c r="B3">
        <v>42.8</v>
      </c>
      <c r="C3">
        <v>47</v>
      </c>
      <c r="D3">
        <v>19</v>
      </c>
    </row>
    <row r="4" spans="1:4" x14ac:dyDescent="0.3">
      <c r="A4">
        <v>2012</v>
      </c>
      <c r="B4">
        <v>39.700000000000003</v>
      </c>
      <c r="C4">
        <v>65</v>
      </c>
      <c r="D4">
        <v>29</v>
      </c>
    </row>
    <row r="5" spans="1:4" x14ac:dyDescent="0.3">
      <c r="A5">
        <v>2016</v>
      </c>
      <c r="B5">
        <v>56.9</v>
      </c>
      <c r="C5">
        <v>67</v>
      </c>
      <c r="D5">
        <v>27</v>
      </c>
    </row>
    <row r="6" spans="1:4" x14ac:dyDescent="0.3">
      <c r="A6">
        <v>2020</v>
      </c>
      <c r="B6">
        <v>78.099999999999994</v>
      </c>
      <c r="C6">
        <v>65</v>
      </c>
      <c r="D6">
        <v>22</v>
      </c>
    </row>
    <row r="7" spans="1:4" x14ac:dyDescent="0.3">
      <c r="A7">
        <v>2024</v>
      </c>
      <c r="B7">
        <v>79.400000000000006</v>
      </c>
      <c r="C7">
        <v>65</v>
      </c>
      <c r="D7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B05-D72A-45D2-896D-F1B62D896D47}">
  <dimension ref="A1:Q21"/>
  <sheetViews>
    <sheetView workbookViewId="0">
      <selection activeCell="H10" sqref="H10"/>
    </sheetView>
  </sheetViews>
  <sheetFormatPr defaultRowHeight="14.4" x14ac:dyDescent="0.3"/>
  <cols>
    <col min="1" max="1" width="7.88671875" customWidth="1"/>
    <col min="16" max="16" width="15.33203125" bestFit="1" customWidth="1"/>
  </cols>
  <sheetData>
    <row r="1" spans="1:17" x14ac:dyDescent="0.3">
      <c r="A1" s="1">
        <v>2010</v>
      </c>
      <c r="B1" s="1">
        <f>A1+1</f>
        <v>2011</v>
      </c>
      <c r="C1" s="1">
        <f t="shared" ref="C1:O1" si="0">B1+1</f>
        <v>2012</v>
      </c>
      <c r="D1" s="1">
        <f t="shared" si="0"/>
        <v>2013</v>
      </c>
      <c r="E1" s="1">
        <f t="shared" si="0"/>
        <v>2014</v>
      </c>
      <c r="F1" s="1">
        <f t="shared" si="0"/>
        <v>2015</v>
      </c>
      <c r="G1" s="1">
        <f t="shared" si="0"/>
        <v>2016</v>
      </c>
      <c r="H1" s="1">
        <f t="shared" si="0"/>
        <v>2017</v>
      </c>
      <c r="I1" s="1">
        <f t="shared" si="0"/>
        <v>2018</v>
      </c>
      <c r="J1" s="1">
        <f t="shared" si="0"/>
        <v>2019</v>
      </c>
      <c r="K1" s="23">
        <f t="shared" si="0"/>
        <v>2020</v>
      </c>
      <c r="L1" s="23">
        <f>K1+1</f>
        <v>2021</v>
      </c>
      <c r="M1" s="1">
        <f t="shared" si="0"/>
        <v>2022</v>
      </c>
      <c r="N1" s="1">
        <f>M1+1</f>
        <v>2023</v>
      </c>
      <c r="O1" s="24">
        <f t="shared" si="0"/>
        <v>2024</v>
      </c>
    </row>
    <row r="2" spans="1:17" x14ac:dyDescent="0.3">
      <c r="A2">
        <v>76.599999999999994</v>
      </c>
      <c r="B2">
        <v>80.5</v>
      </c>
      <c r="C2">
        <v>82</v>
      </c>
      <c r="D2">
        <v>83.6</v>
      </c>
      <c r="E2">
        <v>83.7</v>
      </c>
      <c r="F2">
        <v>84.5</v>
      </c>
      <c r="G2">
        <v>82.7</v>
      </c>
      <c r="H2">
        <v>86.8</v>
      </c>
      <c r="I2">
        <v>89.3</v>
      </c>
      <c r="J2">
        <v>90.9</v>
      </c>
      <c r="K2" s="25">
        <v>41.7</v>
      </c>
      <c r="L2" s="25">
        <v>68.400000000000006</v>
      </c>
      <c r="M2">
        <v>79.400000000000006</v>
      </c>
      <c r="N2">
        <v>100</v>
      </c>
      <c r="O2" s="22">
        <v>101</v>
      </c>
    </row>
    <row r="4" spans="1:17" x14ac:dyDescent="0.3">
      <c r="P4" t="s">
        <v>16</v>
      </c>
    </row>
    <row r="7" spans="1:17" x14ac:dyDescent="0.3">
      <c r="A7" s="25"/>
      <c r="B7" s="2" t="s">
        <v>17</v>
      </c>
      <c r="Q7" s="1" t="s">
        <v>18</v>
      </c>
    </row>
    <row r="9" spans="1:17" x14ac:dyDescent="0.3">
      <c r="A9" s="22"/>
      <c r="B9" t="s">
        <v>19</v>
      </c>
      <c r="Q9" t="s">
        <v>20</v>
      </c>
    </row>
    <row r="12" spans="1:17" x14ac:dyDescent="0.3">
      <c r="K12" s="24"/>
    </row>
    <row r="13" spans="1:17" x14ac:dyDescent="0.3">
      <c r="A13" s="1">
        <v>2010</v>
      </c>
      <c r="B13" s="1">
        <f>A13+1</f>
        <v>2011</v>
      </c>
      <c r="C13" s="1">
        <f t="shared" ref="C13:O13" si="1">B13+1</f>
        <v>2012</v>
      </c>
      <c r="D13" s="1">
        <f t="shared" si="1"/>
        <v>2013</v>
      </c>
      <c r="E13" s="1">
        <f t="shared" si="1"/>
        <v>2014</v>
      </c>
      <c r="F13" s="1">
        <f t="shared" si="1"/>
        <v>2015</v>
      </c>
      <c r="G13" s="1">
        <f t="shared" si="1"/>
        <v>2016</v>
      </c>
      <c r="H13" s="1">
        <f t="shared" si="1"/>
        <v>2017</v>
      </c>
      <c r="I13" s="1">
        <f t="shared" si="1"/>
        <v>2018</v>
      </c>
      <c r="J13" s="1">
        <f t="shared" si="1"/>
        <v>2019</v>
      </c>
      <c r="K13" s="23">
        <f t="shared" si="1"/>
        <v>2020</v>
      </c>
      <c r="L13" s="23">
        <f>K13+1</f>
        <v>2021</v>
      </c>
      <c r="M13" s="1">
        <f t="shared" si="1"/>
        <v>2022</v>
      </c>
      <c r="N13" s="1">
        <f>M13+1</f>
        <v>2023</v>
      </c>
      <c r="O13" s="1">
        <f t="shared" si="1"/>
        <v>2024</v>
      </c>
    </row>
    <row r="14" spans="1:17" x14ac:dyDescent="0.3">
      <c r="A14">
        <v>8611</v>
      </c>
      <c r="B14">
        <v>6218</v>
      </c>
      <c r="C14">
        <v>8358</v>
      </c>
      <c r="D14">
        <v>10363</v>
      </c>
      <c r="E14">
        <v>13413</v>
      </c>
      <c r="F14">
        <v>19737</v>
      </c>
      <c r="G14">
        <v>24039</v>
      </c>
      <c r="H14">
        <v>28691</v>
      </c>
      <c r="I14">
        <v>31191</v>
      </c>
      <c r="J14">
        <v>31882</v>
      </c>
      <c r="K14">
        <v>4115</v>
      </c>
      <c r="L14">
        <v>245862</v>
      </c>
      <c r="M14">
        <v>38332</v>
      </c>
      <c r="N14">
        <v>25066</v>
      </c>
      <c r="O14">
        <v>36869</v>
      </c>
    </row>
    <row r="15" spans="1:17" x14ac:dyDescent="0.3">
      <c r="A15">
        <v>8.6</v>
      </c>
      <c r="B15">
        <v>6.2</v>
      </c>
      <c r="C15">
        <v>8.4</v>
      </c>
      <c r="D15">
        <v>10.3</v>
      </c>
      <c r="E15">
        <v>13.4</v>
      </c>
      <c r="F15">
        <v>19.7</v>
      </c>
      <c r="G15">
        <v>24</v>
      </c>
      <c r="H15">
        <v>28.7</v>
      </c>
      <c r="I15">
        <v>31.1</v>
      </c>
      <c r="J15">
        <v>31.9</v>
      </c>
      <c r="K15">
        <v>4.0999999999999996</v>
      </c>
      <c r="L15">
        <v>24.6</v>
      </c>
      <c r="M15">
        <v>38.299999999999997</v>
      </c>
      <c r="N15">
        <v>25.1</v>
      </c>
      <c r="O15">
        <v>36.9</v>
      </c>
    </row>
    <row r="17" spans="16:17" x14ac:dyDescent="0.3">
      <c r="P17" t="s">
        <v>16</v>
      </c>
    </row>
    <row r="19" spans="16:17" x14ac:dyDescent="0.3">
      <c r="Q19" s="1" t="s">
        <v>21</v>
      </c>
    </row>
    <row r="21" spans="16:17" x14ac:dyDescent="0.3">
      <c r="Q21" s="15" t="s">
        <v>22</v>
      </c>
    </row>
  </sheetData>
  <hyperlinks>
    <hyperlink ref="Q21" r:id="rId1" xr:uid="{3C294C67-DD82-447D-B10C-9147BDFA762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E1C1-701F-4E1F-900C-64F5C2D4524B}">
  <dimension ref="A1:C16"/>
  <sheetViews>
    <sheetView workbookViewId="0">
      <selection activeCell="H15" sqref="H15"/>
    </sheetView>
  </sheetViews>
  <sheetFormatPr defaultRowHeight="14.4" x14ac:dyDescent="0.3"/>
  <cols>
    <col min="2" max="2" width="13.5546875" bestFit="1" customWidth="1"/>
    <col min="3" max="3" width="12.44140625" bestFit="1" customWidth="1"/>
  </cols>
  <sheetData>
    <row r="1" spans="1:3" x14ac:dyDescent="0.3">
      <c r="A1" t="s">
        <v>38</v>
      </c>
      <c r="B1" t="s">
        <v>39</v>
      </c>
      <c r="C1" t="s">
        <v>40</v>
      </c>
    </row>
    <row r="2" spans="1:3" x14ac:dyDescent="0.3">
      <c r="A2">
        <v>2010</v>
      </c>
      <c r="B2">
        <v>76.599999999999994</v>
      </c>
      <c r="C2">
        <v>8.6</v>
      </c>
    </row>
    <row r="3" spans="1:3" x14ac:dyDescent="0.3">
      <c r="A3">
        <v>2011</v>
      </c>
      <c r="B3">
        <v>80.5</v>
      </c>
      <c r="C3">
        <v>6.2</v>
      </c>
    </row>
    <row r="4" spans="1:3" x14ac:dyDescent="0.3">
      <c r="A4">
        <v>2012</v>
      </c>
      <c r="B4">
        <v>82</v>
      </c>
      <c r="C4">
        <v>8.4</v>
      </c>
    </row>
    <row r="5" spans="1:3" x14ac:dyDescent="0.3">
      <c r="A5">
        <v>2013</v>
      </c>
      <c r="B5">
        <v>83.6</v>
      </c>
      <c r="C5">
        <v>10.3</v>
      </c>
    </row>
    <row r="6" spans="1:3" x14ac:dyDescent="0.3">
      <c r="A6">
        <v>2014</v>
      </c>
      <c r="B6">
        <v>83.7</v>
      </c>
      <c r="C6">
        <v>13.4</v>
      </c>
    </row>
    <row r="7" spans="1:3" x14ac:dyDescent="0.3">
      <c r="A7">
        <v>2015</v>
      </c>
      <c r="B7">
        <v>84.5</v>
      </c>
      <c r="C7">
        <v>19.7</v>
      </c>
    </row>
    <row r="8" spans="1:3" x14ac:dyDescent="0.3">
      <c r="A8">
        <v>2016</v>
      </c>
      <c r="B8">
        <v>82.7</v>
      </c>
      <c r="C8">
        <v>24</v>
      </c>
    </row>
    <row r="9" spans="1:3" x14ac:dyDescent="0.3">
      <c r="A9">
        <v>2017</v>
      </c>
      <c r="B9">
        <v>86.8</v>
      </c>
      <c r="C9">
        <v>28.7</v>
      </c>
    </row>
    <row r="10" spans="1:3" x14ac:dyDescent="0.3">
      <c r="A10">
        <v>2018</v>
      </c>
      <c r="B10">
        <v>89.3</v>
      </c>
      <c r="C10">
        <v>31.1</v>
      </c>
    </row>
    <row r="11" spans="1:3" x14ac:dyDescent="0.3">
      <c r="A11">
        <v>2019</v>
      </c>
      <c r="B11">
        <v>90.9</v>
      </c>
      <c r="C11">
        <v>31.9</v>
      </c>
    </row>
    <row r="12" spans="1:3" x14ac:dyDescent="0.3">
      <c r="A12">
        <v>2020</v>
      </c>
      <c r="B12">
        <v>41.7</v>
      </c>
      <c r="C12">
        <v>4.0999999999999996</v>
      </c>
    </row>
    <row r="13" spans="1:3" x14ac:dyDescent="0.3">
      <c r="A13">
        <v>2021</v>
      </c>
      <c r="B13">
        <v>68.400000000000006</v>
      </c>
      <c r="C13">
        <v>24.6</v>
      </c>
    </row>
    <row r="14" spans="1:3" x14ac:dyDescent="0.3">
      <c r="A14">
        <v>2022</v>
      </c>
      <c r="B14">
        <v>79.400000000000006</v>
      </c>
      <c r="C14">
        <v>38.299999999999997</v>
      </c>
    </row>
    <row r="15" spans="1:3" x14ac:dyDescent="0.3">
      <c r="A15">
        <v>2023</v>
      </c>
      <c r="B15">
        <v>100</v>
      </c>
      <c r="C15">
        <v>25.1</v>
      </c>
    </row>
    <row r="16" spans="1:3" x14ac:dyDescent="0.3">
      <c r="A16">
        <v>2024</v>
      </c>
      <c r="B16">
        <v>101</v>
      </c>
      <c r="C16">
        <v>36.9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Annual Sports Budget In France</vt:lpstr>
      <vt:lpstr>France</vt:lpstr>
      <vt:lpstr>Japan Annual Sports Budget</vt:lpstr>
      <vt:lpstr>Japan2</vt:lpstr>
      <vt:lpstr>Japan</vt:lpstr>
      <vt:lpstr>UK Infrastructure Spending</vt:lpstr>
      <vt:lpstr>UK</vt:lpstr>
      <vt:lpstr>International Tourist Visitors</vt:lpstr>
      <vt:lpstr>Visitors</vt:lpstr>
      <vt:lpstr>YOY Rate Change Retail Sales</vt:lpstr>
      <vt:lpstr>Brasil Retail Sales</vt:lpstr>
      <vt:lpstr>Japan Retail Sales</vt:lpstr>
      <vt:lpstr>UK Retail Sales</vt:lpstr>
      <vt:lpstr>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gacon</dc:creator>
  <cp:lastModifiedBy>tristan gacon</cp:lastModifiedBy>
  <dcterms:created xsi:type="dcterms:W3CDTF">2025-03-13T14:16:30Z</dcterms:created>
  <dcterms:modified xsi:type="dcterms:W3CDTF">2025-03-27T01:30:12Z</dcterms:modified>
</cp:coreProperties>
</file>