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J\Desktop\"/>
    </mc:Choice>
  </mc:AlternateContent>
  <bookViews>
    <workbookView xWindow="0" yWindow="0" windowWidth="23040" windowHeight="10428" firstSheet="13" activeTab="15"/>
  </bookViews>
  <sheets>
    <sheet name="100以内加减法(一次，一年级)" sheetId="1" r:id="rId1"/>
    <sheet name="100以内加减法(两次，一年级)" sheetId="3" r:id="rId2"/>
    <sheet name="每日一列，两天一张（困难的列竖式）" sheetId="4" r:id="rId3"/>
    <sheet name="乘法（二年级上）" sheetId="5" r:id="rId4"/>
    <sheet name="纯除法（二年级下）" sheetId="7" r:id="rId5"/>
    <sheet name="除法后加减（二年级下）" sheetId="6" r:id="rId6"/>
    <sheet name="除法前加减（二年级下）" sheetId="8" r:id="rId7"/>
    <sheet name="加减后除法（二年级下）" sheetId="9" r:id="rId8"/>
    <sheet name="万以内的加减法（二年级下）" sheetId="10" r:id="rId9"/>
    <sheet name="千以内的加减法（三年级上）" sheetId="11" r:id="rId10"/>
    <sheet name="十位与个位的乘法（三年级上）" sheetId="12" r:id="rId11"/>
    <sheet name="百位与个位的乘法（三年级上）" sheetId="13" r:id="rId12"/>
    <sheet name="十位百位混合与个位的乘法（三年级上）" sheetId="15" r:id="rId13"/>
    <sheet name="100以内的除法（三年级上）" sheetId="16" r:id="rId14"/>
    <sheet name="乘除混合（三年级上）" sheetId="17" r:id="rId15"/>
    <sheet name="加减乘除混合（三年级上）" sheetId="19" r:id="rId16"/>
  </sheets>
  <definedNames>
    <definedName name="_xlnm.Print_Area" localSheetId="13">'100以内的除法（三年级上）'!$J$1:$M$21</definedName>
    <definedName name="_xlnm.Print_Area" localSheetId="1">'100以内加减法(两次，一年级)'!$T$1:$W$21</definedName>
    <definedName name="_xlnm.Print_Area" localSheetId="0">'100以内加减法(一次，一年级)'!$P$1:$W$21</definedName>
    <definedName name="_xlnm.Print_Area" localSheetId="11">'百位与个位的乘法（三年级上）'!$J$1:$M$21</definedName>
    <definedName name="_xlnm.Print_Area" localSheetId="14">'乘除混合（三年级上）'!$L$1:$O$21</definedName>
    <definedName name="_xlnm.Print_Area" localSheetId="3">'乘法（二年级上）'!$O$1:$R$21</definedName>
    <definedName name="_xlnm.Print_Area" localSheetId="5">'除法后加减（二年级下）'!$O$1:$R$21</definedName>
    <definedName name="_xlnm.Print_Area" localSheetId="6">'除法前加减（二年级下）'!$O$1:$R$21</definedName>
    <definedName name="_xlnm.Print_Area" localSheetId="4">'纯除法（二年级下）'!$O$1:$R$21</definedName>
    <definedName name="_xlnm.Print_Area" localSheetId="15">'加减乘除混合（三年级上）'!$R$1:$U$21</definedName>
    <definedName name="_xlnm.Print_Area" localSheetId="7">'加减后除法（二年级下）'!$P$1:$S$21</definedName>
    <definedName name="_xlnm.Print_Area" localSheetId="2">'每日一列，两天一张（困难的列竖式）'!$T$1:$W$16</definedName>
    <definedName name="_xlnm.Print_Area" localSheetId="9">'千以内的加减法（三年级上）'!$L$1:$O$21</definedName>
    <definedName name="_xlnm.Print_Area" localSheetId="12">'十位百位混合与个位的乘法（三年级上）'!$K$1:$N$21</definedName>
    <definedName name="_xlnm.Print_Area" localSheetId="10">'十位与个位的乘法（三年级上）'!$J$1:$M$21</definedName>
    <definedName name="_xlnm.Print_Area" localSheetId="8">'万以内的加减法（二年级下）'!$L$1:$O$21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9" l="1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5" i="19"/>
  <c r="K5" i="19"/>
  <c r="J5" i="19"/>
  <c r="L4" i="19"/>
  <c r="K4" i="19"/>
  <c r="J4" i="19"/>
  <c r="L3" i="19"/>
  <c r="K3" i="19"/>
  <c r="J3" i="19"/>
  <c r="L2" i="19"/>
  <c r="K2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" i="19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C2" i="19"/>
  <c r="B2" i="19"/>
  <c r="R1" i="19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" i="17"/>
  <c r="L1" i="17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3" i="16"/>
  <c r="G3" i="16"/>
  <c r="F4" i="16"/>
  <c r="G4" i="16"/>
  <c r="F5" i="16"/>
  <c r="G5" i="16"/>
  <c r="F6" i="16"/>
  <c r="G6" i="16"/>
  <c r="F7" i="16"/>
  <c r="G7" i="16"/>
  <c r="F8" i="16"/>
  <c r="G8" i="16"/>
  <c r="M8" i="16" s="1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G2" i="16"/>
  <c r="F2" i="16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L12" i="16" s="1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B2" i="16"/>
  <c r="A2" i="16"/>
  <c r="J1" i="16"/>
  <c r="F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" i="15"/>
  <c r="K1" i="15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" i="13"/>
  <c r="G21" i="13"/>
  <c r="B21" i="13"/>
  <c r="G20" i="13"/>
  <c r="B20" i="13"/>
  <c r="G19" i="13"/>
  <c r="B19" i="13"/>
  <c r="G18" i="13"/>
  <c r="B18" i="13"/>
  <c r="G17" i="13"/>
  <c r="B17" i="13"/>
  <c r="G16" i="13"/>
  <c r="B16" i="13"/>
  <c r="G15" i="13"/>
  <c r="B15" i="13"/>
  <c r="G14" i="13"/>
  <c r="B14" i="13"/>
  <c r="G13" i="13"/>
  <c r="B13" i="13"/>
  <c r="G12" i="13"/>
  <c r="B12" i="13"/>
  <c r="G11" i="13"/>
  <c r="B11" i="13"/>
  <c r="G10" i="13"/>
  <c r="B10" i="13"/>
  <c r="G9" i="13"/>
  <c r="B9" i="13"/>
  <c r="G8" i="13"/>
  <c r="B8" i="13"/>
  <c r="G7" i="13"/>
  <c r="B7" i="13"/>
  <c r="G6" i="13"/>
  <c r="B6" i="13"/>
  <c r="G5" i="13"/>
  <c r="B5" i="13"/>
  <c r="G4" i="13"/>
  <c r="B4" i="13"/>
  <c r="G3" i="13"/>
  <c r="B3" i="13"/>
  <c r="G2" i="13"/>
  <c r="B2" i="13"/>
  <c r="J1" i="13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G2" i="12"/>
  <c r="F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B2" i="12"/>
  <c r="A2" i="12"/>
  <c r="J1" i="12"/>
  <c r="M12" i="16" l="1"/>
  <c r="M10" i="16"/>
  <c r="M6" i="16"/>
  <c r="M21" i="16"/>
  <c r="M9" i="16"/>
  <c r="M4" i="16"/>
  <c r="L17" i="16"/>
  <c r="L7" i="16"/>
  <c r="L4" i="16"/>
  <c r="L13" i="16"/>
  <c r="M5" i="16"/>
  <c r="M20" i="16"/>
  <c r="M18" i="16"/>
  <c r="M16" i="16"/>
  <c r="M14" i="16"/>
  <c r="M19" i="16"/>
  <c r="M17" i="16"/>
  <c r="M15" i="16"/>
  <c r="M13" i="16"/>
  <c r="M11" i="16"/>
  <c r="M7" i="16"/>
  <c r="M2" i="16"/>
  <c r="L16" i="16"/>
  <c r="L19" i="16"/>
  <c r="L11" i="16"/>
  <c r="L20" i="16"/>
  <c r="L18" i="16"/>
  <c r="L14" i="16"/>
  <c r="L10" i="16"/>
  <c r="L8" i="16"/>
  <c r="L2" i="16"/>
  <c r="H14" i="15"/>
  <c r="I14" i="17" s="1"/>
  <c r="G20" i="15"/>
  <c r="N20" i="19" s="1"/>
  <c r="G9" i="15"/>
  <c r="N9" i="19" s="1"/>
  <c r="H8" i="15"/>
  <c r="O8" i="19" s="1"/>
  <c r="G8" i="15"/>
  <c r="N8" i="19" s="1"/>
  <c r="H11" i="15"/>
  <c r="O11" i="19" s="1"/>
  <c r="G11" i="15"/>
  <c r="N11" i="19" s="1"/>
  <c r="G17" i="15"/>
  <c r="N17" i="19" s="1"/>
  <c r="G18" i="15"/>
  <c r="N18" i="19" s="1"/>
  <c r="G3" i="15"/>
  <c r="N3" i="19" s="1"/>
  <c r="H15" i="15"/>
  <c r="O15" i="19" s="1"/>
  <c r="H20" i="15"/>
  <c r="O20" i="19" s="1"/>
  <c r="G14" i="15"/>
  <c r="H14" i="17" s="1"/>
  <c r="G6" i="15"/>
  <c r="N6" i="19" s="1"/>
  <c r="G21" i="15"/>
  <c r="N21" i="19" s="1"/>
  <c r="H12" i="15"/>
  <c r="O12" i="19" s="1"/>
  <c r="H19" i="15"/>
  <c r="O19" i="19" s="1"/>
  <c r="G15" i="15"/>
  <c r="N15" i="19" s="1"/>
  <c r="G12" i="15"/>
  <c r="N12" i="19" s="1"/>
  <c r="H9" i="15"/>
  <c r="O9" i="19" s="1"/>
  <c r="H5" i="15"/>
  <c r="O5" i="19" s="1"/>
  <c r="G5" i="15"/>
  <c r="N5" i="19" s="1"/>
  <c r="H18" i="15"/>
  <c r="O18" i="19" s="1"/>
  <c r="H4" i="15"/>
  <c r="O4" i="19" s="1"/>
  <c r="H21" i="15"/>
  <c r="O21" i="19" s="1"/>
  <c r="H17" i="15"/>
  <c r="O17" i="19" s="1"/>
  <c r="M17" i="19" s="1"/>
  <c r="H7" i="15"/>
  <c r="O7" i="19" s="1"/>
  <c r="H10" i="15"/>
  <c r="O10" i="19" s="1"/>
  <c r="H3" i="15"/>
  <c r="O3" i="19" s="1"/>
  <c r="H16" i="15"/>
  <c r="O16" i="19" s="1"/>
  <c r="H13" i="15"/>
  <c r="O13" i="19" s="1"/>
  <c r="H6" i="15"/>
  <c r="O6" i="19" s="1"/>
  <c r="G19" i="15"/>
  <c r="N19" i="19" s="1"/>
  <c r="G16" i="15"/>
  <c r="N16" i="19" s="1"/>
  <c r="G13" i="15"/>
  <c r="N13" i="19" s="1"/>
  <c r="G10" i="15"/>
  <c r="N10" i="19" s="1"/>
  <c r="G7" i="15"/>
  <c r="N7" i="19" s="1"/>
  <c r="G4" i="15"/>
  <c r="N4" i="19" s="1"/>
  <c r="C5" i="16"/>
  <c r="H20" i="16"/>
  <c r="H17" i="16"/>
  <c r="H14" i="16"/>
  <c r="H11" i="16"/>
  <c r="H8" i="16"/>
  <c r="I8" i="16" s="1"/>
  <c r="K8" i="16" s="1"/>
  <c r="H5" i="16"/>
  <c r="C9" i="16"/>
  <c r="C6" i="16"/>
  <c r="C3" i="16"/>
  <c r="D3" i="16" s="1"/>
  <c r="J3" i="16" s="1"/>
  <c r="H21" i="16"/>
  <c r="H18" i="16"/>
  <c r="H15" i="16"/>
  <c r="H12" i="16"/>
  <c r="H9" i="16"/>
  <c r="H6" i="16"/>
  <c r="H16" i="16"/>
  <c r="H10" i="16"/>
  <c r="H4" i="16"/>
  <c r="H3" i="16"/>
  <c r="M3" i="16"/>
  <c r="C21" i="16"/>
  <c r="C15" i="16"/>
  <c r="C14" i="16"/>
  <c r="H19" i="16"/>
  <c r="H13" i="16"/>
  <c r="H7" i="16"/>
  <c r="C11" i="16"/>
  <c r="C8" i="16"/>
  <c r="H2" i="16"/>
  <c r="L5" i="16"/>
  <c r="L6" i="16"/>
  <c r="C13" i="16"/>
  <c r="C7" i="16"/>
  <c r="C20" i="16"/>
  <c r="C17" i="16"/>
  <c r="C12" i="16"/>
  <c r="D12" i="16" s="1"/>
  <c r="J12" i="16" s="1"/>
  <c r="C10" i="16"/>
  <c r="C18" i="16"/>
  <c r="C16" i="16"/>
  <c r="C4" i="16"/>
  <c r="C19" i="16"/>
  <c r="L21" i="16"/>
  <c r="L15" i="16"/>
  <c r="L9" i="16"/>
  <c r="L3" i="16"/>
  <c r="C14" i="15"/>
  <c r="B7" i="15"/>
  <c r="E7" i="19" s="1"/>
  <c r="C7" i="15"/>
  <c r="F7" i="19" s="1"/>
  <c r="B21" i="15"/>
  <c r="B15" i="15"/>
  <c r="E15" i="19" s="1"/>
  <c r="B3" i="15"/>
  <c r="E3" i="19" s="1"/>
  <c r="C10" i="15"/>
  <c r="C10" i="17" s="1"/>
  <c r="C2" i="16"/>
  <c r="B8" i="15"/>
  <c r="E8" i="19" s="1"/>
  <c r="G2" i="15"/>
  <c r="N2" i="19" s="1"/>
  <c r="C20" i="15"/>
  <c r="C8" i="15"/>
  <c r="F8" i="19" s="1"/>
  <c r="B19" i="15"/>
  <c r="E19" i="19" s="1"/>
  <c r="C13" i="15"/>
  <c r="F13" i="19" s="1"/>
  <c r="H2" i="15"/>
  <c r="O2" i="19" s="1"/>
  <c r="B13" i="15"/>
  <c r="E13" i="19" s="1"/>
  <c r="B20" i="15"/>
  <c r="B10" i="15"/>
  <c r="B10" i="17" s="1"/>
  <c r="B6" i="15"/>
  <c r="E6" i="19" s="1"/>
  <c r="C19" i="15"/>
  <c r="F19" i="19" s="1"/>
  <c r="C5" i="15"/>
  <c r="F5" i="19" s="1"/>
  <c r="C11" i="15"/>
  <c r="F11" i="19" s="1"/>
  <c r="C3" i="15"/>
  <c r="F3" i="19" s="1"/>
  <c r="C9" i="15"/>
  <c r="F9" i="19" s="1"/>
  <c r="C15" i="15"/>
  <c r="F15" i="19" s="1"/>
  <c r="C21" i="15"/>
  <c r="B18" i="15"/>
  <c r="B12" i="15"/>
  <c r="E12" i="19" s="1"/>
  <c r="B14" i="15"/>
  <c r="C16" i="15"/>
  <c r="F16" i="19" s="1"/>
  <c r="B2" i="15"/>
  <c r="E2" i="19" s="1"/>
  <c r="B16" i="15"/>
  <c r="E16" i="19" s="1"/>
  <c r="B4" i="15"/>
  <c r="E4" i="19" s="1"/>
  <c r="C17" i="15"/>
  <c r="F17" i="19" s="1"/>
  <c r="C4" i="15"/>
  <c r="F4" i="19" s="1"/>
  <c r="B9" i="15"/>
  <c r="E9" i="19" s="1"/>
  <c r="C18" i="15"/>
  <c r="B17" i="15"/>
  <c r="E17" i="19" s="1"/>
  <c r="C12" i="15"/>
  <c r="F12" i="19" s="1"/>
  <c r="B11" i="15"/>
  <c r="E11" i="19" s="1"/>
  <c r="C6" i="15"/>
  <c r="F6" i="19" s="1"/>
  <c r="B5" i="15"/>
  <c r="E5" i="19" s="1"/>
  <c r="C2" i="15"/>
  <c r="F2" i="19" s="1"/>
  <c r="I19" i="13"/>
  <c r="I3" i="13"/>
  <c r="K3" i="13" s="1"/>
  <c r="I9" i="13"/>
  <c r="I15" i="13"/>
  <c r="K15" i="13" s="1"/>
  <c r="I21" i="13"/>
  <c r="K21" i="13" s="1"/>
  <c r="I5" i="13"/>
  <c r="K5" i="13" s="1"/>
  <c r="I11" i="13"/>
  <c r="K11" i="13" s="1"/>
  <c r="I17" i="13"/>
  <c r="K17" i="13" s="1"/>
  <c r="I7" i="13"/>
  <c r="D2" i="13"/>
  <c r="I13" i="13"/>
  <c r="I2" i="12"/>
  <c r="K2" i="12" s="1"/>
  <c r="H4" i="12"/>
  <c r="I2" i="13"/>
  <c r="K2" i="13" s="1"/>
  <c r="I4" i="13"/>
  <c r="K4" i="13" s="1"/>
  <c r="I6" i="13"/>
  <c r="I8" i="13"/>
  <c r="K8" i="13" s="1"/>
  <c r="I10" i="13"/>
  <c r="K10" i="13" s="1"/>
  <c r="I12" i="13"/>
  <c r="K12" i="13" s="1"/>
  <c r="I14" i="13"/>
  <c r="K14" i="13" s="1"/>
  <c r="I16" i="13"/>
  <c r="K16" i="13" s="1"/>
  <c r="I18" i="13"/>
  <c r="K18" i="13" s="1"/>
  <c r="I20" i="13"/>
  <c r="K20" i="13" s="1"/>
  <c r="I19" i="12"/>
  <c r="K19" i="12" s="1"/>
  <c r="H13" i="12"/>
  <c r="D4" i="13"/>
  <c r="D7" i="13"/>
  <c r="J7" i="13" s="1"/>
  <c r="D10" i="13"/>
  <c r="H11" i="13"/>
  <c r="D13" i="13"/>
  <c r="J13" i="13" s="1"/>
  <c r="H14" i="13"/>
  <c r="D16" i="13"/>
  <c r="D19" i="13"/>
  <c r="J19" i="13" s="1"/>
  <c r="H9" i="12"/>
  <c r="M9" i="12" s="1"/>
  <c r="D3" i="13"/>
  <c r="D6" i="13"/>
  <c r="J6" i="13" s="1"/>
  <c r="D9" i="13"/>
  <c r="H10" i="13"/>
  <c r="M10" i="13" s="1"/>
  <c r="D12" i="13"/>
  <c r="J12" i="13" s="1"/>
  <c r="H13" i="13"/>
  <c r="M13" i="13" s="1"/>
  <c r="D15" i="13"/>
  <c r="H16" i="13"/>
  <c r="M16" i="13" s="1"/>
  <c r="D18" i="13"/>
  <c r="J18" i="13" s="1"/>
  <c r="D21" i="13"/>
  <c r="D5" i="13"/>
  <c r="J5" i="13" s="1"/>
  <c r="D8" i="13"/>
  <c r="J8" i="13" s="1"/>
  <c r="D11" i="13"/>
  <c r="J11" i="13" s="1"/>
  <c r="H12" i="13"/>
  <c r="D14" i="13"/>
  <c r="J14" i="13" s="1"/>
  <c r="H15" i="13"/>
  <c r="M15" i="13" s="1"/>
  <c r="D17" i="13"/>
  <c r="J17" i="13" s="1"/>
  <c r="D20" i="13"/>
  <c r="J20" i="13" s="1"/>
  <c r="C5" i="12"/>
  <c r="L5" i="12" s="1"/>
  <c r="H19" i="12"/>
  <c r="C2" i="13"/>
  <c r="L2" i="13" s="1"/>
  <c r="C3" i="13"/>
  <c r="C4" i="13"/>
  <c r="C5" i="13"/>
  <c r="L5" i="13" s="1"/>
  <c r="C6" i="13"/>
  <c r="L6" i="13" s="1"/>
  <c r="C7" i="13"/>
  <c r="L7" i="13" s="1"/>
  <c r="C8" i="13"/>
  <c r="C9" i="13"/>
  <c r="C10" i="13"/>
  <c r="C11" i="13"/>
  <c r="L11" i="13" s="1"/>
  <c r="C12" i="13"/>
  <c r="L12" i="13" s="1"/>
  <c r="C13" i="13"/>
  <c r="L13" i="13" s="1"/>
  <c r="C14" i="13"/>
  <c r="C15" i="13"/>
  <c r="C16" i="13"/>
  <c r="C17" i="13"/>
  <c r="L17" i="13" s="1"/>
  <c r="C18" i="13"/>
  <c r="L18" i="13" s="1"/>
  <c r="C19" i="13"/>
  <c r="L19" i="13" s="1"/>
  <c r="C20" i="13"/>
  <c r="C21" i="13"/>
  <c r="I13" i="12"/>
  <c r="K13" i="12" s="1"/>
  <c r="I10" i="12"/>
  <c r="K10" i="12" s="1"/>
  <c r="I7" i="12"/>
  <c r="K7" i="12" s="1"/>
  <c r="H17" i="12"/>
  <c r="M17" i="12" s="1"/>
  <c r="H14" i="12"/>
  <c r="M14" i="12" s="1"/>
  <c r="H2" i="13"/>
  <c r="M2" i="13" s="1"/>
  <c r="H3" i="13"/>
  <c r="H4" i="13"/>
  <c r="M4" i="13" s="1"/>
  <c r="H5" i="13"/>
  <c r="M5" i="13" s="1"/>
  <c r="H6" i="13"/>
  <c r="H7" i="13"/>
  <c r="M7" i="13" s="1"/>
  <c r="H8" i="13"/>
  <c r="M8" i="13" s="1"/>
  <c r="H9" i="13"/>
  <c r="H17" i="13"/>
  <c r="H18" i="13"/>
  <c r="M18" i="13" s="1"/>
  <c r="H19" i="13"/>
  <c r="M19" i="13" s="1"/>
  <c r="H20" i="13"/>
  <c r="M20" i="13" s="1"/>
  <c r="H21" i="13"/>
  <c r="M21" i="13" s="1"/>
  <c r="H10" i="12"/>
  <c r="C8" i="12"/>
  <c r="L8" i="12" s="1"/>
  <c r="H18" i="12"/>
  <c r="I4" i="12"/>
  <c r="K4" i="12" s="1"/>
  <c r="C15" i="12"/>
  <c r="D12" i="12"/>
  <c r="J12" i="12" s="1"/>
  <c r="C9" i="12"/>
  <c r="C6" i="12"/>
  <c r="L6" i="12" s="1"/>
  <c r="I16" i="12"/>
  <c r="H8" i="12"/>
  <c r="H5" i="12"/>
  <c r="M5" i="12" s="1"/>
  <c r="H15" i="12"/>
  <c r="C4" i="12"/>
  <c r="L4" i="12" s="1"/>
  <c r="H21" i="12"/>
  <c r="H16" i="12"/>
  <c r="M16" i="12" s="1"/>
  <c r="H12" i="12"/>
  <c r="H7" i="12"/>
  <c r="H3" i="12"/>
  <c r="H20" i="12"/>
  <c r="H11" i="12"/>
  <c r="M11" i="12" s="1"/>
  <c r="C17" i="12"/>
  <c r="H6" i="12"/>
  <c r="C14" i="12"/>
  <c r="L14" i="12" s="1"/>
  <c r="C11" i="12"/>
  <c r="I20" i="12"/>
  <c r="K20" i="12" s="1"/>
  <c r="I17" i="12"/>
  <c r="I14" i="12"/>
  <c r="I11" i="12"/>
  <c r="I8" i="12"/>
  <c r="I5" i="12"/>
  <c r="K5" i="12" s="1"/>
  <c r="D18" i="12"/>
  <c r="J18" i="12" s="1"/>
  <c r="C16" i="12"/>
  <c r="C10" i="12"/>
  <c r="L10" i="12" s="1"/>
  <c r="H2" i="12"/>
  <c r="I21" i="12"/>
  <c r="K21" i="12" s="1"/>
  <c r="I18" i="12"/>
  <c r="I15" i="12"/>
  <c r="I12" i="12"/>
  <c r="K12" i="12" s="1"/>
  <c r="I9" i="12"/>
  <c r="I6" i="12"/>
  <c r="K6" i="12" s="1"/>
  <c r="I3" i="12"/>
  <c r="K3" i="12" s="1"/>
  <c r="D21" i="12"/>
  <c r="J21" i="12" s="1"/>
  <c r="C18" i="12"/>
  <c r="D3" i="12"/>
  <c r="J3" i="12" s="1"/>
  <c r="D5" i="12"/>
  <c r="C20" i="12"/>
  <c r="L20" i="12" s="1"/>
  <c r="D15" i="12"/>
  <c r="J15" i="12" s="1"/>
  <c r="C12" i="12"/>
  <c r="C21" i="12"/>
  <c r="D9" i="12"/>
  <c r="J9" i="12" s="1"/>
  <c r="C3" i="12"/>
  <c r="C19" i="12"/>
  <c r="L19" i="12" s="1"/>
  <c r="C7" i="12"/>
  <c r="L7" i="12" s="1"/>
  <c r="D17" i="12"/>
  <c r="D11" i="12"/>
  <c r="J11" i="12" s="1"/>
  <c r="D6" i="12"/>
  <c r="J6" i="12" s="1"/>
  <c r="D20" i="12"/>
  <c r="J20" i="12" s="1"/>
  <c r="D14" i="12"/>
  <c r="D8" i="12"/>
  <c r="C13" i="12"/>
  <c r="L13" i="12" s="1"/>
  <c r="D19" i="12"/>
  <c r="D16" i="12"/>
  <c r="J16" i="12" s="1"/>
  <c r="D13" i="12"/>
  <c r="D10" i="12"/>
  <c r="D7" i="12"/>
  <c r="D4" i="12"/>
  <c r="C2" i="12"/>
  <c r="L2" i="12" s="1"/>
  <c r="D2" i="12"/>
  <c r="J2" i="12" s="1"/>
  <c r="L17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I21" i="11"/>
  <c r="C21" i="11"/>
  <c r="I20" i="11"/>
  <c r="C20" i="11"/>
  <c r="I19" i="11"/>
  <c r="C19" i="11"/>
  <c r="I18" i="11"/>
  <c r="C18" i="11"/>
  <c r="B18" i="11" s="1"/>
  <c r="I17" i="11"/>
  <c r="C17" i="11"/>
  <c r="I16" i="11"/>
  <c r="C16" i="11"/>
  <c r="I15" i="11"/>
  <c r="C15" i="11"/>
  <c r="I14" i="11"/>
  <c r="C14" i="11"/>
  <c r="I13" i="11"/>
  <c r="C13" i="11"/>
  <c r="I12" i="11"/>
  <c r="C12" i="11"/>
  <c r="I11" i="11"/>
  <c r="C11" i="11"/>
  <c r="I10" i="11"/>
  <c r="C10" i="11"/>
  <c r="B10" i="11" s="1"/>
  <c r="I9" i="11"/>
  <c r="C9" i="11"/>
  <c r="I8" i="11"/>
  <c r="C8" i="11"/>
  <c r="I7" i="11"/>
  <c r="C7" i="11"/>
  <c r="I6" i="11"/>
  <c r="C6" i="11"/>
  <c r="I5" i="11"/>
  <c r="C5" i="11"/>
  <c r="I4" i="11"/>
  <c r="C4" i="11"/>
  <c r="I3" i="11"/>
  <c r="C3" i="11"/>
  <c r="I2" i="11"/>
  <c r="C2" i="11"/>
  <c r="L1" i="11"/>
  <c r="D3" i="19" l="1"/>
  <c r="N14" i="19"/>
  <c r="O14" i="19"/>
  <c r="M14" i="19" s="1"/>
  <c r="H13" i="17"/>
  <c r="I13" i="17"/>
  <c r="I6" i="16"/>
  <c r="K6" i="16" s="1"/>
  <c r="H5" i="17"/>
  <c r="H15" i="17"/>
  <c r="I9" i="16"/>
  <c r="K9" i="16" s="1"/>
  <c r="I21" i="16"/>
  <c r="K21" i="16" s="1"/>
  <c r="I10" i="16"/>
  <c r="K10" i="16" s="1"/>
  <c r="I12" i="16"/>
  <c r="K12" i="16" s="1"/>
  <c r="I4" i="16"/>
  <c r="K4" i="16" s="1"/>
  <c r="I5" i="17"/>
  <c r="I15" i="17"/>
  <c r="I3" i="16"/>
  <c r="K3" i="16" s="1"/>
  <c r="E10" i="19"/>
  <c r="F10" i="19"/>
  <c r="C18" i="17"/>
  <c r="F18" i="19"/>
  <c r="B20" i="17"/>
  <c r="E20" i="19"/>
  <c r="B21" i="17"/>
  <c r="E21" i="19"/>
  <c r="D7" i="16"/>
  <c r="J7" i="16" s="1"/>
  <c r="B14" i="17"/>
  <c r="E14" i="19"/>
  <c r="C14" i="17"/>
  <c r="F14" i="19"/>
  <c r="B18" i="17"/>
  <c r="E18" i="19"/>
  <c r="C20" i="17"/>
  <c r="F20" i="19"/>
  <c r="D6" i="16"/>
  <c r="J6" i="16" s="1"/>
  <c r="C21" i="17"/>
  <c r="F21" i="19"/>
  <c r="D17" i="16"/>
  <c r="J17" i="16" s="1"/>
  <c r="I20" i="17"/>
  <c r="D13" i="16"/>
  <c r="I7" i="17"/>
  <c r="I18" i="17"/>
  <c r="H12" i="17"/>
  <c r="H11" i="17"/>
  <c r="H9" i="17"/>
  <c r="C16" i="17"/>
  <c r="C11" i="17"/>
  <c r="H2" i="17"/>
  <c r="H4" i="17"/>
  <c r="H16" i="17"/>
  <c r="I16" i="17"/>
  <c r="H6" i="17"/>
  <c r="H3" i="17"/>
  <c r="I11" i="17"/>
  <c r="H20" i="17"/>
  <c r="I17" i="17"/>
  <c r="B2" i="17"/>
  <c r="I2" i="17"/>
  <c r="D4" i="16"/>
  <c r="H21" i="17"/>
  <c r="D15" i="16"/>
  <c r="I5" i="16"/>
  <c r="H7" i="17"/>
  <c r="H19" i="17"/>
  <c r="I3" i="17"/>
  <c r="I21" i="17"/>
  <c r="I19" i="17"/>
  <c r="H18" i="17"/>
  <c r="H8" i="17"/>
  <c r="B11" i="17"/>
  <c r="B9" i="17"/>
  <c r="B16" i="17"/>
  <c r="C9" i="17"/>
  <c r="H10" i="17"/>
  <c r="I6" i="17"/>
  <c r="I10" i="17"/>
  <c r="I4" i="17"/>
  <c r="I9" i="17"/>
  <c r="I12" i="17"/>
  <c r="H17" i="17"/>
  <c r="I8" i="17"/>
  <c r="I19" i="16"/>
  <c r="I16" i="16"/>
  <c r="I15" i="16"/>
  <c r="I11" i="16"/>
  <c r="I7" i="16"/>
  <c r="I17" i="16"/>
  <c r="I18" i="16"/>
  <c r="I14" i="16"/>
  <c r="I13" i="16"/>
  <c r="I20" i="16"/>
  <c r="I2" i="16"/>
  <c r="B8" i="17"/>
  <c r="B17" i="17"/>
  <c r="B7" i="17"/>
  <c r="D16" i="16"/>
  <c r="C6" i="17"/>
  <c r="B15" i="17"/>
  <c r="B19" i="17"/>
  <c r="B12" i="17"/>
  <c r="B13" i="17"/>
  <c r="C8" i="17"/>
  <c r="D21" i="16"/>
  <c r="C19" i="17"/>
  <c r="B5" i="17"/>
  <c r="C17" i="17"/>
  <c r="C13" i="17"/>
  <c r="B3" i="17"/>
  <c r="D9" i="16"/>
  <c r="B4" i="17"/>
  <c r="C15" i="17"/>
  <c r="C5" i="17"/>
  <c r="C12" i="17"/>
  <c r="C4" i="17"/>
  <c r="C3" i="17"/>
  <c r="B6" i="17"/>
  <c r="C7" i="17"/>
  <c r="D19" i="16"/>
  <c r="D8" i="16"/>
  <c r="D5" i="16"/>
  <c r="D11" i="16"/>
  <c r="D14" i="16"/>
  <c r="D10" i="16"/>
  <c r="D18" i="16"/>
  <c r="D20" i="16"/>
  <c r="C2" i="17"/>
  <c r="B4" i="11"/>
  <c r="B12" i="11"/>
  <c r="D12" i="11" s="1"/>
  <c r="N12" i="11" s="1"/>
  <c r="B16" i="11"/>
  <c r="D16" i="11" s="1"/>
  <c r="N16" i="11" s="1"/>
  <c r="I21" i="15"/>
  <c r="P21" i="19" s="1"/>
  <c r="M21" i="19" s="1"/>
  <c r="I4" i="15"/>
  <c r="P4" i="19" s="1"/>
  <c r="M4" i="19" s="1"/>
  <c r="J14" i="15"/>
  <c r="L14" i="15" s="1"/>
  <c r="J10" i="15"/>
  <c r="J16" i="15"/>
  <c r="B6" i="11"/>
  <c r="D6" i="11" s="1"/>
  <c r="N6" i="11" s="1"/>
  <c r="J15" i="15"/>
  <c r="J3" i="15"/>
  <c r="J4" i="15"/>
  <c r="I20" i="15"/>
  <c r="P20" i="19" s="1"/>
  <c r="M20" i="19" s="1"/>
  <c r="I19" i="15"/>
  <c r="P19" i="19" s="1"/>
  <c r="M19" i="19" s="1"/>
  <c r="K9" i="13"/>
  <c r="J9" i="15"/>
  <c r="I13" i="15"/>
  <c r="P13" i="19" s="1"/>
  <c r="M13" i="19" s="1"/>
  <c r="K6" i="13"/>
  <c r="J6" i="15"/>
  <c r="J12" i="15"/>
  <c r="J5" i="15"/>
  <c r="J8" i="15"/>
  <c r="K7" i="13"/>
  <c r="J7" i="15"/>
  <c r="K19" i="13"/>
  <c r="J19" i="15"/>
  <c r="J21" i="15"/>
  <c r="J18" i="15"/>
  <c r="J20" i="15"/>
  <c r="J11" i="15"/>
  <c r="K13" i="13"/>
  <c r="J13" i="15"/>
  <c r="L13" i="15" s="1"/>
  <c r="I10" i="15"/>
  <c r="P10" i="19" s="1"/>
  <c r="M10" i="19" s="1"/>
  <c r="J17" i="15"/>
  <c r="M8" i="12"/>
  <c r="I8" i="15"/>
  <c r="P8" i="19" s="1"/>
  <c r="M8" i="19" s="1"/>
  <c r="M9" i="13"/>
  <c r="I9" i="15"/>
  <c r="P9" i="19" s="1"/>
  <c r="M9" i="19" s="1"/>
  <c r="M3" i="13"/>
  <c r="I3" i="15"/>
  <c r="P3" i="19" s="1"/>
  <c r="M3" i="19" s="1"/>
  <c r="I7" i="15"/>
  <c r="P7" i="19" s="1"/>
  <c r="M7" i="19" s="1"/>
  <c r="M15" i="12"/>
  <c r="I15" i="15"/>
  <c r="P15" i="19" s="1"/>
  <c r="M15" i="19" s="1"/>
  <c r="M14" i="13"/>
  <c r="I14" i="15"/>
  <c r="P14" i="19" s="1"/>
  <c r="M12" i="13"/>
  <c r="I12" i="15"/>
  <c r="P12" i="19" s="1"/>
  <c r="M12" i="19" s="1"/>
  <c r="I16" i="15"/>
  <c r="P16" i="19" s="1"/>
  <c r="M16" i="19" s="1"/>
  <c r="M6" i="13"/>
  <c r="I6" i="15"/>
  <c r="P6" i="19" s="1"/>
  <c r="M6" i="19" s="1"/>
  <c r="M11" i="13"/>
  <c r="I11" i="15"/>
  <c r="P11" i="19" s="1"/>
  <c r="M11" i="19" s="1"/>
  <c r="M18" i="12"/>
  <c r="I18" i="15"/>
  <c r="P18" i="19" s="1"/>
  <c r="M18" i="19" s="1"/>
  <c r="M17" i="13"/>
  <c r="I17" i="15"/>
  <c r="P17" i="19" s="1"/>
  <c r="I5" i="15"/>
  <c r="P5" i="19" s="1"/>
  <c r="M5" i="19" s="1"/>
  <c r="D2" i="16"/>
  <c r="E5" i="15"/>
  <c r="I2" i="15"/>
  <c r="P2" i="19" s="1"/>
  <c r="M2" i="19" s="1"/>
  <c r="D11" i="15"/>
  <c r="G11" i="19" s="1"/>
  <c r="D18" i="15"/>
  <c r="J2" i="15"/>
  <c r="D17" i="15"/>
  <c r="G17" i="19" s="1"/>
  <c r="E17" i="15"/>
  <c r="E13" i="15"/>
  <c r="L21" i="13"/>
  <c r="D21" i="15"/>
  <c r="G21" i="19" s="1"/>
  <c r="L15" i="13"/>
  <c r="D15" i="15"/>
  <c r="G15" i="19" s="1"/>
  <c r="D15" i="19" s="1"/>
  <c r="L9" i="13"/>
  <c r="D9" i="15"/>
  <c r="G9" i="19" s="1"/>
  <c r="L3" i="13"/>
  <c r="D3" i="15"/>
  <c r="G3" i="19" s="1"/>
  <c r="J21" i="13"/>
  <c r="E21" i="15"/>
  <c r="J16" i="13"/>
  <c r="E16" i="15"/>
  <c r="J4" i="13"/>
  <c r="E4" i="15"/>
  <c r="E12" i="15"/>
  <c r="D13" i="15"/>
  <c r="G13" i="19" s="1"/>
  <c r="E20" i="15"/>
  <c r="K20" i="15" s="1"/>
  <c r="J9" i="13"/>
  <c r="E9" i="15"/>
  <c r="E14" i="15"/>
  <c r="K14" i="15" s="1"/>
  <c r="E18" i="15"/>
  <c r="K18" i="15" s="1"/>
  <c r="D7" i="15"/>
  <c r="G7" i="19" s="1"/>
  <c r="D7" i="19" s="1"/>
  <c r="J15" i="13"/>
  <c r="E15" i="15"/>
  <c r="J3" i="13"/>
  <c r="E3" i="15"/>
  <c r="D5" i="15"/>
  <c r="G5" i="19" s="1"/>
  <c r="D5" i="19" s="1"/>
  <c r="T5" i="19" s="1"/>
  <c r="E8" i="15"/>
  <c r="D6" i="15"/>
  <c r="G6" i="19" s="1"/>
  <c r="D6" i="19" s="1"/>
  <c r="T6" i="19" s="1"/>
  <c r="L20" i="13"/>
  <c r="D20" i="15"/>
  <c r="L8" i="13"/>
  <c r="D8" i="15"/>
  <c r="G8" i="19" s="1"/>
  <c r="D8" i="19" s="1"/>
  <c r="T8" i="19" s="1"/>
  <c r="J10" i="13"/>
  <c r="E10" i="15"/>
  <c r="K10" i="15" s="1"/>
  <c r="E6" i="15"/>
  <c r="E11" i="15"/>
  <c r="D19" i="15"/>
  <c r="G19" i="19" s="1"/>
  <c r="E19" i="15"/>
  <c r="L14" i="13"/>
  <c r="D14" i="15"/>
  <c r="L16" i="13"/>
  <c r="D16" i="15"/>
  <c r="G16" i="19" s="1"/>
  <c r="L10" i="13"/>
  <c r="D10" i="15"/>
  <c r="M10" i="15" s="1"/>
  <c r="L4" i="13"/>
  <c r="D4" i="15"/>
  <c r="G4" i="19" s="1"/>
  <c r="D12" i="15"/>
  <c r="G12" i="19" s="1"/>
  <c r="E7" i="15"/>
  <c r="J2" i="13"/>
  <c r="E2" i="15"/>
  <c r="D2" i="15"/>
  <c r="G2" i="19" s="1"/>
  <c r="D2" i="19" s="1"/>
  <c r="T2" i="19" s="1"/>
  <c r="B8" i="11"/>
  <c r="E8" i="11" s="1"/>
  <c r="L8" i="11" s="1"/>
  <c r="K14" i="12"/>
  <c r="K8" i="12"/>
  <c r="M6" i="12"/>
  <c r="M2" i="12"/>
  <c r="M3" i="12"/>
  <c r="J8" i="12"/>
  <c r="K16" i="12"/>
  <c r="M19" i="12"/>
  <c r="K17" i="12"/>
  <c r="M13" i="12"/>
  <c r="M21" i="12"/>
  <c r="J5" i="12"/>
  <c r="M12" i="12"/>
  <c r="K15" i="12"/>
  <c r="L15" i="12"/>
  <c r="J17" i="12"/>
  <c r="M4" i="12"/>
  <c r="L21" i="12"/>
  <c r="L9" i="12"/>
  <c r="L3" i="12"/>
  <c r="J4" i="12"/>
  <c r="M20" i="12"/>
  <c r="K18" i="12"/>
  <c r="J7" i="12"/>
  <c r="J19" i="12"/>
  <c r="M10" i="12"/>
  <c r="L16" i="12"/>
  <c r="L18" i="12"/>
  <c r="L12" i="12"/>
  <c r="J14" i="12"/>
  <c r="K11" i="12"/>
  <c r="M7" i="12"/>
  <c r="J13" i="12"/>
  <c r="K9" i="12"/>
  <c r="J10" i="12"/>
  <c r="L11" i="12"/>
  <c r="B20" i="11"/>
  <c r="E20" i="11" s="1"/>
  <c r="L20" i="11" s="1"/>
  <c r="H4" i="11"/>
  <c r="K4" i="11" s="1"/>
  <c r="M4" i="11" s="1"/>
  <c r="H10" i="11"/>
  <c r="K10" i="11" s="1"/>
  <c r="M10" i="11" s="1"/>
  <c r="H7" i="11"/>
  <c r="K7" i="11" s="1"/>
  <c r="M7" i="11" s="1"/>
  <c r="H13" i="11"/>
  <c r="K13" i="11" s="1"/>
  <c r="M13" i="11" s="1"/>
  <c r="H19" i="11"/>
  <c r="K19" i="11" s="1"/>
  <c r="M19" i="11" s="1"/>
  <c r="B14" i="11"/>
  <c r="E14" i="11" s="1"/>
  <c r="L14" i="11" s="1"/>
  <c r="H8" i="11"/>
  <c r="K8" i="11" s="1"/>
  <c r="M8" i="11" s="1"/>
  <c r="H14" i="11"/>
  <c r="J14" i="11" s="1"/>
  <c r="O14" i="11" s="1"/>
  <c r="H20" i="11"/>
  <c r="J20" i="11" s="1"/>
  <c r="O20" i="11" s="1"/>
  <c r="H16" i="11"/>
  <c r="K16" i="11" s="1"/>
  <c r="M16" i="11" s="1"/>
  <c r="H2" i="11"/>
  <c r="K2" i="11" s="1"/>
  <c r="M2" i="11" s="1"/>
  <c r="H5" i="11"/>
  <c r="J5" i="11" s="1"/>
  <c r="O5" i="11" s="1"/>
  <c r="H3" i="11"/>
  <c r="J3" i="11" s="1"/>
  <c r="O3" i="11" s="1"/>
  <c r="B7" i="11"/>
  <c r="E7" i="11" s="1"/>
  <c r="L7" i="11" s="1"/>
  <c r="B13" i="11"/>
  <c r="D13" i="11" s="1"/>
  <c r="N13" i="11" s="1"/>
  <c r="B19" i="11"/>
  <c r="D19" i="11" s="1"/>
  <c r="N19" i="11" s="1"/>
  <c r="H11" i="11"/>
  <c r="J11" i="11" s="1"/>
  <c r="O11" i="11" s="1"/>
  <c r="H6" i="11"/>
  <c r="J6" i="11" s="1"/>
  <c r="O6" i="11" s="1"/>
  <c r="H9" i="11"/>
  <c r="J9" i="11" s="1"/>
  <c r="O9" i="11" s="1"/>
  <c r="H12" i="11"/>
  <c r="J12" i="11" s="1"/>
  <c r="O12" i="11" s="1"/>
  <c r="H15" i="11"/>
  <c r="K15" i="11" s="1"/>
  <c r="M15" i="11" s="1"/>
  <c r="H18" i="11"/>
  <c r="K18" i="11" s="1"/>
  <c r="M18" i="11" s="1"/>
  <c r="H21" i="11"/>
  <c r="K21" i="11" s="1"/>
  <c r="M21" i="11" s="1"/>
  <c r="H17" i="11"/>
  <c r="J17" i="11" s="1"/>
  <c r="O17" i="11" s="1"/>
  <c r="B2" i="11"/>
  <c r="E2" i="11" s="1"/>
  <c r="L2" i="11" s="1"/>
  <c r="B5" i="11"/>
  <c r="E5" i="11" s="1"/>
  <c r="L5" i="11" s="1"/>
  <c r="B11" i="11"/>
  <c r="E11" i="11" s="1"/>
  <c r="L11" i="11" s="1"/>
  <c r="B3" i="11"/>
  <c r="D3" i="11" s="1"/>
  <c r="N3" i="11" s="1"/>
  <c r="B9" i="11"/>
  <c r="E9" i="11" s="1"/>
  <c r="L9" i="11" s="1"/>
  <c r="B15" i="11"/>
  <c r="E15" i="11" s="1"/>
  <c r="L15" i="11" s="1"/>
  <c r="B21" i="11"/>
  <c r="E21" i="11" s="1"/>
  <c r="L21" i="11" s="1"/>
  <c r="B17" i="11"/>
  <c r="E17" i="11" s="1"/>
  <c r="L17" i="11" s="1"/>
  <c r="D4" i="11"/>
  <c r="N4" i="11" s="1"/>
  <c r="E10" i="11"/>
  <c r="L10" i="11" s="1"/>
  <c r="E18" i="11"/>
  <c r="L18" i="11" s="1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I14" i="10"/>
  <c r="G14" i="10"/>
  <c r="I13" i="10"/>
  <c r="G13" i="10"/>
  <c r="I12" i="10"/>
  <c r="G12" i="10"/>
  <c r="I11" i="10"/>
  <c r="G11" i="10"/>
  <c r="I10" i="10"/>
  <c r="G10" i="10"/>
  <c r="I9" i="10"/>
  <c r="G9" i="10"/>
  <c r="I8" i="10"/>
  <c r="G8" i="10"/>
  <c r="I7" i="10"/>
  <c r="G7" i="10"/>
  <c r="I6" i="10"/>
  <c r="G6" i="10"/>
  <c r="I5" i="10"/>
  <c r="G5" i="10"/>
  <c r="I4" i="10"/>
  <c r="G4" i="10"/>
  <c r="I3" i="10"/>
  <c r="G3" i="10"/>
  <c r="I2" i="10"/>
  <c r="G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" i="10"/>
  <c r="A2" i="10"/>
  <c r="L1" i="10"/>
  <c r="T15" i="19" l="1"/>
  <c r="D16" i="19"/>
  <c r="T16" i="19" s="1"/>
  <c r="H15" i="19"/>
  <c r="T7" i="19"/>
  <c r="H7" i="19"/>
  <c r="D13" i="19"/>
  <c r="H13" i="19" s="1"/>
  <c r="R13" i="19" s="1"/>
  <c r="H3" i="19"/>
  <c r="R3" i="19" s="1"/>
  <c r="T3" i="19"/>
  <c r="D21" i="19"/>
  <c r="T21" i="19" s="1"/>
  <c r="D12" i="19"/>
  <c r="T12" i="19" s="1"/>
  <c r="D11" i="19"/>
  <c r="D19" i="19"/>
  <c r="T19" i="19" s="1"/>
  <c r="D17" i="19"/>
  <c r="D9" i="19"/>
  <c r="H9" i="19" s="1"/>
  <c r="R9" i="19" s="1"/>
  <c r="D4" i="19"/>
  <c r="N13" i="15"/>
  <c r="O13" i="17" s="1"/>
  <c r="N14" i="15"/>
  <c r="O14" i="17" s="1"/>
  <c r="L15" i="15"/>
  <c r="N15" i="15"/>
  <c r="O15" i="17" s="1"/>
  <c r="H6" i="19"/>
  <c r="R6" i="19" s="1"/>
  <c r="N10" i="17"/>
  <c r="H5" i="19"/>
  <c r="R5" i="19" s="1"/>
  <c r="H8" i="19"/>
  <c r="R8" i="19" s="1"/>
  <c r="G10" i="19"/>
  <c r="D10" i="19" s="1"/>
  <c r="M20" i="15"/>
  <c r="G20" i="19"/>
  <c r="D20" i="19" s="1"/>
  <c r="M14" i="15"/>
  <c r="G14" i="19"/>
  <c r="M18" i="15"/>
  <c r="G18" i="19"/>
  <c r="D18" i="19" s="1"/>
  <c r="T18" i="19" s="1"/>
  <c r="J2" i="17"/>
  <c r="N16" i="15"/>
  <c r="L18" i="15"/>
  <c r="L16" i="15"/>
  <c r="D19" i="17"/>
  <c r="N11" i="15"/>
  <c r="J15" i="16"/>
  <c r="R15" i="19"/>
  <c r="N18" i="15"/>
  <c r="L17" i="15"/>
  <c r="L11" i="15"/>
  <c r="L19" i="15"/>
  <c r="N19" i="15"/>
  <c r="N17" i="15"/>
  <c r="L7" i="15"/>
  <c r="R7" i="19"/>
  <c r="K11" i="15"/>
  <c r="K2" i="17"/>
  <c r="M11" i="15"/>
  <c r="N7" i="15"/>
  <c r="L20" i="15"/>
  <c r="N20" i="15"/>
  <c r="K5" i="16"/>
  <c r="J4" i="16"/>
  <c r="J13" i="16"/>
  <c r="J19" i="17"/>
  <c r="J16" i="17"/>
  <c r="J20" i="17"/>
  <c r="J18" i="17"/>
  <c r="J11" i="17"/>
  <c r="J17" i="17"/>
  <c r="J14" i="17"/>
  <c r="J13" i="17"/>
  <c r="J7" i="17"/>
  <c r="J15" i="17"/>
  <c r="N5" i="15"/>
  <c r="J5" i="17"/>
  <c r="N10" i="15"/>
  <c r="J10" i="17"/>
  <c r="N4" i="15"/>
  <c r="J4" i="17"/>
  <c r="L4" i="15"/>
  <c r="K4" i="17"/>
  <c r="M4" i="17" s="1"/>
  <c r="K11" i="16"/>
  <c r="K11" i="17"/>
  <c r="M11" i="17" s="1"/>
  <c r="N12" i="15"/>
  <c r="J12" i="17"/>
  <c r="L21" i="15"/>
  <c r="K21" i="17"/>
  <c r="M21" i="17" s="1"/>
  <c r="L6" i="15"/>
  <c r="K6" i="17"/>
  <c r="M6" i="17" s="1"/>
  <c r="L3" i="15"/>
  <c r="K3" i="17"/>
  <c r="M3" i="17" s="1"/>
  <c r="L10" i="15"/>
  <c r="K10" i="17"/>
  <c r="M10" i="17" s="1"/>
  <c r="L5" i="15"/>
  <c r="K5" i="17"/>
  <c r="M5" i="17" s="1"/>
  <c r="N3" i="15"/>
  <c r="J3" i="17"/>
  <c r="N8" i="15"/>
  <c r="J8" i="17"/>
  <c r="L12" i="15"/>
  <c r="K12" i="17"/>
  <c r="M12" i="17" s="1"/>
  <c r="L9" i="15"/>
  <c r="K9" i="17"/>
  <c r="M9" i="17" s="1"/>
  <c r="N21" i="15"/>
  <c r="J21" i="17"/>
  <c r="K20" i="16"/>
  <c r="K20" i="17"/>
  <c r="M20" i="17" s="1"/>
  <c r="K14" i="16"/>
  <c r="K14" i="17"/>
  <c r="M14" i="17" s="1"/>
  <c r="K17" i="16"/>
  <c r="K17" i="17"/>
  <c r="M17" i="17" s="1"/>
  <c r="K16" i="16"/>
  <c r="K16" i="17"/>
  <c r="M16" i="17" s="1"/>
  <c r="N6" i="15"/>
  <c r="J6" i="17"/>
  <c r="N9" i="15"/>
  <c r="J9" i="17"/>
  <c r="L8" i="15"/>
  <c r="K8" i="17"/>
  <c r="M8" i="17" s="1"/>
  <c r="K13" i="16"/>
  <c r="K13" i="17"/>
  <c r="M13" i="17" s="1"/>
  <c r="K18" i="16"/>
  <c r="K18" i="17"/>
  <c r="M18" i="17" s="1"/>
  <c r="K7" i="16"/>
  <c r="K7" i="17"/>
  <c r="M7" i="17" s="1"/>
  <c r="K15" i="16"/>
  <c r="K15" i="17"/>
  <c r="M15" i="17" s="1"/>
  <c r="K19" i="16"/>
  <c r="K19" i="17"/>
  <c r="M19" i="17" s="1"/>
  <c r="K2" i="16"/>
  <c r="N2" i="15"/>
  <c r="L2" i="15"/>
  <c r="D20" i="17"/>
  <c r="M8" i="15"/>
  <c r="U8" i="19" s="1"/>
  <c r="K5" i="15"/>
  <c r="E2" i="17"/>
  <c r="K19" i="15"/>
  <c r="M5" i="15"/>
  <c r="J21" i="16"/>
  <c r="K8" i="15"/>
  <c r="M19" i="15"/>
  <c r="J9" i="16"/>
  <c r="J16" i="16"/>
  <c r="D11" i="17"/>
  <c r="D10" i="17"/>
  <c r="D8" i="17"/>
  <c r="D18" i="17"/>
  <c r="D14" i="17"/>
  <c r="D5" i="17"/>
  <c r="K7" i="15"/>
  <c r="E7" i="17"/>
  <c r="L7" i="17" s="1"/>
  <c r="M6" i="15"/>
  <c r="D6" i="17"/>
  <c r="M12" i="15"/>
  <c r="D12" i="17"/>
  <c r="K6" i="15"/>
  <c r="E6" i="17"/>
  <c r="L6" i="17" s="1"/>
  <c r="K15" i="15"/>
  <c r="E15" i="17"/>
  <c r="L15" i="17" s="1"/>
  <c r="M13" i="15"/>
  <c r="D13" i="17"/>
  <c r="K16" i="15"/>
  <c r="E16" i="17"/>
  <c r="L16" i="17" s="1"/>
  <c r="M3" i="15"/>
  <c r="D3" i="17"/>
  <c r="M15" i="15"/>
  <c r="D15" i="17"/>
  <c r="K13" i="15"/>
  <c r="E13" i="17"/>
  <c r="L13" i="17" s="1"/>
  <c r="J20" i="16"/>
  <c r="E20" i="17"/>
  <c r="L20" i="17" s="1"/>
  <c r="J10" i="16"/>
  <c r="E10" i="17"/>
  <c r="L10" i="17" s="1"/>
  <c r="J11" i="16"/>
  <c r="E11" i="17"/>
  <c r="L11" i="17" s="1"/>
  <c r="J8" i="16"/>
  <c r="E8" i="17"/>
  <c r="L8" i="17" s="1"/>
  <c r="M4" i="15"/>
  <c r="D4" i="17"/>
  <c r="M16" i="15"/>
  <c r="D16" i="17"/>
  <c r="K9" i="15"/>
  <c r="E9" i="17"/>
  <c r="L9" i="17" s="1"/>
  <c r="K12" i="15"/>
  <c r="E12" i="17"/>
  <c r="L12" i="17" s="1"/>
  <c r="K17" i="15"/>
  <c r="E17" i="17"/>
  <c r="L17" i="17" s="1"/>
  <c r="K3" i="15"/>
  <c r="E3" i="17"/>
  <c r="L3" i="17" s="1"/>
  <c r="M7" i="15"/>
  <c r="D7" i="17"/>
  <c r="K4" i="15"/>
  <c r="E4" i="17"/>
  <c r="L4" i="17" s="1"/>
  <c r="K21" i="15"/>
  <c r="E21" i="17"/>
  <c r="L21" i="17" s="1"/>
  <c r="M9" i="15"/>
  <c r="D9" i="17"/>
  <c r="M21" i="15"/>
  <c r="D21" i="17"/>
  <c r="M17" i="15"/>
  <c r="D17" i="17"/>
  <c r="J18" i="16"/>
  <c r="E18" i="17"/>
  <c r="L18" i="17" s="1"/>
  <c r="J14" i="16"/>
  <c r="E14" i="17"/>
  <c r="L14" i="17" s="1"/>
  <c r="J5" i="16"/>
  <c r="E5" i="17"/>
  <c r="L5" i="17" s="1"/>
  <c r="J19" i="16"/>
  <c r="E19" i="17"/>
  <c r="L19" i="17" s="1"/>
  <c r="J2" i="16"/>
  <c r="D2" i="17"/>
  <c r="K2" i="15"/>
  <c r="M2" i="15"/>
  <c r="J18" i="11"/>
  <c r="O18" i="11" s="1"/>
  <c r="K3" i="11"/>
  <c r="M3" i="11" s="1"/>
  <c r="K14" i="11"/>
  <c r="M14" i="11" s="1"/>
  <c r="J2" i="11"/>
  <c r="O2" i="11" s="1"/>
  <c r="J8" i="11"/>
  <c r="O8" i="11" s="1"/>
  <c r="J21" i="11"/>
  <c r="O21" i="11" s="1"/>
  <c r="D18" i="11"/>
  <c r="N18" i="11" s="1"/>
  <c r="K9" i="11"/>
  <c r="M9" i="11" s="1"/>
  <c r="J13" i="11"/>
  <c r="O13" i="11" s="1"/>
  <c r="J10" i="11"/>
  <c r="O10" i="11" s="1"/>
  <c r="D9" i="11"/>
  <c r="N9" i="11" s="1"/>
  <c r="J7" i="11"/>
  <c r="O7" i="11" s="1"/>
  <c r="D21" i="11"/>
  <c r="N21" i="11" s="1"/>
  <c r="J16" i="11"/>
  <c r="O16" i="11" s="1"/>
  <c r="J19" i="11"/>
  <c r="O19" i="11" s="1"/>
  <c r="E12" i="11"/>
  <c r="L12" i="11" s="1"/>
  <c r="K6" i="11"/>
  <c r="M6" i="11" s="1"/>
  <c r="K17" i="11"/>
  <c r="M17" i="11" s="1"/>
  <c r="J4" i="11"/>
  <c r="O4" i="11" s="1"/>
  <c r="E3" i="11"/>
  <c r="L3" i="11" s="1"/>
  <c r="K5" i="11"/>
  <c r="M5" i="11" s="1"/>
  <c r="E16" i="11"/>
  <c r="L16" i="11" s="1"/>
  <c r="D15" i="11"/>
  <c r="N15" i="11" s="1"/>
  <c r="E13" i="11"/>
  <c r="L13" i="11" s="1"/>
  <c r="K12" i="11"/>
  <c r="M12" i="11" s="1"/>
  <c r="D7" i="11"/>
  <c r="N7" i="11" s="1"/>
  <c r="J15" i="11"/>
  <c r="O15" i="11" s="1"/>
  <c r="D17" i="11"/>
  <c r="N17" i="11" s="1"/>
  <c r="E4" i="11"/>
  <c r="L4" i="11" s="1"/>
  <c r="D20" i="11"/>
  <c r="N20" i="11" s="1"/>
  <c r="E6" i="11"/>
  <c r="L6" i="11" s="1"/>
  <c r="K11" i="11"/>
  <c r="M11" i="11" s="1"/>
  <c r="D10" i="11"/>
  <c r="N10" i="11" s="1"/>
  <c r="K20" i="11"/>
  <c r="M20" i="11" s="1"/>
  <c r="D14" i="11"/>
  <c r="N14" i="11" s="1"/>
  <c r="E19" i="11"/>
  <c r="L19" i="11" s="1"/>
  <c r="D2" i="11"/>
  <c r="N2" i="11" s="1"/>
  <c r="D8" i="11"/>
  <c r="N8" i="11" s="1"/>
  <c r="D11" i="11"/>
  <c r="N11" i="11" s="1"/>
  <c r="D5" i="11"/>
  <c r="N5" i="11" s="1"/>
  <c r="B21" i="10"/>
  <c r="D21" i="10" s="1"/>
  <c r="N21" i="10" s="1"/>
  <c r="B9" i="10"/>
  <c r="E9" i="10" s="1"/>
  <c r="H16" i="10"/>
  <c r="K16" i="10" s="1"/>
  <c r="M16" i="10" s="1"/>
  <c r="H2" i="10"/>
  <c r="K2" i="10" s="1"/>
  <c r="M2" i="10" s="1"/>
  <c r="H8" i="10"/>
  <c r="K8" i="10" s="1"/>
  <c r="M8" i="10" s="1"/>
  <c r="H20" i="10"/>
  <c r="K20" i="10" s="1"/>
  <c r="M20" i="10" s="1"/>
  <c r="B20" i="10"/>
  <c r="E20" i="10" s="1"/>
  <c r="B8" i="10"/>
  <c r="E8" i="10" s="1"/>
  <c r="H10" i="10"/>
  <c r="K10" i="10" s="1"/>
  <c r="M10" i="10" s="1"/>
  <c r="H13" i="10"/>
  <c r="K13" i="10" s="1"/>
  <c r="M13" i="10" s="1"/>
  <c r="H14" i="10"/>
  <c r="J14" i="10" s="1"/>
  <c r="O14" i="10" s="1"/>
  <c r="B4" i="10"/>
  <c r="E4" i="10" s="1"/>
  <c r="H12" i="10"/>
  <c r="J12" i="10" s="1"/>
  <c r="O12" i="10" s="1"/>
  <c r="H6" i="10"/>
  <c r="J6" i="10" s="1"/>
  <c r="O6" i="10" s="1"/>
  <c r="H4" i="10"/>
  <c r="K4" i="10" s="1"/>
  <c r="M4" i="10" s="1"/>
  <c r="B13" i="10"/>
  <c r="E13" i="10" s="1"/>
  <c r="L13" i="10" s="1"/>
  <c r="B12" i="10"/>
  <c r="E12" i="10" s="1"/>
  <c r="B16" i="10"/>
  <c r="E16" i="10" s="1"/>
  <c r="L16" i="10" s="1"/>
  <c r="H7" i="10"/>
  <c r="K7" i="10" s="1"/>
  <c r="M7" i="10" s="1"/>
  <c r="H18" i="10"/>
  <c r="J18" i="10" s="1"/>
  <c r="O18" i="10" s="1"/>
  <c r="B7" i="10"/>
  <c r="E7" i="10" s="1"/>
  <c r="L7" i="10" s="1"/>
  <c r="H19" i="10"/>
  <c r="K19" i="10" s="1"/>
  <c r="M19" i="10" s="1"/>
  <c r="B11" i="10"/>
  <c r="D11" i="10" s="1"/>
  <c r="N11" i="10" s="1"/>
  <c r="H5" i="10"/>
  <c r="J5" i="10" s="1"/>
  <c r="O5" i="10" s="1"/>
  <c r="H11" i="10"/>
  <c r="K11" i="10" s="1"/>
  <c r="M11" i="10" s="1"/>
  <c r="H17" i="10"/>
  <c r="K17" i="10" s="1"/>
  <c r="M17" i="10" s="1"/>
  <c r="B3" i="10"/>
  <c r="E3" i="10" s="1"/>
  <c r="L3" i="10" s="1"/>
  <c r="H3" i="10"/>
  <c r="K3" i="10" s="1"/>
  <c r="M3" i="10" s="1"/>
  <c r="H9" i="10"/>
  <c r="K9" i="10" s="1"/>
  <c r="M9" i="10" s="1"/>
  <c r="H15" i="10"/>
  <c r="K15" i="10" s="1"/>
  <c r="M15" i="10" s="1"/>
  <c r="H21" i="10"/>
  <c r="J21" i="10" s="1"/>
  <c r="O21" i="10" s="1"/>
  <c r="B6" i="10"/>
  <c r="D6" i="10" s="1"/>
  <c r="N6" i="10" s="1"/>
  <c r="B15" i="10"/>
  <c r="E15" i="10" s="1"/>
  <c r="B10" i="10"/>
  <c r="E10" i="10" s="1"/>
  <c r="B19" i="10"/>
  <c r="E19" i="10" s="1"/>
  <c r="B14" i="10"/>
  <c r="E14" i="10" s="1"/>
  <c r="B5" i="10"/>
  <c r="E5" i="10" s="1"/>
  <c r="B18" i="10"/>
  <c r="D18" i="10" s="1"/>
  <c r="N18" i="10" s="1"/>
  <c r="B17" i="10"/>
  <c r="D17" i="10" s="1"/>
  <c r="N17" i="10" s="1"/>
  <c r="B2" i="10"/>
  <c r="D2" i="10" s="1"/>
  <c r="N2" i="10" s="1"/>
  <c r="K21" i="9"/>
  <c r="J21" i="9"/>
  <c r="I21" i="9"/>
  <c r="S21" i="9" s="1"/>
  <c r="K20" i="9"/>
  <c r="J20" i="9"/>
  <c r="I20" i="9"/>
  <c r="S20" i="9" s="1"/>
  <c r="K19" i="9"/>
  <c r="J19" i="9"/>
  <c r="I19" i="9"/>
  <c r="S19" i="9" s="1"/>
  <c r="K18" i="9"/>
  <c r="J18" i="9"/>
  <c r="I18" i="9"/>
  <c r="S18" i="9" s="1"/>
  <c r="K17" i="9"/>
  <c r="J17" i="9"/>
  <c r="I17" i="9"/>
  <c r="S17" i="9" s="1"/>
  <c r="K16" i="9"/>
  <c r="J16" i="9"/>
  <c r="I16" i="9"/>
  <c r="S16" i="9" s="1"/>
  <c r="K15" i="9"/>
  <c r="J15" i="9"/>
  <c r="I15" i="9"/>
  <c r="S15" i="9" s="1"/>
  <c r="K14" i="9"/>
  <c r="J14" i="9"/>
  <c r="I14" i="9"/>
  <c r="K13" i="9"/>
  <c r="J13" i="9"/>
  <c r="I13" i="9"/>
  <c r="S13" i="9" s="1"/>
  <c r="K12" i="9"/>
  <c r="J12" i="9"/>
  <c r="I12" i="9"/>
  <c r="S12" i="9" s="1"/>
  <c r="K11" i="9"/>
  <c r="J11" i="9"/>
  <c r="I11" i="9"/>
  <c r="S11" i="9" s="1"/>
  <c r="K10" i="9"/>
  <c r="J10" i="9"/>
  <c r="I10" i="9"/>
  <c r="S10" i="9" s="1"/>
  <c r="K9" i="9"/>
  <c r="J9" i="9"/>
  <c r="I9" i="9"/>
  <c r="S9" i="9" s="1"/>
  <c r="K8" i="9"/>
  <c r="J8" i="9"/>
  <c r="I8" i="9"/>
  <c r="K7" i="9"/>
  <c r="J7" i="9"/>
  <c r="I7" i="9"/>
  <c r="S7" i="9" s="1"/>
  <c r="K6" i="9"/>
  <c r="J6" i="9"/>
  <c r="I6" i="9"/>
  <c r="K5" i="9"/>
  <c r="J5" i="9"/>
  <c r="I5" i="9"/>
  <c r="S5" i="9" s="1"/>
  <c r="K4" i="9"/>
  <c r="J4" i="9"/>
  <c r="I4" i="9"/>
  <c r="K3" i="9"/>
  <c r="J3" i="9"/>
  <c r="I3" i="9"/>
  <c r="S3" i="9" s="1"/>
  <c r="K2" i="9"/>
  <c r="J2" i="9"/>
  <c r="I2" i="9"/>
  <c r="S2" i="9" s="1"/>
  <c r="A3" i="9"/>
  <c r="R3" i="9" s="1"/>
  <c r="B3" i="9"/>
  <c r="A4" i="9"/>
  <c r="R4" i="9" s="1"/>
  <c r="B4" i="9"/>
  <c r="A5" i="9"/>
  <c r="R5" i="9" s="1"/>
  <c r="B5" i="9"/>
  <c r="A6" i="9"/>
  <c r="R6" i="9" s="1"/>
  <c r="B6" i="9"/>
  <c r="A7" i="9"/>
  <c r="R7" i="9" s="1"/>
  <c r="B7" i="9"/>
  <c r="A8" i="9"/>
  <c r="R8" i="9" s="1"/>
  <c r="B8" i="9"/>
  <c r="A9" i="9"/>
  <c r="R9" i="9" s="1"/>
  <c r="B9" i="9"/>
  <c r="A10" i="9"/>
  <c r="R10" i="9" s="1"/>
  <c r="B10" i="9"/>
  <c r="A11" i="9"/>
  <c r="R11" i="9" s="1"/>
  <c r="B11" i="9"/>
  <c r="A12" i="9"/>
  <c r="R12" i="9" s="1"/>
  <c r="B12" i="9"/>
  <c r="A13" i="9"/>
  <c r="R13" i="9" s="1"/>
  <c r="B13" i="9"/>
  <c r="A14" i="9"/>
  <c r="R14" i="9" s="1"/>
  <c r="B14" i="9"/>
  <c r="A15" i="9"/>
  <c r="R15" i="9" s="1"/>
  <c r="B15" i="9"/>
  <c r="A16" i="9"/>
  <c r="R16" i="9" s="1"/>
  <c r="B16" i="9"/>
  <c r="A17" i="9"/>
  <c r="R17" i="9" s="1"/>
  <c r="B17" i="9"/>
  <c r="A18" i="9"/>
  <c r="R18" i="9" s="1"/>
  <c r="B18" i="9"/>
  <c r="A19" i="9"/>
  <c r="R19" i="9" s="1"/>
  <c r="B19" i="9"/>
  <c r="A20" i="9"/>
  <c r="R20" i="9" s="1"/>
  <c r="B20" i="9"/>
  <c r="A21" i="9"/>
  <c r="R21" i="9" s="1"/>
  <c r="B21" i="9"/>
  <c r="A2" i="9"/>
  <c r="R2" i="9" s="1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2" i="9"/>
  <c r="P1" i="9"/>
  <c r="J21" i="8"/>
  <c r="I21" i="8"/>
  <c r="H21" i="8"/>
  <c r="C21" i="8"/>
  <c r="B21" i="8"/>
  <c r="A21" i="8"/>
  <c r="J20" i="8"/>
  <c r="I20" i="8"/>
  <c r="H20" i="8"/>
  <c r="C20" i="8"/>
  <c r="B20" i="8"/>
  <c r="A20" i="8"/>
  <c r="J19" i="8"/>
  <c r="I19" i="8"/>
  <c r="H19" i="8"/>
  <c r="C19" i="8"/>
  <c r="B19" i="8"/>
  <c r="A19" i="8"/>
  <c r="J18" i="8"/>
  <c r="I18" i="8"/>
  <c r="H18" i="8"/>
  <c r="C18" i="8"/>
  <c r="B18" i="8"/>
  <c r="A18" i="8"/>
  <c r="J17" i="8"/>
  <c r="I17" i="8"/>
  <c r="H17" i="8"/>
  <c r="C17" i="8"/>
  <c r="B17" i="8"/>
  <c r="A17" i="8"/>
  <c r="J16" i="8"/>
  <c r="I16" i="8"/>
  <c r="H16" i="8"/>
  <c r="C16" i="8"/>
  <c r="B16" i="8"/>
  <c r="A16" i="8"/>
  <c r="J15" i="8"/>
  <c r="I15" i="8"/>
  <c r="H15" i="8"/>
  <c r="C15" i="8"/>
  <c r="B15" i="8"/>
  <c r="A15" i="8"/>
  <c r="J14" i="8"/>
  <c r="I14" i="8"/>
  <c r="H14" i="8"/>
  <c r="C14" i="8"/>
  <c r="B14" i="8"/>
  <c r="A14" i="8"/>
  <c r="J13" i="8"/>
  <c r="I13" i="8"/>
  <c r="H13" i="8"/>
  <c r="C13" i="8"/>
  <c r="B13" i="8"/>
  <c r="A13" i="8"/>
  <c r="J12" i="8"/>
  <c r="I12" i="8"/>
  <c r="H12" i="8"/>
  <c r="C12" i="8"/>
  <c r="B12" i="8"/>
  <c r="A12" i="8"/>
  <c r="J11" i="8"/>
  <c r="I11" i="8"/>
  <c r="H11" i="8"/>
  <c r="C11" i="8"/>
  <c r="B11" i="8"/>
  <c r="A11" i="8"/>
  <c r="J10" i="8"/>
  <c r="I10" i="8"/>
  <c r="H10" i="8"/>
  <c r="C10" i="8"/>
  <c r="B10" i="8"/>
  <c r="A10" i="8"/>
  <c r="J9" i="8"/>
  <c r="I9" i="8"/>
  <c r="H9" i="8"/>
  <c r="C9" i="8"/>
  <c r="B9" i="8"/>
  <c r="A9" i="8"/>
  <c r="J8" i="8"/>
  <c r="I8" i="8"/>
  <c r="H8" i="8"/>
  <c r="C8" i="8"/>
  <c r="B8" i="8"/>
  <c r="A8" i="8"/>
  <c r="J7" i="8"/>
  <c r="I7" i="8"/>
  <c r="H7" i="8"/>
  <c r="C7" i="8"/>
  <c r="B7" i="8"/>
  <c r="A7" i="8"/>
  <c r="J6" i="8"/>
  <c r="I6" i="8"/>
  <c r="H6" i="8"/>
  <c r="C6" i="8"/>
  <c r="B6" i="8"/>
  <c r="A6" i="8"/>
  <c r="J5" i="8"/>
  <c r="I5" i="8"/>
  <c r="H5" i="8"/>
  <c r="C5" i="8"/>
  <c r="B5" i="8"/>
  <c r="A5" i="8"/>
  <c r="J4" i="8"/>
  <c r="I4" i="8"/>
  <c r="H4" i="8"/>
  <c r="C4" i="8"/>
  <c r="B4" i="8"/>
  <c r="A4" i="8"/>
  <c r="J3" i="8"/>
  <c r="I3" i="8"/>
  <c r="H3" i="8"/>
  <c r="C3" i="8"/>
  <c r="B3" i="8"/>
  <c r="A3" i="8"/>
  <c r="J2" i="8"/>
  <c r="I2" i="8"/>
  <c r="H2" i="8"/>
  <c r="C2" i="8"/>
  <c r="B2" i="8"/>
  <c r="A2" i="8"/>
  <c r="O1" i="8"/>
  <c r="H21" i="19" l="1"/>
  <c r="R21" i="19" s="1"/>
  <c r="Q4" i="19"/>
  <c r="S4" i="19" s="1"/>
  <c r="U4" i="19"/>
  <c r="T9" i="19"/>
  <c r="T13" i="19"/>
  <c r="H18" i="19"/>
  <c r="R18" i="19" s="1"/>
  <c r="H16" i="19"/>
  <c r="R16" i="19" s="1"/>
  <c r="H11" i="19"/>
  <c r="R11" i="19" s="1"/>
  <c r="T11" i="19"/>
  <c r="H17" i="19"/>
  <c r="R17" i="19" s="1"/>
  <c r="T17" i="19"/>
  <c r="T10" i="19"/>
  <c r="H4" i="19"/>
  <c r="R4" i="19" s="1"/>
  <c r="T4" i="19"/>
  <c r="H20" i="19"/>
  <c r="R20" i="19" s="1"/>
  <c r="T20" i="19"/>
  <c r="H19" i="19"/>
  <c r="R19" i="19" s="1"/>
  <c r="H12" i="19"/>
  <c r="R12" i="19" s="1"/>
  <c r="D14" i="19"/>
  <c r="H14" i="19" s="1"/>
  <c r="R14" i="19" s="1"/>
  <c r="H10" i="19"/>
  <c r="R10" i="19" s="1"/>
  <c r="Q8" i="19"/>
  <c r="S8" i="19" s="1"/>
  <c r="U9" i="19"/>
  <c r="U19" i="19"/>
  <c r="U15" i="19"/>
  <c r="U3" i="19"/>
  <c r="U10" i="19"/>
  <c r="U11" i="19"/>
  <c r="N14" i="17"/>
  <c r="U13" i="19"/>
  <c r="U14" i="19"/>
  <c r="U12" i="19"/>
  <c r="U21" i="19"/>
  <c r="N20" i="17"/>
  <c r="U20" i="19"/>
  <c r="U6" i="19"/>
  <c r="U5" i="19"/>
  <c r="U7" i="19"/>
  <c r="U16" i="19"/>
  <c r="U2" i="19"/>
  <c r="N18" i="17"/>
  <c r="U18" i="19"/>
  <c r="H2" i="19"/>
  <c r="R2" i="19" s="1"/>
  <c r="M2" i="17"/>
  <c r="O12" i="17"/>
  <c r="N21" i="17"/>
  <c r="N4" i="17"/>
  <c r="N15" i="17"/>
  <c r="N13" i="17"/>
  <c r="O20" i="17"/>
  <c r="O5" i="17"/>
  <c r="N8" i="17"/>
  <c r="O2" i="17"/>
  <c r="N7" i="17"/>
  <c r="N12" i="17"/>
  <c r="N19" i="17"/>
  <c r="O6" i="17"/>
  <c r="O8" i="17"/>
  <c r="O4" i="17"/>
  <c r="N11" i="17"/>
  <c r="O19" i="17"/>
  <c r="O18" i="17"/>
  <c r="O11" i="17"/>
  <c r="N2" i="17"/>
  <c r="N17" i="17"/>
  <c r="N9" i="17"/>
  <c r="N16" i="17"/>
  <c r="N3" i="17"/>
  <c r="N6" i="17"/>
  <c r="N5" i="17"/>
  <c r="O9" i="17"/>
  <c r="O21" i="17"/>
  <c r="O3" i="17"/>
  <c r="O10" i="17"/>
  <c r="O7" i="17"/>
  <c r="O17" i="17"/>
  <c r="O16" i="17"/>
  <c r="L2" i="17"/>
  <c r="J10" i="10"/>
  <c r="O10" i="10" s="1"/>
  <c r="J2" i="10"/>
  <c r="O2" i="10" s="1"/>
  <c r="D9" i="10"/>
  <c r="N9" i="10" s="1"/>
  <c r="E21" i="10"/>
  <c r="L21" i="10" s="1"/>
  <c r="J16" i="10"/>
  <c r="O16" i="10" s="1"/>
  <c r="J8" i="10"/>
  <c r="O8" i="10" s="1"/>
  <c r="J17" i="10"/>
  <c r="O17" i="10" s="1"/>
  <c r="D12" i="10"/>
  <c r="N12" i="10" s="1"/>
  <c r="D20" i="10"/>
  <c r="N20" i="10" s="1"/>
  <c r="J4" i="10"/>
  <c r="O4" i="10" s="1"/>
  <c r="J11" i="10"/>
  <c r="O11" i="10" s="1"/>
  <c r="D4" i="10"/>
  <c r="N4" i="10" s="1"/>
  <c r="J20" i="10"/>
  <c r="O20" i="10" s="1"/>
  <c r="E6" i="10"/>
  <c r="L6" i="10" s="1"/>
  <c r="J13" i="10"/>
  <c r="O13" i="10" s="1"/>
  <c r="K14" i="10"/>
  <c r="M14" i="10" s="1"/>
  <c r="D15" i="10"/>
  <c r="N15" i="10" s="1"/>
  <c r="D16" i="10"/>
  <c r="N16" i="10" s="1"/>
  <c r="D7" i="10"/>
  <c r="N7" i="10" s="1"/>
  <c r="K18" i="10"/>
  <c r="M18" i="10" s="1"/>
  <c r="K6" i="10"/>
  <c r="M6" i="10" s="1"/>
  <c r="D13" i="10"/>
  <c r="N13" i="10" s="1"/>
  <c r="J19" i="10"/>
  <c r="O19" i="10" s="1"/>
  <c r="K12" i="10"/>
  <c r="M12" i="10" s="1"/>
  <c r="D3" i="10"/>
  <c r="N3" i="10" s="1"/>
  <c r="D14" i="10"/>
  <c r="N14" i="10" s="1"/>
  <c r="J7" i="10"/>
  <c r="O7" i="10" s="1"/>
  <c r="J15" i="10"/>
  <c r="O15" i="10" s="1"/>
  <c r="J3" i="10"/>
  <c r="O3" i="10" s="1"/>
  <c r="K21" i="10"/>
  <c r="M21" i="10" s="1"/>
  <c r="E17" i="10"/>
  <c r="L17" i="10" s="1"/>
  <c r="K5" i="10"/>
  <c r="M5" i="10" s="1"/>
  <c r="J9" i="10"/>
  <c r="O9" i="10" s="1"/>
  <c r="D10" i="10"/>
  <c r="N10" i="10" s="1"/>
  <c r="E18" i="10"/>
  <c r="L18" i="10" s="1"/>
  <c r="D19" i="10"/>
  <c r="N19" i="10" s="1"/>
  <c r="D5" i="10"/>
  <c r="N5" i="10" s="1"/>
  <c r="L8" i="10"/>
  <c r="D8" i="10"/>
  <c r="N8" i="10" s="1"/>
  <c r="E11" i="10"/>
  <c r="L11" i="10" s="1"/>
  <c r="E2" i="10"/>
  <c r="L2" i="10" s="1"/>
  <c r="L5" i="10"/>
  <c r="L14" i="10"/>
  <c r="L19" i="10"/>
  <c r="L10" i="10"/>
  <c r="L20" i="10"/>
  <c r="L9" i="10"/>
  <c r="L12" i="10"/>
  <c r="L4" i="10"/>
  <c r="L15" i="10"/>
  <c r="L4" i="9"/>
  <c r="M4" i="9" s="1"/>
  <c r="N4" i="9" s="1"/>
  <c r="L6" i="9"/>
  <c r="M6" i="9" s="1"/>
  <c r="L8" i="9"/>
  <c r="M8" i="9" s="1"/>
  <c r="N8" i="9" s="1"/>
  <c r="O8" i="9" s="1"/>
  <c r="Q8" i="9" s="1"/>
  <c r="L14" i="9"/>
  <c r="M14" i="9" s="1"/>
  <c r="N14" i="9" s="1"/>
  <c r="S14" i="9"/>
  <c r="S8" i="9"/>
  <c r="S4" i="9"/>
  <c r="S6" i="9"/>
  <c r="L15" i="9"/>
  <c r="L17" i="9"/>
  <c r="M17" i="9" s="1"/>
  <c r="L21" i="9"/>
  <c r="M21" i="9" s="1"/>
  <c r="L20" i="9"/>
  <c r="L3" i="9"/>
  <c r="M3" i="9" s="1"/>
  <c r="L2" i="9"/>
  <c r="L7" i="9"/>
  <c r="M7" i="9" s="1"/>
  <c r="L9" i="9"/>
  <c r="M9" i="9" s="1"/>
  <c r="L13" i="9"/>
  <c r="M13" i="9" s="1"/>
  <c r="L10" i="9"/>
  <c r="L12" i="9"/>
  <c r="M12" i="9" s="1"/>
  <c r="L19" i="9"/>
  <c r="M19" i="9" s="1"/>
  <c r="L5" i="9"/>
  <c r="L16" i="9"/>
  <c r="M16" i="9" s="1"/>
  <c r="L18" i="9"/>
  <c r="M18" i="9" s="1"/>
  <c r="L11" i="9"/>
  <c r="D12" i="9"/>
  <c r="E12" i="9" s="1"/>
  <c r="D3" i="9"/>
  <c r="E3" i="9" s="1"/>
  <c r="D6" i="9"/>
  <c r="E6" i="9" s="1"/>
  <c r="D19" i="9"/>
  <c r="E19" i="9" s="1"/>
  <c r="D16" i="9"/>
  <c r="E16" i="9" s="1"/>
  <c r="D13" i="9"/>
  <c r="E13" i="9" s="1"/>
  <c r="D10" i="9"/>
  <c r="D7" i="9"/>
  <c r="E7" i="9" s="1"/>
  <c r="D4" i="9"/>
  <c r="D9" i="9"/>
  <c r="E9" i="9" s="1"/>
  <c r="D21" i="9"/>
  <c r="E21" i="9" s="1"/>
  <c r="D18" i="9"/>
  <c r="E18" i="9" s="1"/>
  <c r="D15" i="9"/>
  <c r="D20" i="9"/>
  <c r="E20" i="9" s="1"/>
  <c r="D17" i="9"/>
  <c r="E17" i="9" s="1"/>
  <c r="D14" i="9"/>
  <c r="D11" i="9"/>
  <c r="D8" i="9"/>
  <c r="E8" i="9" s="1"/>
  <c r="D5" i="9"/>
  <c r="D2" i="9"/>
  <c r="E2" i="9" s="1"/>
  <c r="K2" i="8"/>
  <c r="L2" i="8" s="1"/>
  <c r="K3" i="8"/>
  <c r="M3" i="8" s="1"/>
  <c r="R3" i="8" s="1"/>
  <c r="K4" i="8"/>
  <c r="M4" i="8" s="1"/>
  <c r="R4" i="8" s="1"/>
  <c r="K5" i="8"/>
  <c r="L5" i="8" s="1"/>
  <c r="K6" i="8"/>
  <c r="M6" i="8" s="1"/>
  <c r="R6" i="8" s="1"/>
  <c r="K8" i="8"/>
  <c r="L8" i="8" s="1"/>
  <c r="K9" i="8"/>
  <c r="M9" i="8" s="1"/>
  <c r="R9" i="8" s="1"/>
  <c r="K10" i="8"/>
  <c r="L10" i="8" s="1"/>
  <c r="K11" i="8"/>
  <c r="L11" i="8" s="1"/>
  <c r="K12" i="8"/>
  <c r="L12" i="8" s="1"/>
  <c r="K13" i="8"/>
  <c r="L13" i="8" s="1"/>
  <c r="K14" i="8"/>
  <c r="M14" i="8" s="1"/>
  <c r="R14" i="8" s="1"/>
  <c r="K15" i="8"/>
  <c r="L15" i="8" s="1"/>
  <c r="K16" i="8"/>
  <c r="L16" i="8" s="1"/>
  <c r="K17" i="8"/>
  <c r="M17" i="8" s="1"/>
  <c r="R17" i="8" s="1"/>
  <c r="K18" i="8"/>
  <c r="L18" i="8" s="1"/>
  <c r="K19" i="8"/>
  <c r="L19" i="8" s="1"/>
  <c r="K20" i="8"/>
  <c r="L20" i="8" s="1"/>
  <c r="K21" i="8"/>
  <c r="L21" i="8" s="1"/>
  <c r="K7" i="8"/>
  <c r="L7" i="8" s="1"/>
  <c r="D4" i="8"/>
  <c r="D6" i="8"/>
  <c r="D8" i="8"/>
  <c r="D10" i="8"/>
  <c r="D11" i="8"/>
  <c r="D13" i="8"/>
  <c r="D17" i="8"/>
  <c r="D20" i="8"/>
  <c r="D3" i="8"/>
  <c r="D19" i="8"/>
  <c r="D15" i="8"/>
  <c r="D16" i="8"/>
  <c r="D2" i="8"/>
  <c r="E2" i="8" s="1"/>
  <c r="D5" i="8"/>
  <c r="D7" i="8"/>
  <c r="D9" i="8"/>
  <c r="D12" i="8"/>
  <c r="D14" i="8"/>
  <c r="D18" i="8"/>
  <c r="D21" i="8"/>
  <c r="F21" i="8" s="1"/>
  <c r="Q21" i="8" s="1"/>
  <c r="H3" i="7"/>
  <c r="H4" i="7"/>
  <c r="H5" i="7"/>
  <c r="M5" i="7" s="1"/>
  <c r="H6" i="7"/>
  <c r="H7" i="7"/>
  <c r="H8" i="7"/>
  <c r="M8" i="7" s="1"/>
  <c r="H9" i="7"/>
  <c r="H10" i="7"/>
  <c r="M10" i="7" s="1"/>
  <c r="H11" i="7"/>
  <c r="M11" i="7" s="1"/>
  <c r="H12" i="7"/>
  <c r="H13" i="7"/>
  <c r="H14" i="7"/>
  <c r="M14" i="7" s="1"/>
  <c r="H15" i="7"/>
  <c r="H16" i="7"/>
  <c r="H17" i="7"/>
  <c r="M17" i="7" s="1"/>
  <c r="H18" i="7"/>
  <c r="H19" i="7"/>
  <c r="M19" i="7" s="1"/>
  <c r="H20" i="7"/>
  <c r="M20" i="7" s="1"/>
  <c r="H21" i="7"/>
  <c r="H2" i="7"/>
  <c r="M2" i="7" s="1"/>
  <c r="A3" i="7"/>
  <c r="F3" i="7" s="1"/>
  <c r="A4" i="7"/>
  <c r="A5" i="7"/>
  <c r="F5" i="7" s="1"/>
  <c r="A6" i="7"/>
  <c r="F6" i="7" s="1"/>
  <c r="A7" i="7"/>
  <c r="A8" i="7"/>
  <c r="F8" i="7" s="1"/>
  <c r="A9" i="7"/>
  <c r="F9" i="7" s="1"/>
  <c r="A10" i="7"/>
  <c r="A11" i="7"/>
  <c r="F11" i="7" s="1"/>
  <c r="A12" i="7"/>
  <c r="F12" i="7" s="1"/>
  <c r="A13" i="7"/>
  <c r="A14" i="7"/>
  <c r="F14" i="7" s="1"/>
  <c r="A15" i="7"/>
  <c r="F15" i="7" s="1"/>
  <c r="A16" i="7"/>
  <c r="A17" i="7"/>
  <c r="F17" i="7" s="1"/>
  <c r="A18" i="7"/>
  <c r="F18" i="7" s="1"/>
  <c r="A19" i="7"/>
  <c r="A20" i="7"/>
  <c r="F20" i="7" s="1"/>
  <c r="A21" i="7"/>
  <c r="F21" i="7" s="1"/>
  <c r="A2" i="7"/>
  <c r="J21" i="7"/>
  <c r="I21" i="7"/>
  <c r="C21" i="7"/>
  <c r="B21" i="7"/>
  <c r="J20" i="7"/>
  <c r="I20" i="7"/>
  <c r="C20" i="7"/>
  <c r="B20" i="7"/>
  <c r="J19" i="7"/>
  <c r="I19" i="7"/>
  <c r="C19" i="7"/>
  <c r="B19" i="7"/>
  <c r="J18" i="7"/>
  <c r="I18" i="7"/>
  <c r="C18" i="7"/>
  <c r="B18" i="7"/>
  <c r="J17" i="7"/>
  <c r="I17" i="7"/>
  <c r="C17" i="7"/>
  <c r="B17" i="7"/>
  <c r="J16" i="7"/>
  <c r="I16" i="7"/>
  <c r="C16" i="7"/>
  <c r="B16" i="7"/>
  <c r="J15" i="7"/>
  <c r="I15" i="7"/>
  <c r="C15" i="7"/>
  <c r="B15" i="7"/>
  <c r="J14" i="7"/>
  <c r="I14" i="7"/>
  <c r="C14" i="7"/>
  <c r="B14" i="7"/>
  <c r="J13" i="7"/>
  <c r="I13" i="7"/>
  <c r="C13" i="7"/>
  <c r="B13" i="7"/>
  <c r="J12" i="7"/>
  <c r="I12" i="7"/>
  <c r="C12" i="7"/>
  <c r="B12" i="7"/>
  <c r="J11" i="7"/>
  <c r="I11" i="7"/>
  <c r="C11" i="7"/>
  <c r="B11" i="7"/>
  <c r="J10" i="7"/>
  <c r="I10" i="7"/>
  <c r="C10" i="7"/>
  <c r="B10" i="7"/>
  <c r="J9" i="7"/>
  <c r="I9" i="7"/>
  <c r="C9" i="7"/>
  <c r="B9" i="7"/>
  <c r="J8" i="7"/>
  <c r="I8" i="7"/>
  <c r="C8" i="7"/>
  <c r="B8" i="7"/>
  <c r="J7" i="7"/>
  <c r="I7" i="7"/>
  <c r="C7" i="7"/>
  <c r="B7" i="7"/>
  <c r="J6" i="7"/>
  <c r="I6" i="7"/>
  <c r="C6" i="7"/>
  <c r="B6" i="7"/>
  <c r="J5" i="7"/>
  <c r="I5" i="7"/>
  <c r="C5" i="7"/>
  <c r="B5" i="7"/>
  <c r="J4" i="7"/>
  <c r="I4" i="7"/>
  <c r="C4" i="7"/>
  <c r="B4" i="7"/>
  <c r="J3" i="7"/>
  <c r="I3" i="7"/>
  <c r="C3" i="7"/>
  <c r="B3" i="7"/>
  <c r="J2" i="7"/>
  <c r="I2" i="7"/>
  <c r="C2" i="7"/>
  <c r="B2" i="7"/>
  <c r="O1" i="7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J2" i="6"/>
  <c r="I2" i="6"/>
  <c r="H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" i="6"/>
  <c r="C2" i="6"/>
  <c r="B2" i="6"/>
  <c r="O1" i="6"/>
  <c r="T14" i="19" l="1"/>
  <c r="Q13" i="19"/>
  <c r="S13" i="19" s="1"/>
  <c r="Q16" i="19"/>
  <c r="S16" i="19" s="1"/>
  <c r="Q18" i="19"/>
  <c r="S18" i="19" s="1"/>
  <c r="Q11" i="19"/>
  <c r="S11" i="19" s="1"/>
  <c r="Q5" i="19"/>
  <c r="S5" i="19" s="1"/>
  <c r="Q14" i="19"/>
  <c r="S14" i="19" s="1"/>
  <c r="Q21" i="19"/>
  <c r="S21" i="19" s="1"/>
  <c r="Q2" i="19"/>
  <c r="S2" i="19" s="1"/>
  <c r="Q6" i="19"/>
  <c r="S6" i="19" s="1"/>
  <c r="Q3" i="19"/>
  <c r="S3" i="19" s="1"/>
  <c r="Q15" i="19"/>
  <c r="S15" i="19" s="1"/>
  <c r="Q7" i="19"/>
  <c r="S7" i="19" s="1"/>
  <c r="Q12" i="19"/>
  <c r="S12" i="19" s="1"/>
  <c r="Q19" i="19"/>
  <c r="S19" i="19" s="1"/>
  <c r="Q20" i="19"/>
  <c r="S20" i="19" s="1"/>
  <c r="Q10" i="19"/>
  <c r="S10" i="19" s="1"/>
  <c r="Q9" i="19"/>
  <c r="S9" i="19" s="1"/>
  <c r="U17" i="19"/>
  <c r="N17" i="9"/>
  <c r="O17" i="9" s="1"/>
  <c r="Q17" i="9" s="1"/>
  <c r="M11" i="9"/>
  <c r="N11" i="9" s="1"/>
  <c r="M10" i="9"/>
  <c r="M5" i="9"/>
  <c r="N5" i="9" s="1"/>
  <c r="N3" i="9"/>
  <c r="M20" i="9"/>
  <c r="N20" i="9" s="1"/>
  <c r="N19" i="9"/>
  <c r="N7" i="9"/>
  <c r="M15" i="9"/>
  <c r="N15" i="9" s="1"/>
  <c r="M2" i="9"/>
  <c r="E4" i="9"/>
  <c r="F4" i="9" s="1"/>
  <c r="G4" i="9" s="1"/>
  <c r="P4" i="9" s="1"/>
  <c r="F8" i="9"/>
  <c r="G8" i="9" s="1"/>
  <c r="P8" i="9" s="1"/>
  <c r="F18" i="9"/>
  <c r="G18" i="9" s="1"/>
  <c r="P18" i="9" s="1"/>
  <c r="F13" i="9"/>
  <c r="G13" i="9" s="1"/>
  <c r="P13" i="9" s="1"/>
  <c r="E11" i="9"/>
  <c r="F11" i="9" s="1"/>
  <c r="G11" i="9" s="1"/>
  <c r="P11" i="9" s="1"/>
  <c r="F19" i="9"/>
  <c r="G19" i="9" s="1"/>
  <c r="P19" i="9" s="1"/>
  <c r="F7" i="9"/>
  <c r="G7" i="9" s="1"/>
  <c r="P7" i="9" s="1"/>
  <c r="E14" i="9"/>
  <c r="F14" i="9" s="1"/>
  <c r="E5" i="9"/>
  <c r="F5" i="9" s="1"/>
  <c r="E15" i="9"/>
  <c r="F15" i="9" s="1"/>
  <c r="G15" i="9" s="1"/>
  <c r="P15" i="9" s="1"/>
  <c r="E10" i="9"/>
  <c r="F10" i="9" s="1"/>
  <c r="O14" i="9"/>
  <c r="Q14" i="9" s="1"/>
  <c r="N12" i="9"/>
  <c r="O4" i="9"/>
  <c r="Q4" i="9" s="1"/>
  <c r="N18" i="9"/>
  <c r="N13" i="9"/>
  <c r="N21" i="9"/>
  <c r="N9" i="9"/>
  <c r="N16" i="9"/>
  <c r="N6" i="9"/>
  <c r="F16" i="9"/>
  <c r="G16" i="9" s="1"/>
  <c r="P16" i="9" s="1"/>
  <c r="F21" i="9"/>
  <c r="G21" i="9" s="1"/>
  <c r="P21" i="9" s="1"/>
  <c r="F12" i="9"/>
  <c r="G12" i="9" s="1"/>
  <c r="P12" i="9" s="1"/>
  <c r="F20" i="9"/>
  <c r="G20" i="9" s="1"/>
  <c r="P20" i="9" s="1"/>
  <c r="F6" i="9"/>
  <c r="G6" i="9" s="1"/>
  <c r="P6" i="9" s="1"/>
  <c r="F9" i="9"/>
  <c r="F3" i="9"/>
  <c r="G3" i="9" s="1"/>
  <c r="P3" i="9" s="1"/>
  <c r="F17" i="9"/>
  <c r="F2" i="9"/>
  <c r="L4" i="8"/>
  <c r="P4" i="8" s="1"/>
  <c r="M21" i="8"/>
  <c r="R21" i="8" s="1"/>
  <c r="L14" i="8"/>
  <c r="P14" i="8" s="1"/>
  <c r="M20" i="8"/>
  <c r="R20" i="8" s="1"/>
  <c r="M8" i="8"/>
  <c r="R8" i="8" s="1"/>
  <c r="L9" i="8"/>
  <c r="P9" i="8" s="1"/>
  <c r="M15" i="8"/>
  <c r="R15" i="8" s="1"/>
  <c r="L3" i="8"/>
  <c r="P3" i="8" s="1"/>
  <c r="M19" i="8"/>
  <c r="R19" i="8" s="1"/>
  <c r="L6" i="8"/>
  <c r="P6" i="8" s="1"/>
  <c r="M13" i="8"/>
  <c r="R13" i="8" s="1"/>
  <c r="M11" i="8"/>
  <c r="R11" i="8" s="1"/>
  <c r="L17" i="8"/>
  <c r="P17" i="8" s="1"/>
  <c r="M2" i="8"/>
  <c r="R2" i="8" s="1"/>
  <c r="M12" i="8"/>
  <c r="R12" i="8" s="1"/>
  <c r="M18" i="8"/>
  <c r="R18" i="8" s="1"/>
  <c r="M7" i="8"/>
  <c r="R7" i="8" s="1"/>
  <c r="M16" i="8"/>
  <c r="R16" i="8" s="1"/>
  <c r="M10" i="8"/>
  <c r="R10" i="8" s="1"/>
  <c r="M5" i="8"/>
  <c r="R5" i="8" s="1"/>
  <c r="F2" i="8"/>
  <c r="Q2" i="8" s="1"/>
  <c r="E21" i="8"/>
  <c r="O21" i="8" s="1"/>
  <c r="E16" i="8"/>
  <c r="O16" i="8" s="1"/>
  <c r="F16" i="8"/>
  <c r="Q16" i="8" s="1"/>
  <c r="E20" i="8"/>
  <c r="O20" i="8" s="1"/>
  <c r="F20" i="8"/>
  <c r="Q20" i="8" s="1"/>
  <c r="P15" i="8"/>
  <c r="E19" i="8"/>
  <c r="O19" i="8" s="1"/>
  <c r="F19" i="8"/>
  <c r="Q19" i="8" s="1"/>
  <c r="E4" i="8"/>
  <c r="O4" i="8" s="1"/>
  <c r="F4" i="8"/>
  <c r="Q4" i="8" s="1"/>
  <c r="E3" i="8"/>
  <c r="O3" i="8" s="1"/>
  <c r="F3" i="8"/>
  <c r="Q3" i="8" s="1"/>
  <c r="E11" i="8"/>
  <c r="O11" i="8" s="1"/>
  <c r="F11" i="8"/>
  <c r="Q11" i="8" s="1"/>
  <c r="E17" i="8"/>
  <c r="O17" i="8" s="1"/>
  <c r="F17" i="8"/>
  <c r="Q17" i="8" s="1"/>
  <c r="E8" i="8"/>
  <c r="O8" i="8" s="1"/>
  <c r="F8" i="8"/>
  <c r="Q8" i="8" s="1"/>
  <c r="P10" i="8"/>
  <c r="E10" i="8"/>
  <c r="O10" i="8" s="1"/>
  <c r="F10" i="8"/>
  <c r="Q10" i="8" s="1"/>
  <c r="E15" i="8"/>
  <c r="O15" i="8" s="1"/>
  <c r="F15" i="8"/>
  <c r="Q15" i="8" s="1"/>
  <c r="E7" i="8"/>
  <c r="O7" i="8" s="1"/>
  <c r="F7" i="8"/>
  <c r="Q7" i="8" s="1"/>
  <c r="E6" i="8"/>
  <c r="O6" i="8" s="1"/>
  <c r="F6" i="8"/>
  <c r="Q6" i="8" s="1"/>
  <c r="E13" i="8"/>
  <c r="O13" i="8" s="1"/>
  <c r="F13" i="8"/>
  <c r="Q13" i="8" s="1"/>
  <c r="E9" i="8"/>
  <c r="O9" i="8" s="1"/>
  <c r="F9" i="8"/>
  <c r="Q9" i="8" s="1"/>
  <c r="E14" i="8"/>
  <c r="O14" i="8" s="1"/>
  <c r="F14" i="8"/>
  <c r="Q14" i="8" s="1"/>
  <c r="E5" i="8"/>
  <c r="O5" i="8" s="1"/>
  <c r="F5" i="8"/>
  <c r="Q5" i="8" s="1"/>
  <c r="E18" i="8"/>
  <c r="O18" i="8" s="1"/>
  <c r="F18" i="8"/>
  <c r="Q18" i="8" s="1"/>
  <c r="E12" i="8"/>
  <c r="O12" i="8" s="1"/>
  <c r="F12" i="8"/>
  <c r="Q12" i="8" s="1"/>
  <c r="P13" i="8"/>
  <c r="P21" i="8"/>
  <c r="P18" i="8"/>
  <c r="P7" i="8"/>
  <c r="P5" i="8"/>
  <c r="P19" i="8"/>
  <c r="P16" i="8"/>
  <c r="P12" i="8"/>
  <c r="O2" i="8"/>
  <c r="P20" i="8"/>
  <c r="P11" i="8"/>
  <c r="P8" i="8"/>
  <c r="P2" i="8"/>
  <c r="L9" i="7"/>
  <c r="E2" i="7"/>
  <c r="O2" i="7" s="1"/>
  <c r="E10" i="7"/>
  <c r="E4" i="7"/>
  <c r="O4" i="7" s="1"/>
  <c r="E16" i="7"/>
  <c r="E19" i="7"/>
  <c r="O19" i="7" s="1"/>
  <c r="E13" i="7"/>
  <c r="E7" i="7"/>
  <c r="O7" i="7" s="1"/>
  <c r="L20" i="7"/>
  <c r="P20" i="7" s="1"/>
  <c r="L17" i="7"/>
  <c r="L11" i="7"/>
  <c r="L5" i="7"/>
  <c r="L14" i="7"/>
  <c r="L8" i="7"/>
  <c r="L3" i="7"/>
  <c r="L4" i="7"/>
  <c r="L6" i="7"/>
  <c r="P6" i="7" s="1"/>
  <c r="L7" i="7"/>
  <c r="P7" i="7" s="1"/>
  <c r="L10" i="7"/>
  <c r="L12" i="7"/>
  <c r="P12" i="7" s="1"/>
  <c r="L13" i="7"/>
  <c r="L15" i="7"/>
  <c r="L16" i="7"/>
  <c r="L18" i="7"/>
  <c r="L19" i="7"/>
  <c r="L21" i="7"/>
  <c r="M16" i="7"/>
  <c r="M7" i="7"/>
  <c r="R7" i="7" s="1"/>
  <c r="M13" i="7"/>
  <c r="M4" i="7"/>
  <c r="E20" i="7"/>
  <c r="O20" i="7" s="1"/>
  <c r="L2" i="7"/>
  <c r="M21" i="7"/>
  <c r="M18" i="7"/>
  <c r="M15" i="7"/>
  <c r="M12" i="7"/>
  <c r="M9" i="7"/>
  <c r="M6" i="7"/>
  <c r="M3" i="7"/>
  <c r="E11" i="7"/>
  <c r="O11" i="7" s="1"/>
  <c r="D6" i="7"/>
  <c r="D7" i="7"/>
  <c r="D20" i="7"/>
  <c r="Q20" i="7" s="1"/>
  <c r="D21" i="7"/>
  <c r="E17" i="7"/>
  <c r="E8" i="7"/>
  <c r="O8" i="7" s="1"/>
  <c r="F16" i="7"/>
  <c r="F7" i="7"/>
  <c r="Q7" i="7" s="1"/>
  <c r="E14" i="7"/>
  <c r="O14" i="7" s="1"/>
  <c r="E5" i="7"/>
  <c r="O5" i="7" s="1"/>
  <c r="F13" i="7"/>
  <c r="F4" i="7"/>
  <c r="Q4" i="7" s="1"/>
  <c r="E21" i="7"/>
  <c r="O21" i="7" s="1"/>
  <c r="F19" i="7"/>
  <c r="Q19" i="7" s="1"/>
  <c r="F10" i="7"/>
  <c r="E18" i="7"/>
  <c r="E15" i="7"/>
  <c r="O15" i="7" s="1"/>
  <c r="E12" i="7"/>
  <c r="E9" i="7"/>
  <c r="O9" i="7" s="1"/>
  <c r="E6" i="7"/>
  <c r="O6" i="7" s="1"/>
  <c r="E3" i="7"/>
  <c r="O3" i="7" s="1"/>
  <c r="Q21" i="7"/>
  <c r="D11" i="7"/>
  <c r="Q11" i="7" s="1"/>
  <c r="Q6" i="7"/>
  <c r="D8" i="7"/>
  <c r="Q8" i="7" s="1"/>
  <c r="K3" i="7"/>
  <c r="K6" i="7"/>
  <c r="K5" i="7"/>
  <c r="R5" i="7" s="1"/>
  <c r="F2" i="7"/>
  <c r="K2" i="7"/>
  <c r="R2" i="7" s="1"/>
  <c r="D9" i="7"/>
  <c r="Q9" i="7" s="1"/>
  <c r="D14" i="7"/>
  <c r="Q14" i="7" s="1"/>
  <c r="D15" i="7"/>
  <c r="Q15" i="7" s="1"/>
  <c r="D16" i="7"/>
  <c r="D18" i="7"/>
  <c r="Q18" i="7" s="1"/>
  <c r="D19" i="7"/>
  <c r="K7" i="7"/>
  <c r="K8" i="7"/>
  <c r="R8" i="7" s="1"/>
  <c r="K9" i="7"/>
  <c r="K10" i="7"/>
  <c r="R10" i="7" s="1"/>
  <c r="K11" i="7"/>
  <c r="R11" i="7" s="1"/>
  <c r="K12" i="7"/>
  <c r="K17" i="7"/>
  <c r="R17" i="7" s="1"/>
  <c r="D2" i="7"/>
  <c r="D3" i="7"/>
  <c r="Q3" i="7" s="1"/>
  <c r="D4" i="7"/>
  <c r="D5" i="7"/>
  <c r="Q5" i="7" s="1"/>
  <c r="K20" i="7"/>
  <c r="R20" i="7" s="1"/>
  <c r="K20" i="6"/>
  <c r="L20" i="6" s="1"/>
  <c r="K18" i="7"/>
  <c r="K18" i="6"/>
  <c r="L18" i="6" s="1"/>
  <c r="K16" i="6"/>
  <c r="M16" i="6" s="1"/>
  <c r="K12" i="6"/>
  <c r="L12" i="6" s="1"/>
  <c r="K10" i="6"/>
  <c r="L10" i="6" s="1"/>
  <c r="P10" i="6" s="1"/>
  <c r="K21" i="6"/>
  <c r="L21" i="6" s="1"/>
  <c r="K14" i="7"/>
  <c r="R14" i="7" s="1"/>
  <c r="D17" i="7"/>
  <c r="Q17" i="7" s="1"/>
  <c r="K13" i="6"/>
  <c r="M13" i="6" s="1"/>
  <c r="K3" i="6"/>
  <c r="M3" i="6" s="1"/>
  <c r="R3" i="6" s="1"/>
  <c r="D12" i="7"/>
  <c r="Q12" i="7" s="1"/>
  <c r="K15" i="7"/>
  <c r="K21" i="7"/>
  <c r="D10" i="7"/>
  <c r="D13" i="7"/>
  <c r="K7" i="6"/>
  <c r="L7" i="6" s="1"/>
  <c r="K13" i="7"/>
  <c r="K16" i="7"/>
  <c r="K19" i="7"/>
  <c r="K4" i="7"/>
  <c r="K8" i="6"/>
  <c r="M8" i="6" s="1"/>
  <c r="K19" i="6"/>
  <c r="M19" i="6" s="1"/>
  <c r="K6" i="6"/>
  <c r="L6" i="6" s="1"/>
  <c r="K14" i="6"/>
  <c r="L14" i="6" s="1"/>
  <c r="K15" i="6"/>
  <c r="L15" i="6" s="1"/>
  <c r="K4" i="6"/>
  <c r="M4" i="6" s="1"/>
  <c r="K9" i="6"/>
  <c r="L9" i="6" s="1"/>
  <c r="K17" i="6"/>
  <c r="L17" i="6" s="1"/>
  <c r="K5" i="6"/>
  <c r="M5" i="6" s="1"/>
  <c r="K11" i="6"/>
  <c r="M11" i="6" s="1"/>
  <c r="D7" i="6"/>
  <c r="E7" i="6" s="1"/>
  <c r="K2" i="6"/>
  <c r="M2" i="6" s="1"/>
  <c r="R2" i="6" s="1"/>
  <c r="D13" i="6"/>
  <c r="E13" i="6" s="1"/>
  <c r="O13" i="6" s="1"/>
  <c r="D6" i="6"/>
  <c r="E6" i="6" s="1"/>
  <c r="D4" i="6"/>
  <c r="F4" i="6" s="1"/>
  <c r="D19" i="6"/>
  <c r="E19" i="6" s="1"/>
  <c r="D18" i="6"/>
  <c r="F18" i="6" s="1"/>
  <c r="D16" i="6"/>
  <c r="F16" i="6" s="1"/>
  <c r="D12" i="6"/>
  <c r="E12" i="6" s="1"/>
  <c r="D10" i="6"/>
  <c r="F10" i="6" s="1"/>
  <c r="D21" i="6"/>
  <c r="E21" i="6" s="1"/>
  <c r="D17" i="6"/>
  <c r="E17" i="6" s="1"/>
  <c r="D15" i="6"/>
  <c r="E15" i="6" s="1"/>
  <c r="D11" i="6"/>
  <c r="F11" i="6" s="1"/>
  <c r="D9" i="6"/>
  <c r="E9" i="6" s="1"/>
  <c r="D5" i="6"/>
  <c r="E5" i="6" s="1"/>
  <c r="D3" i="6"/>
  <c r="F3" i="6" s="1"/>
  <c r="Q3" i="6" s="1"/>
  <c r="D20" i="6"/>
  <c r="E20" i="6" s="1"/>
  <c r="D14" i="6"/>
  <c r="F14" i="6" s="1"/>
  <c r="Q14" i="6" s="1"/>
  <c r="D8" i="6"/>
  <c r="F8" i="6" s="1"/>
  <c r="D2" i="6"/>
  <c r="E2" i="6" s="1"/>
  <c r="O2" i="6" s="1"/>
  <c r="J21" i="5"/>
  <c r="I21" i="5"/>
  <c r="H21" i="5"/>
  <c r="C21" i="5"/>
  <c r="B21" i="5"/>
  <c r="A21" i="5"/>
  <c r="J20" i="5"/>
  <c r="I20" i="5"/>
  <c r="H20" i="5"/>
  <c r="C20" i="5"/>
  <c r="B20" i="5"/>
  <c r="A20" i="5"/>
  <c r="J19" i="5"/>
  <c r="I19" i="5"/>
  <c r="H19" i="5"/>
  <c r="C19" i="5"/>
  <c r="B19" i="5"/>
  <c r="A19" i="5"/>
  <c r="J18" i="5"/>
  <c r="I18" i="5"/>
  <c r="H18" i="5"/>
  <c r="C18" i="5"/>
  <c r="B18" i="5"/>
  <c r="A18" i="5"/>
  <c r="J17" i="5"/>
  <c r="I17" i="5"/>
  <c r="H17" i="5"/>
  <c r="C17" i="5"/>
  <c r="B17" i="5"/>
  <c r="A17" i="5"/>
  <c r="Q17" i="19" l="1"/>
  <c r="S17" i="19" s="1"/>
  <c r="O3" i="9"/>
  <c r="Q3" i="9" s="1"/>
  <c r="N2" i="9"/>
  <c r="O5" i="9"/>
  <c r="Q5" i="9" s="1"/>
  <c r="O7" i="9"/>
  <c r="Q7" i="9" s="1"/>
  <c r="O11" i="9"/>
  <c r="Q11" i="9" s="1"/>
  <c r="O20" i="9"/>
  <c r="Q20" i="9" s="1"/>
  <c r="O15" i="9"/>
  <c r="Q15" i="9" s="1"/>
  <c r="O12" i="9"/>
  <c r="Q12" i="9" s="1"/>
  <c r="N10" i="9"/>
  <c r="O19" i="9"/>
  <c r="Q19" i="9" s="1"/>
  <c r="G5" i="9"/>
  <c r="P5" i="9" s="1"/>
  <c r="G10" i="9"/>
  <c r="P10" i="9" s="1"/>
  <c r="G14" i="9"/>
  <c r="P14" i="9" s="1"/>
  <c r="O6" i="9"/>
  <c r="Q6" i="9" s="1"/>
  <c r="O9" i="9"/>
  <c r="Q9" i="9" s="1"/>
  <c r="O21" i="9"/>
  <c r="Q21" i="9" s="1"/>
  <c r="O18" i="9"/>
  <c r="Q18" i="9" s="1"/>
  <c r="O13" i="9"/>
  <c r="Q13" i="9" s="1"/>
  <c r="O16" i="9"/>
  <c r="Q16" i="9" s="1"/>
  <c r="G9" i="9"/>
  <c r="P9" i="9" s="1"/>
  <c r="G17" i="9"/>
  <c r="P17" i="9" s="1"/>
  <c r="G2" i="9"/>
  <c r="P2" i="9" s="1"/>
  <c r="O10" i="7"/>
  <c r="O16" i="7"/>
  <c r="R4" i="7"/>
  <c r="R12" i="7"/>
  <c r="P19" i="7"/>
  <c r="R9" i="7"/>
  <c r="P16" i="7"/>
  <c r="P13" i="7"/>
  <c r="R21" i="7"/>
  <c r="R6" i="7"/>
  <c r="M20" i="6"/>
  <c r="R20" i="6" s="1"/>
  <c r="R18" i="7"/>
  <c r="R3" i="7"/>
  <c r="R15" i="7"/>
  <c r="L16" i="6"/>
  <c r="P16" i="6" s="1"/>
  <c r="Q2" i="7"/>
  <c r="Q13" i="7"/>
  <c r="P10" i="7"/>
  <c r="M18" i="6"/>
  <c r="R18" i="6" s="1"/>
  <c r="P2" i="7"/>
  <c r="P9" i="7"/>
  <c r="P11" i="7"/>
  <c r="M12" i="6"/>
  <c r="R12" i="6" s="1"/>
  <c r="M21" i="6"/>
  <c r="R21" i="6" s="1"/>
  <c r="P8" i="7"/>
  <c r="L13" i="6"/>
  <c r="P13" i="6" s="1"/>
  <c r="M10" i="6"/>
  <c r="R10" i="6" s="1"/>
  <c r="P3" i="7"/>
  <c r="O18" i="7"/>
  <c r="P5" i="7"/>
  <c r="P17" i="7"/>
  <c r="Q16" i="7"/>
  <c r="Q10" i="7"/>
  <c r="M15" i="6"/>
  <c r="R15" i="6" s="1"/>
  <c r="P14" i="7"/>
  <c r="L4" i="6"/>
  <c r="P4" i="6" s="1"/>
  <c r="P15" i="7"/>
  <c r="R13" i="7"/>
  <c r="L3" i="6"/>
  <c r="P3" i="6" s="1"/>
  <c r="P21" i="7"/>
  <c r="O12" i="7"/>
  <c r="P18" i="7"/>
  <c r="M14" i="6"/>
  <c r="R14" i="6" s="1"/>
  <c r="O13" i="7"/>
  <c r="O17" i="7"/>
  <c r="M6" i="6"/>
  <c r="R6" i="6" s="1"/>
  <c r="R19" i="7"/>
  <c r="M7" i="6"/>
  <c r="R7" i="6" s="1"/>
  <c r="R16" i="7"/>
  <c r="P4" i="7"/>
  <c r="L5" i="6"/>
  <c r="P5" i="6" s="1"/>
  <c r="L8" i="6"/>
  <c r="P8" i="6" s="1"/>
  <c r="L19" i="6"/>
  <c r="P19" i="6" s="1"/>
  <c r="M9" i="6"/>
  <c r="R9" i="6" s="1"/>
  <c r="L11" i="6"/>
  <c r="P11" i="6" s="1"/>
  <c r="M17" i="6"/>
  <c r="R17" i="6" s="1"/>
  <c r="F12" i="6"/>
  <c r="Q12" i="6" s="1"/>
  <c r="L2" i="6"/>
  <c r="P2" i="6" s="1"/>
  <c r="F5" i="6"/>
  <c r="Q5" i="6" s="1"/>
  <c r="F17" i="6"/>
  <c r="Q17" i="6" s="1"/>
  <c r="F15" i="6"/>
  <c r="Q15" i="6" s="1"/>
  <c r="F13" i="6"/>
  <c r="Q13" i="6" s="1"/>
  <c r="F6" i="6"/>
  <c r="Q6" i="6" s="1"/>
  <c r="F9" i="6"/>
  <c r="Q9" i="6" s="1"/>
  <c r="E18" i="6"/>
  <c r="O18" i="6" s="1"/>
  <c r="E11" i="6"/>
  <c r="O11" i="6" s="1"/>
  <c r="E3" i="6"/>
  <c r="O3" i="6" s="1"/>
  <c r="E16" i="6"/>
  <c r="O16" i="6" s="1"/>
  <c r="P17" i="6"/>
  <c r="E4" i="6"/>
  <c r="O4" i="6" s="1"/>
  <c r="F20" i="6"/>
  <c r="Q20" i="6" s="1"/>
  <c r="F7" i="6"/>
  <c r="Q7" i="6" s="1"/>
  <c r="E10" i="6"/>
  <c r="O10" i="6" s="1"/>
  <c r="E8" i="6"/>
  <c r="O8" i="6" s="1"/>
  <c r="F19" i="6"/>
  <c r="Q19" i="6" s="1"/>
  <c r="F21" i="6"/>
  <c r="Q21" i="6" s="1"/>
  <c r="P6" i="6"/>
  <c r="E14" i="6"/>
  <c r="O14" i="6" s="1"/>
  <c r="R4" i="6"/>
  <c r="P7" i="6"/>
  <c r="P21" i="6"/>
  <c r="P15" i="6"/>
  <c r="Q11" i="6"/>
  <c r="O19" i="6"/>
  <c r="O17" i="6"/>
  <c r="O21" i="6"/>
  <c r="O5" i="6"/>
  <c r="Q16" i="6"/>
  <c r="Q8" i="6"/>
  <c r="O9" i="6"/>
  <c r="P9" i="6"/>
  <c r="Q18" i="6"/>
  <c r="P14" i="6"/>
  <c r="Q10" i="6"/>
  <c r="R13" i="6"/>
  <c r="O20" i="6"/>
  <c r="R5" i="6"/>
  <c r="R19" i="6"/>
  <c r="R8" i="6"/>
  <c r="F2" i="6"/>
  <c r="Q2" i="6" s="1"/>
  <c r="R11" i="6"/>
  <c r="O6" i="6"/>
  <c r="O15" i="6"/>
  <c r="O7" i="6"/>
  <c r="P12" i="6"/>
  <c r="P18" i="6"/>
  <c r="R16" i="6"/>
  <c r="P20" i="6"/>
  <c r="O12" i="6"/>
  <c r="Q4" i="6"/>
  <c r="D20" i="5"/>
  <c r="F20" i="5" s="1"/>
  <c r="Q20" i="5" s="1"/>
  <c r="K18" i="5"/>
  <c r="M18" i="5" s="1"/>
  <c r="R18" i="5" s="1"/>
  <c r="K17" i="5"/>
  <c r="M17" i="5" s="1"/>
  <c r="R17" i="5" s="1"/>
  <c r="K19" i="5"/>
  <c r="M19" i="5" s="1"/>
  <c r="R19" i="5" s="1"/>
  <c r="K21" i="5"/>
  <c r="L21" i="5" s="1"/>
  <c r="P21" i="5" s="1"/>
  <c r="D19" i="5"/>
  <c r="E19" i="5" s="1"/>
  <c r="O19" i="5" s="1"/>
  <c r="D17" i="5"/>
  <c r="F17" i="5" s="1"/>
  <c r="Q17" i="5" s="1"/>
  <c r="D21" i="5"/>
  <c r="F21" i="5" s="1"/>
  <c r="Q21" i="5" s="1"/>
  <c r="D18" i="5"/>
  <c r="F18" i="5" s="1"/>
  <c r="Q18" i="5" s="1"/>
  <c r="K20" i="5"/>
  <c r="M20" i="5" s="1"/>
  <c r="R20" i="5" s="1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2" i="5"/>
  <c r="B2" i="5"/>
  <c r="C2" i="5"/>
  <c r="O1" i="5"/>
  <c r="O10" i="9" l="1"/>
  <c r="Q10" i="9" s="1"/>
  <c r="O2" i="9"/>
  <c r="Q2" i="9" s="1"/>
  <c r="E20" i="5"/>
  <c r="O20" i="5" s="1"/>
  <c r="L18" i="5"/>
  <c r="P18" i="5" s="1"/>
  <c r="E17" i="5"/>
  <c r="O17" i="5" s="1"/>
  <c r="L17" i="5"/>
  <c r="P17" i="5" s="1"/>
  <c r="E18" i="5"/>
  <c r="O18" i="5" s="1"/>
  <c r="F19" i="5"/>
  <c r="Q19" i="5" s="1"/>
  <c r="L19" i="5"/>
  <c r="P19" i="5" s="1"/>
  <c r="M21" i="5"/>
  <c r="R21" i="5" s="1"/>
  <c r="L20" i="5"/>
  <c r="P20" i="5" s="1"/>
  <c r="E21" i="5"/>
  <c r="O21" i="5" s="1"/>
  <c r="K3" i="5"/>
  <c r="M3" i="5" s="1"/>
  <c r="R3" i="5" s="1"/>
  <c r="K5" i="5"/>
  <c r="M5" i="5" s="1"/>
  <c r="R5" i="5" s="1"/>
  <c r="K7" i="5"/>
  <c r="M7" i="5" s="1"/>
  <c r="R7" i="5" s="1"/>
  <c r="K9" i="5"/>
  <c r="M9" i="5" s="1"/>
  <c r="R9" i="5" s="1"/>
  <c r="K11" i="5"/>
  <c r="L11" i="5" s="1"/>
  <c r="P11" i="5" s="1"/>
  <c r="K13" i="5"/>
  <c r="M13" i="5" s="1"/>
  <c r="R13" i="5" s="1"/>
  <c r="K15" i="5"/>
  <c r="L15" i="5" s="1"/>
  <c r="P15" i="5" s="1"/>
  <c r="K4" i="5"/>
  <c r="L4" i="5" s="1"/>
  <c r="P4" i="5" s="1"/>
  <c r="K8" i="5"/>
  <c r="L8" i="5" s="1"/>
  <c r="P8" i="5" s="1"/>
  <c r="K10" i="5"/>
  <c r="L10" i="5" s="1"/>
  <c r="P10" i="5" s="1"/>
  <c r="K12" i="5"/>
  <c r="M12" i="5" s="1"/>
  <c r="R12" i="5" s="1"/>
  <c r="K16" i="5"/>
  <c r="L16" i="5" s="1"/>
  <c r="P16" i="5" s="1"/>
  <c r="K2" i="5"/>
  <c r="L2" i="5" s="1"/>
  <c r="P2" i="5" s="1"/>
  <c r="K6" i="5"/>
  <c r="M6" i="5" s="1"/>
  <c r="R6" i="5" s="1"/>
  <c r="K14" i="5"/>
  <c r="M14" i="5" s="1"/>
  <c r="R14" i="5" s="1"/>
  <c r="D15" i="5"/>
  <c r="E15" i="5" s="1"/>
  <c r="O15" i="5" s="1"/>
  <c r="D11" i="5"/>
  <c r="E11" i="5" s="1"/>
  <c r="O11" i="5" s="1"/>
  <c r="D9" i="5"/>
  <c r="F9" i="5" s="1"/>
  <c r="Q9" i="5" s="1"/>
  <c r="D5" i="5"/>
  <c r="E5" i="5" s="1"/>
  <c r="O5" i="5" s="1"/>
  <c r="D7" i="5"/>
  <c r="F7" i="5" s="1"/>
  <c r="Q7" i="5" s="1"/>
  <c r="D14" i="5"/>
  <c r="E14" i="5" s="1"/>
  <c r="O14" i="5" s="1"/>
  <c r="D12" i="5"/>
  <c r="F12" i="5" s="1"/>
  <c r="Q12" i="5" s="1"/>
  <c r="D10" i="5"/>
  <c r="F10" i="5" s="1"/>
  <c r="Q10" i="5" s="1"/>
  <c r="D8" i="5"/>
  <c r="F8" i="5" s="1"/>
  <c r="Q8" i="5" s="1"/>
  <c r="D6" i="5"/>
  <c r="E6" i="5" s="1"/>
  <c r="O6" i="5" s="1"/>
  <c r="D4" i="5"/>
  <c r="F4" i="5" s="1"/>
  <c r="Q4" i="5" s="1"/>
  <c r="D16" i="5"/>
  <c r="E16" i="5" s="1"/>
  <c r="O16" i="5" s="1"/>
  <c r="D13" i="5"/>
  <c r="E13" i="5" s="1"/>
  <c r="O13" i="5" s="1"/>
  <c r="D3" i="5"/>
  <c r="F3" i="5" s="1"/>
  <c r="Q3" i="5" s="1"/>
  <c r="R16" i="4"/>
  <c r="Q16" i="4"/>
  <c r="O16" i="4"/>
  <c r="N16" i="4"/>
  <c r="F16" i="4"/>
  <c r="E16" i="4"/>
  <c r="C16" i="4"/>
  <c r="B16" i="4"/>
  <c r="R15" i="4"/>
  <c r="Q15" i="4"/>
  <c r="O15" i="4"/>
  <c r="N15" i="4"/>
  <c r="F15" i="4"/>
  <c r="E15" i="4"/>
  <c r="C15" i="4"/>
  <c r="B15" i="4"/>
  <c r="R14" i="4"/>
  <c r="Q14" i="4"/>
  <c r="O14" i="4"/>
  <c r="N14" i="4"/>
  <c r="F14" i="4"/>
  <c r="E14" i="4"/>
  <c r="C14" i="4"/>
  <c r="B14" i="4"/>
  <c r="R13" i="4"/>
  <c r="Q13" i="4"/>
  <c r="O13" i="4"/>
  <c r="N13" i="4"/>
  <c r="F13" i="4"/>
  <c r="E13" i="4"/>
  <c r="C13" i="4"/>
  <c r="B13" i="4"/>
  <c r="R12" i="4"/>
  <c r="Q12" i="4"/>
  <c r="O12" i="4"/>
  <c r="N12" i="4"/>
  <c r="F12" i="4"/>
  <c r="E12" i="4"/>
  <c r="C12" i="4"/>
  <c r="B12" i="4"/>
  <c r="R11" i="4"/>
  <c r="Q11" i="4"/>
  <c r="O11" i="4"/>
  <c r="N11" i="4"/>
  <c r="F11" i="4"/>
  <c r="E11" i="4"/>
  <c r="C11" i="4"/>
  <c r="B11" i="4"/>
  <c r="R10" i="4"/>
  <c r="Q10" i="4"/>
  <c r="O10" i="4"/>
  <c r="N10" i="4"/>
  <c r="F10" i="4"/>
  <c r="E10" i="4"/>
  <c r="C10" i="4"/>
  <c r="B10" i="4"/>
  <c r="R9" i="4"/>
  <c r="Q9" i="4"/>
  <c r="O9" i="4"/>
  <c r="N9" i="4"/>
  <c r="F9" i="4"/>
  <c r="E9" i="4"/>
  <c r="C9" i="4"/>
  <c r="B9" i="4"/>
  <c r="R8" i="4"/>
  <c r="Q8" i="4"/>
  <c r="O8" i="4"/>
  <c r="N8" i="4"/>
  <c r="F8" i="4"/>
  <c r="E8" i="4"/>
  <c r="C8" i="4"/>
  <c r="B8" i="4"/>
  <c r="R7" i="4"/>
  <c r="Q7" i="4"/>
  <c r="O7" i="4"/>
  <c r="N7" i="4"/>
  <c r="F7" i="4"/>
  <c r="E7" i="4"/>
  <c r="C7" i="4"/>
  <c r="B7" i="4"/>
  <c r="R6" i="4"/>
  <c r="Q6" i="4"/>
  <c r="O6" i="4"/>
  <c r="N6" i="4"/>
  <c r="F6" i="4"/>
  <c r="E6" i="4"/>
  <c r="C6" i="4"/>
  <c r="B6" i="4"/>
  <c r="R5" i="4"/>
  <c r="Q5" i="4"/>
  <c r="O5" i="4"/>
  <c r="N5" i="4"/>
  <c r="F5" i="4"/>
  <c r="E5" i="4"/>
  <c r="C5" i="4"/>
  <c r="B5" i="4"/>
  <c r="R4" i="4"/>
  <c r="Q4" i="4"/>
  <c r="O4" i="4"/>
  <c r="N4" i="4"/>
  <c r="F4" i="4"/>
  <c r="E4" i="4"/>
  <c r="C4" i="4"/>
  <c r="B4" i="4"/>
  <c r="R3" i="4"/>
  <c r="Q3" i="4"/>
  <c r="O3" i="4"/>
  <c r="N3" i="4"/>
  <c r="F3" i="4"/>
  <c r="E3" i="4"/>
  <c r="C3" i="4"/>
  <c r="B3" i="4"/>
  <c r="R2" i="4"/>
  <c r="Q2" i="4"/>
  <c r="O2" i="4"/>
  <c r="N2" i="4"/>
  <c r="F2" i="4"/>
  <c r="E2" i="4"/>
  <c r="C2" i="4"/>
  <c r="B2" i="4"/>
  <c r="T1" i="4"/>
  <c r="L7" i="5" l="1"/>
  <c r="P7" i="5" s="1"/>
  <c r="M4" i="5"/>
  <c r="R4" i="5" s="1"/>
  <c r="M2" i="5"/>
  <c r="R2" i="5" s="1"/>
  <c r="M11" i="5"/>
  <c r="R11" i="5" s="1"/>
  <c r="E9" i="5"/>
  <c r="O9" i="5" s="1"/>
  <c r="L13" i="5"/>
  <c r="P13" i="5" s="1"/>
  <c r="L12" i="5"/>
  <c r="P12" i="5" s="1"/>
  <c r="M15" i="5"/>
  <c r="R15" i="5" s="1"/>
  <c r="E10" i="5"/>
  <c r="O10" i="5" s="1"/>
  <c r="L3" i="5"/>
  <c r="P3" i="5" s="1"/>
  <c r="L5" i="5"/>
  <c r="P5" i="5" s="1"/>
  <c r="F11" i="5"/>
  <c r="Q11" i="5" s="1"/>
  <c r="M10" i="5"/>
  <c r="R10" i="5" s="1"/>
  <c r="L14" i="5"/>
  <c r="P14" i="5" s="1"/>
  <c r="M8" i="5"/>
  <c r="R8" i="5" s="1"/>
  <c r="M16" i="5"/>
  <c r="R16" i="5" s="1"/>
  <c r="F5" i="5"/>
  <c r="Q5" i="5" s="1"/>
  <c r="L6" i="5"/>
  <c r="P6" i="5" s="1"/>
  <c r="L9" i="5"/>
  <c r="P9" i="5" s="1"/>
  <c r="E4" i="5"/>
  <c r="O4" i="5" s="1"/>
  <c r="F6" i="5"/>
  <c r="Q6" i="5" s="1"/>
  <c r="F14" i="5"/>
  <c r="Q14" i="5" s="1"/>
  <c r="E7" i="5"/>
  <c r="O7" i="5" s="1"/>
  <c r="E8" i="5"/>
  <c r="O8" i="5" s="1"/>
  <c r="F15" i="5"/>
  <c r="Q15" i="5" s="1"/>
  <c r="E12" i="5"/>
  <c r="O12" i="5" s="1"/>
  <c r="F13" i="5"/>
  <c r="Q13" i="5" s="1"/>
  <c r="F16" i="5"/>
  <c r="Q16" i="5" s="1"/>
  <c r="E3" i="5"/>
  <c r="O3" i="5" s="1"/>
  <c r="D2" i="5"/>
  <c r="F2" i="5" s="1"/>
  <c r="Q2" i="5" s="1"/>
  <c r="A3" i="4"/>
  <c r="D3" i="4" s="1"/>
  <c r="A9" i="4"/>
  <c r="D9" i="4" s="1"/>
  <c r="I9" i="4" s="1"/>
  <c r="T9" i="4" s="1"/>
  <c r="A13" i="4"/>
  <c r="D13" i="4" s="1"/>
  <c r="K13" i="4" s="1"/>
  <c r="V13" i="4" s="1"/>
  <c r="A11" i="4"/>
  <c r="D11" i="4" s="1"/>
  <c r="I11" i="4" s="1"/>
  <c r="T11" i="4" s="1"/>
  <c r="A15" i="4"/>
  <c r="D15" i="4" s="1"/>
  <c r="I15" i="4" s="1"/>
  <c r="T15" i="4" s="1"/>
  <c r="A5" i="4"/>
  <c r="D5" i="4" s="1"/>
  <c r="A7" i="4"/>
  <c r="D7" i="4" s="1"/>
  <c r="I7" i="4" s="1"/>
  <c r="T7" i="4" s="1"/>
  <c r="A12" i="4"/>
  <c r="D12" i="4" s="1"/>
  <c r="K12" i="4" s="1"/>
  <c r="V12" i="4" s="1"/>
  <c r="A10" i="4"/>
  <c r="D10" i="4" s="1"/>
  <c r="I10" i="4" s="1"/>
  <c r="T10" i="4" s="1"/>
  <c r="A8" i="4"/>
  <c r="A16" i="4"/>
  <c r="D16" i="4" s="1"/>
  <c r="I16" i="4" s="1"/>
  <c r="T16" i="4" s="1"/>
  <c r="A2" i="4"/>
  <c r="D2" i="4" s="1"/>
  <c r="K2" i="4" s="1"/>
  <c r="V2" i="4" s="1"/>
  <c r="A14" i="4"/>
  <c r="D14" i="4" s="1"/>
  <c r="K14" i="4" s="1"/>
  <c r="V14" i="4" s="1"/>
  <c r="A6" i="4"/>
  <c r="D6" i="4" s="1"/>
  <c r="A4" i="4"/>
  <c r="D4" i="4" s="1"/>
  <c r="I4" i="4" s="1"/>
  <c r="T4" i="4" s="1"/>
  <c r="M3" i="4"/>
  <c r="P3" i="4" s="1"/>
  <c r="W3" i="4" s="1"/>
  <c r="M5" i="4"/>
  <c r="P5" i="4" s="1"/>
  <c r="U5" i="4" s="1"/>
  <c r="M7" i="4"/>
  <c r="P7" i="4" s="1"/>
  <c r="W7" i="4" s="1"/>
  <c r="M9" i="4"/>
  <c r="P9" i="4" s="1"/>
  <c r="U9" i="4" s="1"/>
  <c r="M13" i="4"/>
  <c r="P13" i="4" s="1"/>
  <c r="U13" i="4" s="1"/>
  <c r="M15" i="4"/>
  <c r="P15" i="4" s="1"/>
  <c r="M11" i="4"/>
  <c r="P11" i="4" s="1"/>
  <c r="M2" i="4"/>
  <c r="P2" i="4" s="1"/>
  <c r="M4" i="4"/>
  <c r="P4" i="4" s="1"/>
  <c r="U4" i="4" s="1"/>
  <c r="M6" i="4"/>
  <c r="P6" i="4" s="1"/>
  <c r="M8" i="4"/>
  <c r="P8" i="4" s="1"/>
  <c r="U8" i="4" s="1"/>
  <c r="M10" i="4"/>
  <c r="P10" i="4" s="1"/>
  <c r="M12" i="4"/>
  <c r="P12" i="4" s="1"/>
  <c r="M14" i="4"/>
  <c r="P14" i="4" s="1"/>
  <c r="W14" i="4" s="1"/>
  <c r="M16" i="4"/>
  <c r="P16" i="4" s="1"/>
  <c r="F21" i="3"/>
  <c r="E21" i="3"/>
  <c r="C21" i="3"/>
  <c r="B21" i="3"/>
  <c r="F20" i="3"/>
  <c r="E20" i="3"/>
  <c r="C20" i="3"/>
  <c r="B20" i="3"/>
  <c r="F19" i="3"/>
  <c r="E19" i="3"/>
  <c r="C19" i="3"/>
  <c r="B19" i="3"/>
  <c r="F18" i="3"/>
  <c r="E18" i="3"/>
  <c r="C18" i="3"/>
  <c r="B18" i="3"/>
  <c r="F17" i="3"/>
  <c r="E17" i="3"/>
  <c r="C17" i="3"/>
  <c r="B17" i="3"/>
  <c r="F16" i="3"/>
  <c r="E16" i="3"/>
  <c r="C16" i="3"/>
  <c r="B16" i="3"/>
  <c r="F15" i="3"/>
  <c r="E15" i="3"/>
  <c r="C15" i="3"/>
  <c r="B15" i="3"/>
  <c r="F14" i="3"/>
  <c r="E14" i="3"/>
  <c r="C14" i="3"/>
  <c r="B14" i="3"/>
  <c r="F13" i="3"/>
  <c r="E13" i="3"/>
  <c r="C13" i="3"/>
  <c r="B13" i="3"/>
  <c r="F12" i="3"/>
  <c r="E12" i="3"/>
  <c r="C12" i="3"/>
  <c r="B12" i="3"/>
  <c r="F11" i="3"/>
  <c r="E11" i="3"/>
  <c r="C11" i="3"/>
  <c r="B11" i="3"/>
  <c r="F10" i="3"/>
  <c r="E10" i="3"/>
  <c r="C10" i="3"/>
  <c r="B10" i="3"/>
  <c r="F9" i="3"/>
  <c r="E9" i="3"/>
  <c r="C9" i="3"/>
  <c r="B9" i="3"/>
  <c r="F8" i="3"/>
  <c r="E8" i="3"/>
  <c r="C8" i="3"/>
  <c r="B8" i="3"/>
  <c r="F7" i="3"/>
  <c r="E7" i="3"/>
  <c r="C7" i="3"/>
  <c r="B7" i="3"/>
  <c r="F6" i="3"/>
  <c r="E6" i="3"/>
  <c r="C6" i="3"/>
  <c r="B6" i="3"/>
  <c r="F5" i="3"/>
  <c r="E5" i="3"/>
  <c r="C5" i="3"/>
  <c r="B5" i="3"/>
  <c r="F4" i="3"/>
  <c r="E4" i="3"/>
  <c r="C4" i="3"/>
  <c r="B4" i="3"/>
  <c r="F3" i="3"/>
  <c r="E3" i="3"/>
  <c r="C3" i="3"/>
  <c r="B3" i="3"/>
  <c r="F2" i="3"/>
  <c r="E2" i="3"/>
  <c r="C2" i="3"/>
  <c r="B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T1" i="3"/>
  <c r="Q21" i="3"/>
  <c r="O21" i="3"/>
  <c r="N21" i="3"/>
  <c r="Q20" i="3"/>
  <c r="O20" i="3"/>
  <c r="N20" i="3"/>
  <c r="Q19" i="3"/>
  <c r="O19" i="3"/>
  <c r="N19" i="3"/>
  <c r="Q18" i="3"/>
  <c r="O18" i="3"/>
  <c r="N18" i="3"/>
  <c r="Q17" i="3"/>
  <c r="O17" i="3"/>
  <c r="N17" i="3"/>
  <c r="Q16" i="3"/>
  <c r="O16" i="3"/>
  <c r="N16" i="3"/>
  <c r="Q15" i="3"/>
  <c r="O15" i="3"/>
  <c r="N15" i="3"/>
  <c r="Q14" i="3"/>
  <c r="O14" i="3"/>
  <c r="N14" i="3"/>
  <c r="Q13" i="3"/>
  <c r="O13" i="3"/>
  <c r="N13" i="3"/>
  <c r="Q12" i="3"/>
  <c r="O12" i="3"/>
  <c r="N12" i="3"/>
  <c r="Q11" i="3"/>
  <c r="O11" i="3"/>
  <c r="N11" i="3"/>
  <c r="Q10" i="3"/>
  <c r="O10" i="3"/>
  <c r="N10" i="3"/>
  <c r="Q9" i="3"/>
  <c r="O9" i="3"/>
  <c r="N9" i="3"/>
  <c r="Q8" i="3"/>
  <c r="O8" i="3"/>
  <c r="N8" i="3"/>
  <c r="Q7" i="3"/>
  <c r="O7" i="3"/>
  <c r="N7" i="3"/>
  <c r="Q6" i="3"/>
  <c r="O6" i="3"/>
  <c r="N6" i="3"/>
  <c r="Q5" i="3"/>
  <c r="O5" i="3"/>
  <c r="N5" i="3"/>
  <c r="Q4" i="3"/>
  <c r="O4" i="3"/>
  <c r="N4" i="3"/>
  <c r="Q3" i="3"/>
  <c r="O3" i="3"/>
  <c r="N3" i="3"/>
  <c r="Q2" i="3"/>
  <c r="O2" i="3"/>
  <c r="N2" i="3"/>
  <c r="E2" i="5" l="1"/>
  <c r="O2" i="5" s="1"/>
  <c r="W2" i="4"/>
  <c r="K3" i="4"/>
  <c r="V3" i="4" s="1"/>
  <c r="K5" i="4"/>
  <c r="V5" i="4" s="1"/>
  <c r="I5" i="4"/>
  <c r="T5" i="4" s="1"/>
  <c r="I13" i="4"/>
  <c r="T13" i="4" s="1"/>
  <c r="K10" i="4"/>
  <c r="V10" i="4" s="1"/>
  <c r="K16" i="4"/>
  <c r="V16" i="4" s="1"/>
  <c r="K7" i="4"/>
  <c r="V7" i="4" s="1"/>
  <c r="U10" i="4"/>
  <c r="W16" i="4"/>
  <c r="I6" i="4"/>
  <c r="T6" i="4" s="1"/>
  <c r="K6" i="4"/>
  <c r="V6" i="4" s="1"/>
  <c r="U11" i="4"/>
  <c r="K4" i="4"/>
  <c r="V4" i="4" s="1"/>
  <c r="I3" i="4"/>
  <c r="T3" i="4" s="1"/>
  <c r="D8" i="4"/>
  <c r="K8" i="4" s="1"/>
  <c r="V8" i="4" s="1"/>
  <c r="W11" i="4"/>
  <c r="W15" i="4"/>
  <c r="I14" i="4"/>
  <c r="T14" i="4" s="1"/>
  <c r="I2" i="4"/>
  <c r="T2" i="4" s="1"/>
  <c r="K11" i="4"/>
  <c r="V11" i="4" s="1"/>
  <c r="W6" i="4"/>
  <c r="U6" i="4"/>
  <c r="I12" i="4"/>
  <c r="T12" i="4" s="1"/>
  <c r="W5" i="4"/>
  <c r="W12" i="4"/>
  <c r="K9" i="4"/>
  <c r="V9" i="4" s="1"/>
  <c r="U12" i="4"/>
  <c r="K15" i="4"/>
  <c r="V15" i="4" s="1"/>
  <c r="U7" i="4"/>
  <c r="W13" i="4"/>
  <c r="W9" i="4"/>
  <c r="U3" i="4"/>
  <c r="W8" i="4"/>
  <c r="U16" i="4"/>
  <c r="W10" i="4"/>
  <c r="U15" i="4"/>
  <c r="U14" i="4"/>
  <c r="U2" i="4"/>
  <c r="W4" i="4"/>
  <c r="A20" i="3"/>
  <c r="D20" i="3" s="1"/>
  <c r="A13" i="3"/>
  <c r="A7" i="3"/>
  <c r="D7" i="3" s="1"/>
  <c r="A14" i="3"/>
  <c r="D14" i="3" s="1"/>
  <c r="A6" i="3"/>
  <c r="A12" i="3"/>
  <c r="A8" i="3"/>
  <c r="D8" i="3" s="1"/>
  <c r="A15" i="3"/>
  <c r="A21" i="3"/>
  <c r="D21" i="3" s="1"/>
  <c r="A10" i="3"/>
  <c r="D10" i="3" s="1"/>
  <c r="A11" i="3"/>
  <c r="A4" i="3"/>
  <c r="A18" i="3"/>
  <c r="D18" i="3" s="1"/>
  <c r="A2" i="3"/>
  <c r="A5" i="3"/>
  <c r="A17" i="3"/>
  <c r="A3" i="3"/>
  <c r="D3" i="3" s="1"/>
  <c r="A19" i="3"/>
  <c r="A9" i="3"/>
  <c r="A16" i="3"/>
  <c r="M8" i="3"/>
  <c r="M7" i="3"/>
  <c r="M5" i="3"/>
  <c r="M16" i="3"/>
  <c r="M10" i="3"/>
  <c r="M20" i="3"/>
  <c r="M2" i="3"/>
  <c r="M17" i="3"/>
  <c r="M13" i="3"/>
  <c r="M11" i="3"/>
  <c r="M21" i="3"/>
  <c r="M14" i="3"/>
  <c r="M9" i="3"/>
  <c r="M4" i="3"/>
  <c r="M19" i="3"/>
  <c r="M18" i="3"/>
  <c r="M12" i="3"/>
  <c r="M6" i="3"/>
  <c r="M3" i="3"/>
  <c r="M15" i="3"/>
  <c r="P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6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21" i="1"/>
  <c r="F21" i="1"/>
  <c r="C21" i="1"/>
  <c r="B21" i="1"/>
  <c r="H20" i="1"/>
  <c r="F20" i="1"/>
  <c r="C20" i="1"/>
  <c r="B20" i="1"/>
  <c r="H19" i="1"/>
  <c r="F19" i="1"/>
  <c r="C19" i="1"/>
  <c r="B19" i="1"/>
  <c r="H18" i="1"/>
  <c r="F18" i="1"/>
  <c r="C18" i="1"/>
  <c r="B18" i="1"/>
  <c r="H17" i="1"/>
  <c r="F17" i="1"/>
  <c r="C17" i="1"/>
  <c r="B17" i="1"/>
  <c r="H16" i="1"/>
  <c r="F16" i="1"/>
  <c r="C16" i="1"/>
  <c r="B16" i="1"/>
  <c r="H15" i="1"/>
  <c r="F15" i="1"/>
  <c r="C15" i="1"/>
  <c r="B15" i="1"/>
  <c r="H14" i="1"/>
  <c r="F14" i="1"/>
  <c r="C14" i="1"/>
  <c r="B14" i="1"/>
  <c r="H13" i="1"/>
  <c r="F13" i="1"/>
  <c r="C13" i="1"/>
  <c r="B13" i="1"/>
  <c r="H12" i="1"/>
  <c r="F12" i="1"/>
  <c r="C12" i="1"/>
  <c r="B12" i="1"/>
  <c r="H11" i="1"/>
  <c r="F11" i="1"/>
  <c r="C11" i="1"/>
  <c r="B11" i="1"/>
  <c r="H10" i="1"/>
  <c r="F10" i="1"/>
  <c r="C10" i="1"/>
  <c r="B10" i="1"/>
  <c r="H9" i="1"/>
  <c r="F9" i="1"/>
  <c r="C9" i="1"/>
  <c r="B9" i="1"/>
  <c r="H8" i="1"/>
  <c r="F8" i="1"/>
  <c r="C8" i="1"/>
  <c r="B8" i="1"/>
  <c r="H7" i="1"/>
  <c r="F7" i="1"/>
  <c r="C7" i="1"/>
  <c r="B7" i="1"/>
  <c r="H6" i="1"/>
  <c r="C6" i="1"/>
  <c r="B6" i="1"/>
  <c r="H5" i="1"/>
  <c r="F5" i="1"/>
  <c r="C5" i="1"/>
  <c r="B5" i="1"/>
  <c r="H4" i="1"/>
  <c r="F4" i="1"/>
  <c r="C4" i="1"/>
  <c r="B4" i="1"/>
  <c r="H3" i="1"/>
  <c r="F3" i="1"/>
  <c r="C3" i="1"/>
  <c r="B3" i="1"/>
  <c r="H2" i="1"/>
  <c r="F2" i="1"/>
  <c r="C2" i="1"/>
  <c r="B2" i="1"/>
  <c r="I8" i="4" l="1"/>
  <c r="T8" i="4" s="1"/>
  <c r="K18" i="3"/>
  <c r="V18" i="3" s="1"/>
  <c r="K14" i="3"/>
  <c r="V14" i="3" s="1"/>
  <c r="K10" i="3"/>
  <c r="V10" i="3" s="1"/>
  <c r="K8" i="3"/>
  <c r="V8" i="3" s="1"/>
  <c r="K7" i="3"/>
  <c r="V7" i="3" s="1"/>
  <c r="K21" i="3"/>
  <c r="V21" i="3" s="1"/>
  <c r="K3" i="3"/>
  <c r="V3" i="3" s="1"/>
  <c r="K20" i="3"/>
  <c r="V20" i="3" s="1"/>
  <c r="P11" i="3"/>
  <c r="W11" i="3" s="1"/>
  <c r="D13" i="3"/>
  <c r="K13" i="3" s="1"/>
  <c r="V13" i="3" s="1"/>
  <c r="I21" i="3"/>
  <c r="T21" i="3" s="1"/>
  <c r="D19" i="3"/>
  <c r="I19" i="3" s="1"/>
  <c r="T19" i="3" s="1"/>
  <c r="D12" i="3"/>
  <c r="K12" i="3" s="1"/>
  <c r="V12" i="3" s="1"/>
  <c r="I3" i="3"/>
  <c r="T3" i="3" s="1"/>
  <c r="D11" i="3"/>
  <c r="I11" i="3" s="1"/>
  <c r="T11" i="3" s="1"/>
  <c r="D6" i="3"/>
  <c r="I6" i="3" s="1"/>
  <c r="T6" i="3" s="1"/>
  <c r="D17" i="3"/>
  <c r="I17" i="3" s="1"/>
  <c r="T17" i="3" s="1"/>
  <c r="I10" i="3"/>
  <c r="T10" i="3" s="1"/>
  <c r="I14" i="3"/>
  <c r="T14" i="3" s="1"/>
  <c r="D5" i="3"/>
  <c r="I5" i="3" s="1"/>
  <c r="T5" i="3" s="1"/>
  <c r="I7" i="3"/>
  <c r="T7" i="3" s="1"/>
  <c r="D4" i="3"/>
  <c r="K4" i="3" s="1"/>
  <c r="V4" i="3" s="1"/>
  <c r="D16" i="3"/>
  <c r="I16" i="3" s="1"/>
  <c r="T16" i="3" s="1"/>
  <c r="D15" i="3"/>
  <c r="K15" i="3" s="1"/>
  <c r="V15" i="3" s="1"/>
  <c r="D9" i="3"/>
  <c r="I18" i="3"/>
  <c r="T18" i="3" s="1"/>
  <c r="I8" i="3"/>
  <c r="T8" i="3" s="1"/>
  <c r="I20" i="3"/>
  <c r="T20" i="3" s="1"/>
  <c r="D2" i="3"/>
  <c r="P9" i="3"/>
  <c r="P10" i="3"/>
  <c r="U10" i="3" s="1"/>
  <c r="P15" i="3"/>
  <c r="U15" i="3" s="1"/>
  <c r="P13" i="3"/>
  <c r="W13" i="3" s="1"/>
  <c r="P19" i="3"/>
  <c r="U19" i="3" s="1"/>
  <c r="P17" i="3"/>
  <c r="W17" i="3" s="1"/>
  <c r="P14" i="3"/>
  <c r="U14" i="3" s="1"/>
  <c r="P20" i="3"/>
  <c r="U20" i="3" s="1"/>
  <c r="P5" i="3"/>
  <c r="U5" i="3" s="1"/>
  <c r="P6" i="3"/>
  <c r="U6" i="3" s="1"/>
  <c r="P8" i="3"/>
  <c r="W8" i="3" s="1"/>
  <c r="P4" i="3"/>
  <c r="W4" i="3" s="1"/>
  <c r="P7" i="3"/>
  <c r="U7" i="3" s="1"/>
  <c r="P2" i="3"/>
  <c r="U2" i="3" s="1"/>
  <c r="P12" i="3"/>
  <c r="U12" i="3" s="1"/>
  <c r="P18" i="3"/>
  <c r="W18" i="3" s="1"/>
  <c r="P21" i="3"/>
  <c r="W21" i="3" s="1"/>
  <c r="P3" i="3"/>
  <c r="P16" i="3"/>
  <c r="U16" i="3" s="1"/>
  <c r="J2" i="1"/>
  <c r="V2" i="1" s="1"/>
  <c r="J8" i="1"/>
  <c r="J11" i="1"/>
  <c r="J20" i="1"/>
  <c r="J5" i="1"/>
  <c r="J14" i="1"/>
  <c r="J7" i="1"/>
  <c r="J13" i="1"/>
  <c r="J16" i="1"/>
  <c r="J19" i="1"/>
  <c r="J4" i="1"/>
  <c r="J17" i="1"/>
  <c r="J12" i="1"/>
  <c r="J15" i="1"/>
  <c r="J18" i="1"/>
  <c r="J21" i="1"/>
  <c r="J3" i="1"/>
  <c r="J6" i="1"/>
  <c r="J9" i="1"/>
  <c r="J10" i="1"/>
  <c r="E6" i="1"/>
  <c r="T6" i="1" s="1"/>
  <c r="G6" i="1"/>
  <c r="G3" i="1"/>
  <c r="G9" i="1"/>
  <c r="G12" i="1"/>
  <c r="G15" i="1"/>
  <c r="G18" i="1"/>
  <c r="G21" i="1"/>
  <c r="G5" i="1"/>
  <c r="G8" i="1"/>
  <c r="G11" i="1"/>
  <c r="G14" i="1"/>
  <c r="G17" i="1"/>
  <c r="G20" i="1"/>
  <c r="G4" i="1"/>
  <c r="G7" i="1"/>
  <c r="G10" i="1"/>
  <c r="G13" i="1"/>
  <c r="G16" i="1"/>
  <c r="G19" i="1"/>
  <c r="G2" i="1"/>
  <c r="E21" i="1"/>
  <c r="T21" i="1" s="1"/>
  <c r="A17" i="1"/>
  <c r="S17" i="1" s="1"/>
  <c r="A19" i="1"/>
  <c r="S19" i="1" s="1"/>
  <c r="E16" i="1"/>
  <c r="T16" i="1" s="1"/>
  <c r="E2" i="1"/>
  <c r="T2" i="1" s="1"/>
  <c r="E3" i="1"/>
  <c r="T3" i="1" s="1"/>
  <c r="E4" i="1"/>
  <c r="T4" i="1" s="1"/>
  <c r="E13" i="1"/>
  <c r="T13" i="1" s="1"/>
  <c r="A6" i="1"/>
  <c r="P6" i="1" s="1"/>
  <c r="A8" i="1"/>
  <c r="S8" i="1" s="1"/>
  <c r="E5" i="1"/>
  <c r="T5" i="1" s="1"/>
  <c r="E10" i="1"/>
  <c r="T10" i="1" s="1"/>
  <c r="A11" i="1"/>
  <c r="S11" i="1" s="1"/>
  <c r="E9" i="1"/>
  <c r="T9" i="1" s="1"/>
  <c r="E11" i="1"/>
  <c r="T11" i="1" s="1"/>
  <c r="E12" i="1"/>
  <c r="T12" i="1" s="1"/>
  <c r="E14" i="1"/>
  <c r="T14" i="1" s="1"/>
  <c r="E15" i="1"/>
  <c r="T15" i="1" s="1"/>
  <c r="A3" i="1"/>
  <c r="S3" i="1" s="1"/>
  <c r="E17" i="1"/>
  <c r="T17" i="1" s="1"/>
  <c r="E18" i="1"/>
  <c r="T18" i="1" s="1"/>
  <c r="E19" i="1"/>
  <c r="T19" i="1" s="1"/>
  <c r="E20" i="1"/>
  <c r="T20" i="1" s="1"/>
  <c r="E7" i="1"/>
  <c r="T7" i="1" s="1"/>
  <c r="A14" i="1"/>
  <c r="S14" i="1" s="1"/>
  <c r="E8" i="1"/>
  <c r="T8" i="1" s="1"/>
  <c r="A4" i="1"/>
  <c r="P4" i="1" s="1"/>
  <c r="A9" i="1"/>
  <c r="P9" i="1" s="1"/>
  <c r="A15" i="1"/>
  <c r="S15" i="1" s="1"/>
  <c r="A20" i="1"/>
  <c r="P20" i="1" s="1"/>
  <c r="A5" i="1"/>
  <c r="S5" i="1" s="1"/>
  <c r="A10" i="1"/>
  <c r="P10" i="1" s="1"/>
  <c r="A16" i="1"/>
  <c r="P16" i="1" s="1"/>
  <c r="A21" i="1"/>
  <c r="S21" i="1" s="1"/>
  <c r="A7" i="1"/>
  <c r="S7" i="1" s="1"/>
  <c r="A12" i="1"/>
  <c r="P12" i="1" s="1"/>
  <c r="A18" i="1"/>
  <c r="S18" i="1" s="1"/>
  <c r="A2" i="1"/>
  <c r="P2" i="1" s="1"/>
  <c r="A13" i="1"/>
  <c r="P13" i="1" s="1"/>
  <c r="K11" i="3" l="1"/>
  <c r="V11" i="3" s="1"/>
  <c r="K16" i="3"/>
  <c r="V16" i="3" s="1"/>
  <c r="I9" i="3"/>
  <c r="T9" i="3" s="1"/>
  <c r="K9" i="3"/>
  <c r="V9" i="3" s="1"/>
  <c r="K5" i="3"/>
  <c r="V5" i="3" s="1"/>
  <c r="K6" i="3"/>
  <c r="V6" i="3" s="1"/>
  <c r="K19" i="3"/>
  <c r="V19" i="3" s="1"/>
  <c r="K17" i="3"/>
  <c r="V17" i="3" s="1"/>
  <c r="W16" i="3"/>
  <c r="I2" i="3"/>
  <c r="T2" i="3" s="1"/>
  <c r="K2" i="3"/>
  <c r="V2" i="3" s="1"/>
  <c r="W7" i="3"/>
  <c r="W20" i="3"/>
  <c r="U11" i="3"/>
  <c r="W14" i="3"/>
  <c r="U3" i="3"/>
  <c r="W3" i="3"/>
  <c r="U9" i="3"/>
  <c r="W9" i="3"/>
  <c r="I13" i="3"/>
  <c r="T13" i="3" s="1"/>
  <c r="W10" i="3"/>
  <c r="W6" i="3"/>
  <c r="W5" i="3"/>
  <c r="W12" i="3"/>
  <c r="W19" i="3"/>
  <c r="W15" i="3"/>
  <c r="W2" i="3"/>
  <c r="I4" i="3"/>
  <c r="T4" i="3" s="1"/>
  <c r="I12" i="3"/>
  <c r="T12" i="3" s="1"/>
  <c r="I15" i="3"/>
  <c r="T15" i="3" s="1"/>
  <c r="U13" i="3"/>
  <c r="U8" i="3"/>
  <c r="U21" i="3"/>
  <c r="U17" i="3"/>
  <c r="U4" i="3"/>
  <c r="U18" i="3"/>
  <c r="M10" i="1"/>
  <c r="W10" i="1" s="1"/>
  <c r="V10" i="1"/>
  <c r="M14" i="1"/>
  <c r="W14" i="1" s="1"/>
  <c r="V14" i="1"/>
  <c r="M9" i="1"/>
  <c r="R9" i="1" s="1"/>
  <c r="V9" i="1"/>
  <c r="M21" i="1"/>
  <c r="R21" i="1" s="1"/>
  <c r="V21" i="1"/>
  <c r="M5" i="1"/>
  <c r="W5" i="1" s="1"/>
  <c r="V5" i="1"/>
  <c r="M6" i="1"/>
  <c r="W6" i="1" s="1"/>
  <c r="V6" i="1"/>
  <c r="M18" i="1"/>
  <c r="W18" i="1" s="1"/>
  <c r="V18" i="1"/>
  <c r="M17" i="1"/>
  <c r="W17" i="1" s="1"/>
  <c r="V17" i="1"/>
  <c r="M19" i="1"/>
  <c r="W19" i="1" s="1"/>
  <c r="V19" i="1"/>
  <c r="M20" i="1"/>
  <c r="R20" i="1" s="1"/>
  <c r="V20" i="1"/>
  <c r="M3" i="1"/>
  <c r="W3" i="1" s="1"/>
  <c r="V3" i="1"/>
  <c r="M4" i="1"/>
  <c r="W4" i="1" s="1"/>
  <c r="V4" i="1"/>
  <c r="M16" i="1"/>
  <c r="R16" i="1" s="1"/>
  <c r="V16" i="1"/>
  <c r="M11" i="1"/>
  <c r="W11" i="1" s="1"/>
  <c r="V11" i="1"/>
  <c r="M15" i="1"/>
  <c r="W15" i="1" s="1"/>
  <c r="V15" i="1"/>
  <c r="M13" i="1"/>
  <c r="R13" i="1" s="1"/>
  <c r="V13" i="1"/>
  <c r="M8" i="1"/>
  <c r="W8" i="1" s="1"/>
  <c r="V8" i="1"/>
  <c r="M12" i="1"/>
  <c r="W12" i="1" s="1"/>
  <c r="V12" i="1"/>
  <c r="M7" i="1"/>
  <c r="W7" i="1" s="1"/>
  <c r="V7" i="1"/>
  <c r="Q18" i="1"/>
  <c r="U18" i="1"/>
  <c r="U16" i="1"/>
  <c r="Q21" i="1"/>
  <c r="U21" i="1"/>
  <c r="Q17" i="1"/>
  <c r="U17" i="1"/>
  <c r="Q20" i="1"/>
  <c r="U20" i="1"/>
  <c r="Q19" i="1"/>
  <c r="U19" i="1"/>
  <c r="M2" i="1"/>
  <c r="R2" i="1" s="1"/>
  <c r="U10" i="1"/>
  <c r="U5" i="1"/>
  <c r="U12" i="1"/>
  <c r="U3" i="1"/>
  <c r="U7" i="1"/>
  <c r="U11" i="1"/>
  <c r="U8" i="1"/>
  <c r="U9" i="1"/>
  <c r="U15" i="1"/>
  <c r="U14" i="1"/>
  <c r="U13" i="1"/>
  <c r="U6" i="1"/>
  <c r="U4" i="1"/>
  <c r="Q14" i="1"/>
  <c r="Q10" i="1"/>
  <c r="Q7" i="1"/>
  <c r="U2" i="1"/>
  <c r="Q6" i="1"/>
  <c r="Q8" i="1"/>
  <c r="Q15" i="1"/>
  <c r="Q11" i="1"/>
  <c r="Q4" i="1"/>
  <c r="Q3" i="1"/>
  <c r="Q12" i="1"/>
  <c r="Q5" i="1"/>
  <c r="Q16" i="1"/>
  <c r="Q9" i="1"/>
  <c r="Q13" i="1"/>
  <c r="Q2" i="1"/>
  <c r="P14" i="1"/>
  <c r="P3" i="1"/>
  <c r="P19" i="1"/>
  <c r="S4" i="1"/>
  <c r="S10" i="1"/>
  <c r="P17" i="1"/>
  <c r="P11" i="1"/>
  <c r="P7" i="1"/>
  <c r="P5" i="1"/>
  <c r="P18" i="1"/>
  <c r="P21" i="1"/>
  <c r="P8" i="1"/>
  <c r="S12" i="1"/>
  <c r="S6" i="1"/>
  <c r="S20" i="1"/>
  <c r="P15" i="1"/>
  <c r="S2" i="1"/>
  <c r="S13" i="1"/>
  <c r="S16" i="1"/>
  <c r="S9" i="1"/>
  <c r="R3" i="1" l="1"/>
  <c r="W21" i="1"/>
  <c r="R7" i="1"/>
  <c r="W16" i="1"/>
  <c r="R15" i="1"/>
  <c r="R10" i="1"/>
  <c r="R6" i="1"/>
  <c r="R11" i="1"/>
  <c r="R5" i="1"/>
  <c r="R19" i="1"/>
  <c r="R17" i="1"/>
  <c r="R14" i="1"/>
  <c r="R8" i="1"/>
  <c r="R4" i="1"/>
  <c r="R18" i="1"/>
  <c r="W20" i="1"/>
  <c r="W9" i="1"/>
  <c r="R12" i="1"/>
  <c r="W13" i="1"/>
  <c r="W2" i="1"/>
</calcChain>
</file>

<file path=xl/sharedStrings.xml><?xml version="1.0" encoding="utf-8"?>
<sst xmlns="http://schemas.openxmlformats.org/spreadsheetml/2006/main" count="158" uniqueCount="18">
  <si>
    <t>数字1</t>
    <phoneticPr fontId="1" type="noConversion"/>
  </si>
  <si>
    <t>数字2</t>
    <phoneticPr fontId="1" type="noConversion"/>
  </si>
  <si>
    <t>加减</t>
    <phoneticPr fontId="1" type="noConversion"/>
  </si>
  <si>
    <t>答案</t>
    <phoneticPr fontId="1" type="noConversion"/>
  </si>
  <si>
    <t>数字1</t>
    <phoneticPr fontId="1" type="noConversion"/>
  </si>
  <si>
    <t>运算数1</t>
    <phoneticPr fontId="1" type="noConversion"/>
  </si>
  <si>
    <t>运算数2</t>
    <phoneticPr fontId="1" type="noConversion"/>
  </si>
  <si>
    <t>比较数</t>
    <phoneticPr fontId="1" type="noConversion"/>
  </si>
  <si>
    <t>加减1</t>
    <phoneticPr fontId="1" type="noConversion"/>
  </si>
  <si>
    <t>数字3</t>
    <phoneticPr fontId="1" type="noConversion"/>
  </si>
  <si>
    <t>括号</t>
    <phoneticPr fontId="1" type="noConversion"/>
  </si>
  <si>
    <t>数字4</t>
    <phoneticPr fontId="1" type="noConversion"/>
  </si>
  <si>
    <t>积</t>
    <phoneticPr fontId="1" type="noConversion"/>
  </si>
  <si>
    <t>数字6</t>
    <phoneticPr fontId="1" type="noConversion"/>
  </si>
  <si>
    <t>得数</t>
    <phoneticPr fontId="1" type="noConversion"/>
  </si>
  <si>
    <t>乘法或除法</t>
    <phoneticPr fontId="1" type="noConversion"/>
  </si>
  <si>
    <t>加法或减法</t>
    <phoneticPr fontId="1" type="noConversion"/>
  </si>
  <si>
    <t>置前?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</si>
</sst>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3" xfId="0" applyNumberFormat="1" applyFont="1" applyBorder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 indent="2"/>
    </xf>
    <xf numFmtId="0" fontId="2" fillId="0" borderId="2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 indent="3"/>
    </xf>
    <xf numFmtId="0" fontId="2" fillId="0" borderId="6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 indent="1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1"/>
  <sheetViews>
    <sheetView zoomScale="55" zoomScaleNormal="55" workbookViewId="0">
      <selection activeCell="O10" sqref="O10"/>
    </sheetView>
  </sheetViews>
  <sheetFormatPr defaultColWidth="9" defaultRowHeight="27" customHeight="1" x14ac:dyDescent="0.25"/>
  <cols>
    <col min="1" max="2" width="9.21875" style="1" customWidth="1"/>
    <col min="3" max="4" width="9" style="2" customWidth="1"/>
    <col min="5" max="5" width="9.21875" style="2" customWidth="1"/>
    <col min="6" max="6" width="11.44140625" style="2" customWidth="1"/>
    <col min="7" max="9" width="9" style="2" customWidth="1"/>
    <col min="10" max="10" width="9.21875" style="2" customWidth="1"/>
    <col min="11" max="11" width="11.44140625" style="2" customWidth="1"/>
    <col min="12" max="12" width="9" style="2" customWidth="1"/>
    <col min="13" max="13" width="10.33203125" style="2" customWidth="1"/>
    <col min="14" max="14" width="9" style="2" customWidth="1"/>
    <col min="15" max="15" width="12.21875" style="2" customWidth="1"/>
    <col min="16" max="16" width="18.88671875" style="2" customWidth="1"/>
    <col min="17" max="17" width="27.44140625" style="5" customWidth="1"/>
    <col min="18" max="18" width="31" style="7" customWidth="1"/>
    <col min="19" max="19" width="5.33203125" style="5" customWidth="1"/>
    <col min="20" max="20" width="5.77734375" style="5" customWidth="1"/>
    <col min="21" max="21" width="3.44140625" style="2" customWidth="1"/>
    <col min="22" max="22" width="4.88671875" style="4" customWidth="1"/>
    <col min="23" max="23" width="5.6640625" style="2" customWidth="1"/>
    <col min="24" max="16384" width="9" style="2"/>
  </cols>
  <sheetData>
    <row r="1" spans="1:23" ht="40.049999999999997" customHeight="1" x14ac:dyDescent="0.25">
      <c r="A1" s="1" t="s">
        <v>4</v>
      </c>
      <c r="B1" s="1" t="s">
        <v>1</v>
      </c>
      <c r="C1" s="2" t="s">
        <v>2</v>
      </c>
      <c r="E1" s="2" t="s">
        <v>5</v>
      </c>
      <c r="F1" s="2" t="s">
        <v>6</v>
      </c>
      <c r="G1" s="2" t="s">
        <v>7</v>
      </c>
      <c r="H1" s="2" t="s">
        <v>2</v>
      </c>
      <c r="J1" s="2" t="s">
        <v>0</v>
      </c>
      <c r="K1" s="2" t="s">
        <v>1</v>
      </c>
      <c r="L1" s="2" t="s">
        <v>8</v>
      </c>
      <c r="M1" s="2" t="s">
        <v>9</v>
      </c>
      <c r="N1" s="2" t="s">
        <v>8</v>
      </c>
      <c r="P1" s="14" t="str">
        <f ca="1">MID(CELL("filename"),FIND("]",CELL("filename"))+1,256)</f>
        <v>加减乘除混合（三年级上）</v>
      </c>
      <c r="Q1" s="14"/>
      <c r="R1" s="15"/>
      <c r="S1" s="16" t="s">
        <v>3</v>
      </c>
      <c r="T1" s="17"/>
      <c r="U1" s="17"/>
      <c r="V1" s="17"/>
      <c r="W1" s="17"/>
    </row>
    <row r="2" spans="1:23" ht="40.049999999999997" customHeight="1" x14ac:dyDescent="0.25">
      <c r="A2" s="2">
        <f ca="1">IF(C2="+",RANDBETWEEN(B2,100-B2),RANDBETWEEN(B2,100))</f>
        <v>66</v>
      </c>
      <c r="B2" s="2">
        <f ca="1">RANDBETWEEN(5,30)</f>
        <v>23</v>
      </c>
      <c r="C2" s="2" t="str">
        <f t="shared" ref="C2:C21" ca="1" si="0">IF(RANDBETWEEN(0,1),"-","+")</f>
        <v>+</v>
      </c>
      <c r="E2" s="2">
        <f t="shared" ref="E2:E21" ca="1" si="1">IF(H2="+",RANDBETWEEN(F2,100-F2),RANDBETWEEN(F2,100))</f>
        <v>87</v>
      </c>
      <c r="F2" s="2">
        <f ca="1">RANDBETWEEN(5,30)</f>
        <v>7</v>
      </c>
      <c r="G2" s="2">
        <f ca="1">IF(H2="+",RANDBETWEEN(F2,100-F2),RANDBETWEEN(F2,100))</f>
        <v>63</v>
      </c>
      <c r="H2" s="2" t="str">
        <f t="shared" ref="H2:H21" ca="1" si="2">IF(RANDBETWEEN(0,1),"-","+")</f>
        <v>+</v>
      </c>
      <c r="J2" s="2">
        <f t="shared" ref="J2:J9" ca="1" si="3">IF(L2="+",RANDBETWEEN(K2,95-K2),RANDBETWEEN(K2+5,95))</f>
        <v>22</v>
      </c>
      <c r="K2" s="2">
        <f ca="1">RANDBETWEEN(5,30)</f>
        <v>15</v>
      </c>
      <c r="L2" s="2" t="str">
        <f t="shared" ref="L2:N21" ca="1" si="4">IF(RANDBETWEEN(0,1),"-","+")</f>
        <v>+</v>
      </c>
      <c r="M2" s="2">
        <f ca="1">IF(N2="+",RANDBETWEEN(1,100-(J2+IF(L2="+",1,-1)*K2)),RANDBETWEEN(1,J2+IF(L2="+",1,-1)*K2))</f>
        <v>55</v>
      </c>
      <c r="N2" s="2" t="str">
        <f t="shared" ca="1" si="4"/>
        <v>+</v>
      </c>
      <c r="P2" s="2" t="str">
        <f t="shared" ref="P2:P21" ca="1" si="5">A2&amp;C2&amp;B2&amp;"="&amp;"___"</f>
        <v>66+23=___</v>
      </c>
      <c r="Q2" s="5" t="str">
        <f t="shared" ref="Q2:Q16" ca="1" si="6">E2&amp;H2&amp;F2&amp;"〇"&amp;G2</f>
        <v>87+7〇63</v>
      </c>
      <c r="R2" s="5" t="str">
        <f ca="1">J2&amp;L2&amp;K2&amp;N2&amp;M2&amp;"="&amp;"___"</f>
        <v>22+15+55=___</v>
      </c>
      <c r="S2" s="9">
        <f t="shared" ref="S2:S21" ca="1" si="7">A2+IF(C2="+",1,-1)*B2</f>
        <v>89</v>
      </c>
      <c r="T2" s="8">
        <f t="shared" ref="T2:T21" ca="1" si="8">E2+IF(H2="+",1,-1)*F2</f>
        <v>94</v>
      </c>
      <c r="U2" s="10" t="str">
        <f t="shared" ref="U2:U21" ca="1" si="9">IF(E2+IF(H2="+",1,-1)*F2-G2&gt;0,"&gt;",IF(E2+IF(H2="+",1,-1)*F2-G2&lt;0,"&lt;","="))</f>
        <v>&gt;</v>
      </c>
      <c r="V2" s="8">
        <f ca="1">J2+IF(L2="+",1,-1)*K2</f>
        <v>37</v>
      </c>
      <c r="W2" s="6">
        <f ca="1">J2+IF(L2="+",1,-1)*K2+IF(N2="+",1,-1)*M2</f>
        <v>92</v>
      </c>
    </row>
    <row r="3" spans="1:23" ht="40.049999999999997" customHeight="1" x14ac:dyDescent="0.25">
      <c r="A3" s="2">
        <f t="shared" ref="A3:A21" ca="1" si="10">IF(C3="+",RANDBETWEEN(B3,100-B3),RANDBETWEEN(B3,100))</f>
        <v>65</v>
      </c>
      <c r="B3" s="2">
        <f t="shared" ref="B3:B21" ca="1" si="11">RANDBETWEEN(5,30)</f>
        <v>25</v>
      </c>
      <c r="C3" s="2" t="str">
        <f t="shared" ca="1" si="0"/>
        <v>+</v>
      </c>
      <c r="E3" s="2">
        <f t="shared" ca="1" si="1"/>
        <v>30</v>
      </c>
      <c r="F3" s="2">
        <f t="shared" ref="F3:F21" ca="1" si="12">RANDBETWEEN(5,30)</f>
        <v>15</v>
      </c>
      <c r="G3" s="2">
        <f t="shared" ref="G3:G21" ca="1" si="13">IF(H3="+",RANDBETWEEN(F3,100-F3),RANDBETWEEN(F3,100))</f>
        <v>79</v>
      </c>
      <c r="H3" s="2" t="str">
        <f t="shared" ca="1" si="2"/>
        <v>-</v>
      </c>
      <c r="J3" s="2">
        <f t="shared" ca="1" si="3"/>
        <v>24</v>
      </c>
      <c r="K3" s="2">
        <f t="shared" ref="K3:K21" ca="1" si="14">RANDBETWEEN(5,30)</f>
        <v>14</v>
      </c>
      <c r="L3" s="2" t="str">
        <f t="shared" ca="1" si="4"/>
        <v>-</v>
      </c>
      <c r="M3" s="2">
        <f t="shared" ref="M3:M21" ca="1" si="15">IF(N3="+",RANDBETWEEN(1,100-(J3+IF(L3="+",1,-1)*K3)),RANDBETWEEN(1,J3+IF(L3="+",1,-1)*K3))</f>
        <v>4</v>
      </c>
      <c r="N3" s="2" t="str">
        <f t="shared" ca="1" si="4"/>
        <v>-</v>
      </c>
      <c r="P3" s="2" t="str">
        <f t="shared" ca="1" si="5"/>
        <v>65+25=___</v>
      </c>
      <c r="Q3" s="5" t="str">
        <f t="shared" ca="1" si="6"/>
        <v>30-15〇79</v>
      </c>
      <c r="R3" s="5" t="str">
        <f t="shared" ref="R3:R21" ca="1" si="16">J3&amp;L3&amp;K3&amp;N3&amp;M3&amp;"="&amp;"___"</f>
        <v>24-14-4=___</v>
      </c>
      <c r="S3" s="9">
        <f t="shared" ca="1" si="7"/>
        <v>90</v>
      </c>
      <c r="T3" s="8">
        <f t="shared" ca="1" si="8"/>
        <v>15</v>
      </c>
      <c r="U3" s="10" t="str">
        <f t="shared" ca="1" si="9"/>
        <v>&lt;</v>
      </c>
      <c r="V3" s="8">
        <f t="shared" ref="V3:V21" ca="1" si="17">J3+IF(L3="+",1,-1)*K3</f>
        <v>10</v>
      </c>
      <c r="W3" s="6">
        <f t="shared" ref="W3:W21" ca="1" si="18">J3+IF(L3="+",1,-1)*K3+IF(N3="+",1,-1)*M3</f>
        <v>6</v>
      </c>
    </row>
    <row r="4" spans="1:23" ht="40.049999999999997" customHeight="1" x14ac:dyDescent="0.25">
      <c r="A4" s="2">
        <f t="shared" ca="1" si="10"/>
        <v>72</v>
      </c>
      <c r="B4" s="2">
        <f t="shared" ca="1" si="11"/>
        <v>22</v>
      </c>
      <c r="C4" s="2" t="str">
        <f t="shared" ca="1" si="0"/>
        <v>-</v>
      </c>
      <c r="E4" s="2">
        <f t="shared" ca="1" si="1"/>
        <v>33</v>
      </c>
      <c r="F4" s="2">
        <f t="shared" ca="1" si="12"/>
        <v>21</v>
      </c>
      <c r="G4" s="2">
        <f t="shared" ca="1" si="13"/>
        <v>92</v>
      </c>
      <c r="H4" s="2" t="str">
        <f t="shared" ca="1" si="2"/>
        <v>-</v>
      </c>
      <c r="J4" s="2">
        <f t="shared" ca="1" si="3"/>
        <v>90</v>
      </c>
      <c r="K4" s="2">
        <f t="shared" ca="1" si="14"/>
        <v>11</v>
      </c>
      <c r="L4" s="2" t="str">
        <f t="shared" ca="1" si="4"/>
        <v>-</v>
      </c>
      <c r="M4" s="2">
        <f t="shared" ca="1" si="15"/>
        <v>5</v>
      </c>
      <c r="N4" s="2" t="str">
        <f t="shared" ca="1" si="4"/>
        <v>+</v>
      </c>
      <c r="P4" s="2" t="str">
        <f t="shared" ca="1" si="5"/>
        <v>72-22=___</v>
      </c>
      <c r="Q4" s="5" t="str">
        <f t="shared" ca="1" si="6"/>
        <v>33-21〇92</v>
      </c>
      <c r="R4" s="5" t="str">
        <f t="shared" ca="1" si="16"/>
        <v>90-11+5=___</v>
      </c>
      <c r="S4" s="9">
        <f t="shared" ca="1" si="7"/>
        <v>50</v>
      </c>
      <c r="T4" s="8">
        <f t="shared" ca="1" si="8"/>
        <v>12</v>
      </c>
      <c r="U4" s="10" t="str">
        <f t="shared" ca="1" si="9"/>
        <v>&lt;</v>
      </c>
      <c r="V4" s="8">
        <f t="shared" ca="1" si="17"/>
        <v>79</v>
      </c>
      <c r="W4" s="6">
        <f t="shared" ca="1" si="18"/>
        <v>84</v>
      </c>
    </row>
    <row r="5" spans="1:23" ht="40.049999999999997" customHeight="1" x14ac:dyDescent="0.25">
      <c r="A5" s="2">
        <f t="shared" ca="1" si="10"/>
        <v>40</v>
      </c>
      <c r="B5" s="2">
        <f t="shared" ca="1" si="11"/>
        <v>25</v>
      </c>
      <c r="C5" s="2" t="str">
        <f t="shared" ca="1" si="0"/>
        <v>+</v>
      </c>
      <c r="E5" s="2">
        <f t="shared" ca="1" si="1"/>
        <v>47</v>
      </c>
      <c r="F5" s="2">
        <f t="shared" ca="1" si="12"/>
        <v>24</v>
      </c>
      <c r="G5" s="2">
        <f t="shared" ca="1" si="13"/>
        <v>31</v>
      </c>
      <c r="H5" s="2" t="str">
        <f t="shared" ca="1" si="2"/>
        <v>+</v>
      </c>
      <c r="J5" s="2">
        <f t="shared" ca="1" si="3"/>
        <v>29</v>
      </c>
      <c r="K5" s="2">
        <f t="shared" ca="1" si="14"/>
        <v>23</v>
      </c>
      <c r="L5" s="2" t="str">
        <f t="shared" ca="1" si="4"/>
        <v>+</v>
      </c>
      <c r="M5" s="2">
        <f t="shared" ca="1" si="15"/>
        <v>11</v>
      </c>
      <c r="N5" s="2" t="str">
        <f t="shared" ca="1" si="4"/>
        <v>-</v>
      </c>
      <c r="P5" s="2" t="str">
        <f t="shared" ca="1" si="5"/>
        <v>40+25=___</v>
      </c>
      <c r="Q5" s="5" t="str">
        <f t="shared" ca="1" si="6"/>
        <v>47+24〇31</v>
      </c>
      <c r="R5" s="5" t="str">
        <f t="shared" ca="1" si="16"/>
        <v>29+23-11=___</v>
      </c>
      <c r="S5" s="9">
        <f t="shared" ca="1" si="7"/>
        <v>65</v>
      </c>
      <c r="T5" s="8">
        <f t="shared" ca="1" si="8"/>
        <v>71</v>
      </c>
      <c r="U5" s="10" t="str">
        <f t="shared" ca="1" si="9"/>
        <v>&gt;</v>
      </c>
      <c r="V5" s="8">
        <f t="shared" ca="1" si="17"/>
        <v>52</v>
      </c>
      <c r="W5" s="6">
        <f t="shared" ca="1" si="18"/>
        <v>41</v>
      </c>
    </row>
    <row r="6" spans="1:23" ht="40.049999999999997" customHeight="1" x14ac:dyDescent="0.25">
      <c r="A6" s="2">
        <f t="shared" ca="1" si="10"/>
        <v>81</v>
      </c>
      <c r="B6" s="2">
        <f t="shared" ca="1" si="11"/>
        <v>14</v>
      </c>
      <c r="C6" s="2" t="str">
        <f t="shared" ca="1" si="0"/>
        <v>+</v>
      </c>
      <c r="E6" s="2">
        <f t="shared" ca="1" si="1"/>
        <v>8</v>
      </c>
      <c r="F6" s="2">
        <f t="shared" ca="1" si="12"/>
        <v>5</v>
      </c>
      <c r="G6" s="2">
        <f t="shared" ca="1" si="13"/>
        <v>79</v>
      </c>
      <c r="H6" s="2" t="str">
        <f t="shared" ca="1" si="2"/>
        <v>+</v>
      </c>
      <c r="J6" s="2">
        <f t="shared" ca="1" si="3"/>
        <v>62</v>
      </c>
      <c r="K6" s="2">
        <f t="shared" ca="1" si="14"/>
        <v>22</v>
      </c>
      <c r="L6" s="2" t="str">
        <f t="shared" ca="1" si="4"/>
        <v>+</v>
      </c>
      <c r="M6" s="2">
        <f t="shared" ca="1" si="15"/>
        <v>43</v>
      </c>
      <c r="N6" s="2" t="str">
        <f t="shared" ca="1" si="4"/>
        <v>-</v>
      </c>
      <c r="P6" s="2" t="str">
        <f t="shared" ca="1" si="5"/>
        <v>81+14=___</v>
      </c>
      <c r="Q6" s="5" t="str">
        <f t="shared" ca="1" si="6"/>
        <v>8+5〇79</v>
      </c>
      <c r="R6" s="5" t="str">
        <f t="shared" ca="1" si="16"/>
        <v>62+22-43=___</v>
      </c>
      <c r="S6" s="9">
        <f t="shared" ca="1" si="7"/>
        <v>95</v>
      </c>
      <c r="T6" s="8">
        <f t="shared" ca="1" si="8"/>
        <v>13</v>
      </c>
      <c r="U6" s="10" t="str">
        <f t="shared" ca="1" si="9"/>
        <v>&lt;</v>
      </c>
      <c r="V6" s="8">
        <f t="shared" ca="1" si="17"/>
        <v>84</v>
      </c>
      <c r="W6" s="6">
        <f t="shared" ca="1" si="18"/>
        <v>41</v>
      </c>
    </row>
    <row r="7" spans="1:23" ht="40.049999999999997" customHeight="1" x14ac:dyDescent="0.25">
      <c r="A7" s="2">
        <f t="shared" ca="1" si="10"/>
        <v>29</v>
      </c>
      <c r="B7" s="2">
        <f t="shared" ca="1" si="11"/>
        <v>13</v>
      </c>
      <c r="C7" s="2" t="str">
        <f t="shared" ca="1" si="0"/>
        <v>+</v>
      </c>
      <c r="E7" s="2">
        <f t="shared" ca="1" si="1"/>
        <v>38</v>
      </c>
      <c r="F7" s="2">
        <f t="shared" ca="1" si="12"/>
        <v>27</v>
      </c>
      <c r="G7" s="2">
        <f t="shared" ca="1" si="13"/>
        <v>37</v>
      </c>
      <c r="H7" s="2" t="str">
        <f t="shared" ca="1" si="2"/>
        <v>+</v>
      </c>
      <c r="J7" s="2">
        <f t="shared" ca="1" si="3"/>
        <v>45</v>
      </c>
      <c r="K7" s="2">
        <f t="shared" ca="1" si="14"/>
        <v>30</v>
      </c>
      <c r="L7" s="2" t="str">
        <f t="shared" ca="1" si="4"/>
        <v>-</v>
      </c>
      <c r="M7" s="2">
        <f t="shared" ca="1" si="15"/>
        <v>43</v>
      </c>
      <c r="N7" s="2" t="str">
        <f t="shared" ca="1" si="4"/>
        <v>+</v>
      </c>
      <c r="P7" s="2" t="str">
        <f t="shared" ca="1" si="5"/>
        <v>29+13=___</v>
      </c>
      <c r="Q7" s="5" t="str">
        <f t="shared" ca="1" si="6"/>
        <v>38+27〇37</v>
      </c>
      <c r="R7" s="5" t="str">
        <f t="shared" ca="1" si="16"/>
        <v>45-30+43=___</v>
      </c>
      <c r="S7" s="9">
        <f t="shared" ca="1" si="7"/>
        <v>42</v>
      </c>
      <c r="T7" s="8">
        <f t="shared" ca="1" si="8"/>
        <v>65</v>
      </c>
      <c r="U7" s="10" t="str">
        <f t="shared" ca="1" si="9"/>
        <v>&gt;</v>
      </c>
      <c r="V7" s="8">
        <f t="shared" ca="1" si="17"/>
        <v>15</v>
      </c>
      <c r="W7" s="6">
        <f t="shared" ca="1" si="18"/>
        <v>58</v>
      </c>
    </row>
    <row r="8" spans="1:23" ht="40.049999999999997" customHeight="1" x14ac:dyDescent="0.25">
      <c r="A8" s="2">
        <f t="shared" ca="1" si="10"/>
        <v>51</v>
      </c>
      <c r="B8" s="2">
        <f t="shared" ca="1" si="11"/>
        <v>27</v>
      </c>
      <c r="C8" s="2" t="str">
        <f t="shared" ca="1" si="0"/>
        <v>+</v>
      </c>
      <c r="E8" s="2">
        <f t="shared" ca="1" si="1"/>
        <v>39</v>
      </c>
      <c r="F8" s="2">
        <f t="shared" ca="1" si="12"/>
        <v>9</v>
      </c>
      <c r="G8" s="2">
        <f t="shared" ca="1" si="13"/>
        <v>9</v>
      </c>
      <c r="H8" s="2" t="str">
        <f t="shared" ca="1" si="2"/>
        <v>-</v>
      </c>
      <c r="J8" s="2">
        <f t="shared" ca="1" si="3"/>
        <v>13</v>
      </c>
      <c r="K8" s="2">
        <f t="shared" ca="1" si="14"/>
        <v>12</v>
      </c>
      <c r="L8" s="2" t="str">
        <f t="shared" ca="1" si="4"/>
        <v>+</v>
      </c>
      <c r="M8" s="2">
        <f t="shared" ca="1" si="15"/>
        <v>59</v>
      </c>
      <c r="N8" s="2" t="str">
        <f t="shared" ca="1" si="4"/>
        <v>+</v>
      </c>
      <c r="P8" s="2" t="str">
        <f t="shared" ca="1" si="5"/>
        <v>51+27=___</v>
      </c>
      <c r="Q8" s="5" t="str">
        <f t="shared" ca="1" si="6"/>
        <v>39-9〇9</v>
      </c>
      <c r="R8" s="5" t="str">
        <f t="shared" ca="1" si="16"/>
        <v>13+12+59=___</v>
      </c>
      <c r="S8" s="9">
        <f t="shared" ca="1" si="7"/>
        <v>78</v>
      </c>
      <c r="T8" s="8">
        <f t="shared" ca="1" si="8"/>
        <v>30</v>
      </c>
      <c r="U8" s="10" t="str">
        <f t="shared" ca="1" si="9"/>
        <v>&gt;</v>
      </c>
      <c r="V8" s="8">
        <f t="shared" ca="1" si="17"/>
        <v>25</v>
      </c>
      <c r="W8" s="6">
        <f t="shared" ca="1" si="18"/>
        <v>84</v>
      </c>
    </row>
    <row r="9" spans="1:23" ht="40.049999999999997" customHeight="1" x14ac:dyDescent="0.25">
      <c r="A9" s="2">
        <f t="shared" ca="1" si="10"/>
        <v>26</v>
      </c>
      <c r="B9" s="2">
        <f t="shared" ca="1" si="11"/>
        <v>24</v>
      </c>
      <c r="C9" s="2" t="str">
        <f t="shared" ca="1" si="0"/>
        <v>-</v>
      </c>
      <c r="E9" s="2">
        <f t="shared" ca="1" si="1"/>
        <v>53</v>
      </c>
      <c r="F9" s="2">
        <f t="shared" ca="1" si="12"/>
        <v>16</v>
      </c>
      <c r="G9" s="2">
        <f t="shared" ca="1" si="13"/>
        <v>49</v>
      </c>
      <c r="H9" s="2" t="str">
        <f t="shared" ca="1" si="2"/>
        <v>+</v>
      </c>
      <c r="J9" s="2">
        <f t="shared" ca="1" si="3"/>
        <v>25</v>
      </c>
      <c r="K9" s="2">
        <f t="shared" ca="1" si="14"/>
        <v>8</v>
      </c>
      <c r="L9" s="2" t="str">
        <f t="shared" ca="1" si="4"/>
        <v>+</v>
      </c>
      <c r="M9" s="2">
        <f t="shared" ca="1" si="15"/>
        <v>31</v>
      </c>
      <c r="N9" s="2" t="str">
        <f t="shared" ca="1" si="4"/>
        <v>+</v>
      </c>
      <c r="P9" s="2" t="str">
        <f t="shared" ca="1" si="5"/>
        <v>26-24=___</v>
      </c>
      <c r="Q9" s="5" t="str">
        <f t="shared" ca="1" si="6"/>
        <v>53+16〇49</v>
      </c>
      <c r="R9" s="5" t="str">
        <f t="shared" ca="1" si="16"/>
        <v>25+8+31=___</v>
      </c>
      <c r="S9" s="9">
        <f t="shared" ca="1" si="7"/>
        <v>2</v>
      </c>
      <c r="T9" s="8">
        <f t="shared" ca="1" si="8"/>
        <v>69</v>
      </c>
      <c r="U9" s="10" t="str">
        <f t="shared" ca="1" si="9"/>
        <v>&gt;</v>
      </c>
      <c r="V9" s="8">
        <f t="shared" ca="1" si="17"/>
        <v>33</v>
      </c>
      <c r="W9" s="6">
        <f t="shared" ca="1" si="18"/>
        <v>64</v>
      </c>
    </row>
    <row r="10" spans="1:23" ht="40.049999999999997" customHeight="1" x14ac:dyDescent="0.25">
      <c r="A10" s="2">
        <f t="shared" ca="1" si="10"/>
        <v>35</v>
      </c>
      <c r="B10" s="2">
        <f t="shared" ca="1" si="11"/>
        <v>16</v>
      </c>
      <c r="C10" s="2" t="str">
        <f t="shared" ca="1" si="0"/>
        <v>+</v>
      </c>
      <c r="E10" s="2">
        <f t="shared" ca="1" si="1"/>
        <v>28</v>
      </c>
      <c r="F10" s="2">
        <f t="shared" ca="1" si="12"/>
        <v>13</v>
      </c>
      <c r="G10" s="2">
        <f t="shared" ca="1" si="13"/>
        <v>66</v>
      </c>
      <c r="H10" s="2" t="str">
        <f t="shared" ca="1" si="2"/>
        <v>-</v>
      </c>
      <c r="J10" s="2">
        <f ca="1">IF(L10="+",RANDBETWEEN(K10,95-K10),RANDBETWEEN(K10+5,95))</f>
        <v>9</v>
      </c>
      <c r="K10" s="2">
        <f t="shared" ca="1" si="14"/>
        <v>6</v>
      </c>
      <c r="L10" s="2" t="str">
        <f t="shared" ca="1" si="4"/>
        <v>+</v>
      </c>
      <c r="M10" s="2">
        <f t="shared" ca="1" si="15"/>
        <v>1</v>
      </c>
      <c r="N10" s="2" t="str">
        <f t="shared" ca="1" si="4"/>
        <v>-</v>
      </c>
      <c r="P10" s="2" t="str">
        <f t="shared" ca="1" si="5"/>
        <v>35+16=___</v>
      </c>
      <c r="Q10" s="5" t="str">
        <f t="shared" ca="1" si="6"/>
        <v>28-13〇66</v>
      </c>
      <c r="R10" s="5" t="str">
        <f t="shared" ca="1" si="16"/>
        <v>9+6-1=___</v>
      </c>
      <c r="S10" s="9">
        <f t="shared" ca="1" si="7"/>
        <v>51</v>
      </c>
      <c r="T10" s="8">
        <f t="shared" ca="1" si="8"/>
        <v>15</v>
      </c>
      <c r="U10" s="10" t="str">
        <f t="shared" ca="1" si="9"/>
        <v>&lt;</v>
      </c>
      <c r="V10" s="8">
        <f t="shared" ca="1" si="17"/>
        <v>15</v>
      </c>
      <c r="W10" s="6">
        <f t="shared" ca="1" si="18"/>
        <v>14</v>
      </c>
    </row>
    <row r="11" spans="1:23" ht="40.049999999999997" customHeight="1" x14ac:dyDescent="0.25">
      <c r="A11" s="2">
        <f t="shared" ca="1" si="10"/>
        <v>44</v>
      </c>
      <c r="B11" s="2">
        <f t="shared" ca="1" si="11"/>
        <v>12</v>
      </c>
      <c r="C11" s="2" t="str">
        <f t="shared" ca="1" si="0"/>
        <v>-</v>
      </c>
      <c r="E11" s="2">
        <f t="shared" ca="1" si="1"/>
        <v>53</v>
      </c>
      <c r="F11" s="2">
        <f t="shared" ca="1" si="12"/>
        <v>29</v>
      </c>
      <c r="G11" s="2">
        <f t="shared" ca="1" si="13"/>
        <v>29</v>
      </c>
      <c r="H11" s="2" t="str">
        <f t="shared" ca="1" si="2"/>
        <v>+</v>
      </c>
      <c r="J11" s="2">
        <f t="shared" ref="J11:J21" ca="1" si="19">IF(L11="+",RANDBETWEEN(K11,95-K11),RANDBETWEEN(K11+5,95))</f>
        <v>60</v>
      </c>
      <c r="K11" s="2">
        <f t="shared" ca="1" si="14"/>
        <v>27</v>
      </c>
      <c r="L11" s="2" t="str">
        <f t="shared" ca="1" si="4"/>
        <v>+</v>
      </c>
      <c r="M11" s="2">
        <f t="shared" ca="1" si="15"/>
        <v>5</v>
      </c>
      <c r="N11" s="2" t="str">
        <f t="shared" ca="1" si="4"/>
        <v>+</v>
      </c>
      <c r="P11" s="2" t="str">
        <f t="shared" ca="1" si="5"/>
        <v>44-12=___</v>
      </c>
      <c r="Q11" s="5" t="str">
        <f t="shared" ca="1" si="6"/>
        <v>53+29〇29</v>
      </c>
      <c r="R11" s="5" t="str">
        <f t="shared" ca="1" si="16"/>
        <v>60+27+5=___</v>
      </c>
      <c r="S11" s="9">
        <f t="shared" ca="1" si="7"/>
        <v>32</v>
      </c>
      <c r="T11" s="8">
        <f t="shared" ca="1" si="8"/>
        <v>82</v>
      </c>
      <c r="U11" s="10" t="str">
        <f t="shared" ca="1" si="9"/>
        <v>&gt;</v>
      </c>
      <c r="V11" s="8">
        <f t="shared" ca="1" si="17"/>
        <v>87</v>
      </c>
      <c r="W11" s="6">
        <f t="shared" ca="1" si="18"/>
        <v>92</v>
      </c>
    </row>
    <row r="12" spans="1:23" ht="40.049999999999997" customHeight="1" x14ac:dyDescent="0.25">
      <c r="A12" s="2">
        <f t="shared" ca="1" si="10"/>
        <v>29</v>
      </c>
      <c r="B12" s="2">
        <f t="shared" ca="1" si="11"/>
        <v>11</v>
      </c>
      <c r="C12" s="2" t="str">
        <f t="shared" ca="1" si="0"/>
        <v>-</v>
      </c>
      <c r="E12" s="2">
        <f t="shared" ca="1" si="1"/>
        <v>82</v>
      </c>
      <c r="F12" s="2">
        <f t="shared" ca="1" si="12"/>
        <v>6</v>
      </c>
      <c r="G12" s="2">
        <f t="shared" ca="1" si="13"/>
        <v>23</v>
      </c>
      <c r="H12" s="2" t="str">
        <f t="shared" ca="1" si="2"/>
        <v>-</v>
      </c>
      <c r="J12" s="2">
        <f t="shared" ca="1" si="19"/>
        <v>51</v>
      </c>
      <c r="K12" s="2">
        <f t="shared" ca="1" si="14"/>
        <v>19</v>
      </c>
      <c r="L12" s="2" t="str">
        <f t="shared" ca="1" si="4"/>
        <v>-</v>
      </c>
      <c r="M12" s="2">
        <f t="shared" ca="1" si="15"/>
        <v>48</v>
      </c>
      <c r="N12" s="2" t="str">
        <f t="shared" ca="1" si="4"/>
        <v>+</v>
      </c>
      <c r="P12" s="2" t="str">
        <f t="shared" ca="1" si="5"/>
        <v>29-11=___</v>
      </c>
      <c r="Q12" s="5" t="str">
        <f t="shared" ca="1" si="6"/>
        <v>82-6〇23</v>
      </c>
      <c r="R12" s="5" t="str">
        <f t="shared" ca="1" si="16"/>
        <v>51-19+48=___</v>
      </c>
      <c r="S12" s="9">
        <f t="shared" ca="1" si="7"/>
        <v>18</v>
      </c>
      <c r="T12" s="8">
        <f t="shared" ca="1" si="8"/>
        <v>76</v>
      </c>
      <c r="U12" s="10" t="str">
        <f t="shared" ca="1" si="9"/>
        <v>&gt;</v>
      </c>
      <c r="V12" s="8">
        <f t="shared" ca="1" si="17"/>
        <v>32</v>
      </c>
      <c r="W12" s="6">
        <f t="shared" ca="1" si="18"/>
        <v>80</v>
      </c>
    </row>
    <row r="13" spans="1:23" ht="40.049999999999997" customHeight="1" x14ac:dyDescent="0.25">
      <c r="A13" s="2">
        <f t="shared" ca="1" si="10"/>
        <v>59</v>
      </c>
      <c r="B13" s="2">
        <f t="shared" ca="1" si="11"/>
        <v>23</v>
      </c>
      <c r="C13" s="2" t="str">
        <f t="shared" ca="1" si="0"/>
        <v>-</v>
      </c>
      <c r="E13" s="2">
        <f t="shared" ca="1" si="1"/>
        <v>25</v>
      </c>
      <c r="F13" s="2">
        <f t="shared" ca="1" si="12"/>
        <v>5</v>
      </c>
      <c r="G13" s="2">
        <f t="shared" ca="1" si="13"/>
        <v>79</v>
      </c>
      <c r="H13" s="2" t="str">
        <f t="shared" ca="1" si="2"/>
        <v>+</v>
      </c>
      <c r="J13" s="2">
        <f t="shared" ca="1" si="19"/>
        <v>16</v>
      </c>
      <c r="K13" s="2">
        <f t="shared" ca="1" si="14"/>
        <v>6</v>
      </c>
      <c r="L13" s="2" t="str">
        <f t="shared" ca="1" si="4"/>
        <v>-</v>
      </c>
      <c r="M13" s="2">
        <f t="shared" ca="1" si="15"/>
        <v>6</v>
      </c>
      <c r="N13" s="2" t="str">
        <f t="shared" ca="1" si="4"/>
        <v>-</v>
      </c>
      <c r="P13" s="2" t="str">
        <f t="shared" ca="1" si="5"/>
        <v>59-23=___</v>
      </c>
      <c r="Q13" s="5" t="str">
        <f t="shared" ca="1" si="6"/>
        <v>25+5〇79</v>
      </c>
      <c r="R13" s="5" t="str">
        <f t="shared" ca="1" si="16"/>
        <v>16-6-6=___</v>
      </c>
      <c r="S13" s="9">
        <f t="shared" ca="1" si="7"/>
        <v>36</v>
      </c>
      <c r="T13" s="8">
        <f t="shared" ca="1" si="8"/>
        <v>30</v>
      </c>
      <c r="U13" s="10" t="str">
        <f t="shared" ca="1" si="9"/>
        <v>&lt;</v>
      </c>
      <c r="V13" s="8">
        <f t="shared" ca="1" si="17"/>
        <v>10</v>
      </c>
      <c r="W13" s="6">
        <f t="shared" ca="1" si="18"/>
        <v>4</v>
      </c>
    </row>
    <row r="14" spans="1:23" ht="40.049999999999997" customHeight="1" x14ac:dyDescent="0.25">
      <c r="A14" s="2">
        <f t="shared" ca="1" si="10"/>
        <v>64</v>
      </c>
      <c r="B14" s="2">
        <f t="shared" ca="1" si="11"/>
        <v>28</v>
      </c>
      <c r="C14" s="2" t="str">
        <f t="shared" ca="1" si="0"/>
        <v>+</v>
      </c>
      <c r="E14" s="2">
        <f t="shared" ca="1" si="1"/>
        <v>38</v>
      </c>
      <c r="F14" s="2">
        <f t="shared" ca="1" si="12"/>
        <v>18</v>
      </c>
      <c r="G14" s="2">
        <f t="shared" ca="1" si="13"/>
        <v>38</v>
      </c>
      <c r="H14" s="2" t="str">
        <f t="shared" ca="1" si="2"/>
        <v>+</v>
      </c>
      <c r="J14" s="2">
        <f t="shared" ca="1" si="19"/>
        <v>88</v>
      </c>
      <c r="K14" s="2">
        <f t="shared" ca="1" si="14"/>
        <v>28</v>
      </c>
      <c r="L14" s="2" t="str">
        <f t="shared" ca="1" si="4"/>
        <v>-</v>
      </c>
      <c r="M14" s="2">
        <f t="shared" ca="1" si="15"/>
        <v>35</v>
      </c>
      <c r="N14" s="2" t="str">
        <f t="shared" ca="1" si="4"/>
        <v>-</v>
      </c>
      <c r="P14" s="2" t="str">
        <f t="shared" ca="1" si="5"/>
        <v>64+28=___</v>
      </c>
      <c r="Q14" s="5" t="str">
        <f t="shared" ca="1" si="6"/>
        <v>38+18〇38</v>
      </c>
      <c r="R14" s="5" t="str">
        <f t="shared" ca="1" si="16"/>
        <v>88-28-35=___</v>
      </c>
      <c r="S14" s="9">
        <f t="shared" ca="1" si="7"/>
        <v>92</v>
      </c>
      <c r="T14" s="8">
        <f t="shared" ca="1" si="8"/>
        <v>56</v>
      </c>
      <c r="U14" s="10" t="str">
        <f t="shared" ca="1" si="9"/>
        <v>&gt;</v>
      </c>
      <c r="V14" s="8">
        <f t="shared" ca="1" si="17"/>
        <v>60</v>
      </c>
      <c r="W14" s="6">
        <f t="shared" ca="1" si="18"/>
        <v>25</v>
      </c>
    </row>
    <row r="15" spans="1:23" ht="40.049999999999997" customHeight="1" x14ac:dyDescent="0.25">
      <c r="A15" s="2">
        <f t="shared" ca="1" si="10"/>
        <v>50</v>
      </c>
      <c r="B15" s="2">
        <f t="shared" ca="1" si="11"/>
        <v>12</v>
      </c>
      <c r="C15" s="2" t="str">
        <f t="shared" ca="1" si="0"/>
        <v>+</v>
      </c>
      <c r="E15" s="2">
        <f t="shared" ca="1" si="1"/>
        <v>64</v>
      </c>
      <c r="F15" s="2">
        <f t="shared" ca="1" si="12"/>
        <v>24</v>
      </c>
      <c r="G15" s="2">
        <f t="shared" ca="1" si="13"/>
        <v>90</v>
      </c>
      <c r="H15" s="2" t="str">
        <f t="shared" ca="1" si="2"/>
        <v>-</v>
      </c>
      <c r="J15" s="2">
        <f t="shared" ca="1" si="19"/>
        <v>26</v>
      </c>
      <c r="K15" s="2">
        <f t="shared" ca="1" si="14"/>
        <v>8</v>
      </c>
      <c r="L15" s="2" t="str">
        <f t="shared" ca="1" si="4"/>
        <v>+</v>
      </c>
      <c r="M15" s="2">
        <f t="shared" ca="1" si="15"/>
        <v>20</v>
      </c>
      <c r="N15" s="2" t="str">
        <f t="shared" ca="1" si="4"/>
        <v>-</v>
      </c>
      <c r="P15" s="2" t="str">
        <f t="shared" ca="1" si="5"/>
        <v>50+12=___</v>
      </c>
      <c r="Q15" s="5" t="str">
        <f t="shared" ca="1" si="6"/>
        <v>64-24〇90</v>
      </c>
      <c r="R15" s="5" t="str">
        <f t="shared" ca="1" si="16"/>
        <v>26+8-20=___</v>
      </c>
      <c r="S15" s="9">
        <f t="shared" ca="1" si="7"/>
        <v>62</v>
      </c>
      <c r="T15" s="8">
        <f t="shared" ca="1" si="8"/>
        <v>40</v>
      </c>
      <c r="U15" s="10" t="str">
        <f t="shared" ca="1" si="9"/>
        <v>&lt;</v>
      </c>
      <c r="V15" s="8">
        <f t="shared" ca="1" si="17"/>
        <v>34</v>
      </c>
      <c r="W15" s="6">
        <f t="shared" ca="1" si="18"/>
        <v>14</v>
      </c>
    </row>
    <row r="16" spans="1:23" ht="40.049999999999997" customHeight="1" thickBot="1" x14ac:dyDescent="0.3">
      <c r="A16" s="2">
        <f t="shared" ca="1" si="10"/>
        <v>86</v>
      </c>
      <c r="B16" s="2">
        <f t="shared" ca="1" si="11"/>
        <v>29</v>
      </c>
      <c r="C16" s="3" t="str">
        <f t="shared" ca="1" si="0"/>
        <v>-</v>
      </c>
      <c r="D16" s="3"/>
      <c r="E16" s="3">
        <f t="shared" ca="1" si="1"/>
        <v>35</v>
      </c>
      <c r="F16" s="3">
        <f t="shared" ca="1" si="12"/>
        <v>30</v>
      </c>
      <c r="G16" s="2">
        <f t="shared" ca="1" si="13"/>
        <v>48</v>
      </c>
      <c r="H16" s="3" t="str">
        <f t="shared" ca="1" si="2"/>
        <v>-</v>
      </c>
      <c r="I16" s="3"/>
      <c r="J16" s="2">
        <f t="shared" ca="1" si="19"/>
        <v>68</v>
      </c>
      <c r="K16" s="3">
        <f t="shared" ca="1" si="14"/>
        <v>11</v>
      </c>
      <c r="L16" s="3" t="str">
        <f t="shared" ca="1" si="4"/>
        <v>+</v>
      </c>
      <c r="M16" s="2">
        <f t="shared" ca="1" si="15"/>
        <v>18</v>
      </c>
      <c r="N16" s="3" t="str">
        <f t="shared" ca="1" si="4"/>
        <v>+</v>
      </c>
      <c r="P16" s="2" t="str">
        <f t="shared" ca="1" si="5"/>
        <v>86-29=___</v>
      </c>
      <c r="Q16" s="5" t="str">
        <f t="shared" ca="1" si="6"/>
        <v>35-30〇48</v>
      </c>
      <c r="R16" s="5" t="str">
        <f t="shared" ca="1" si="16"/>
        <v>68+11+18=___</v>
      </c>
      <c r="S16" s="9">
        <f t="shared" ca="1" si="7"/>
        <v>57</v>
      </c>
      <c r="T16" s="8">
        <f t="shared" ca="1" si="8"/>
        <v>5</v>
      </c>
      <c r="U16" s="10" t="str">
        <f t="shared" ca="1" si="9"/>
        <v>&lt;</v>
      </c>
      <c r="V16" s="8">
        <f t="shared" ca="1" si="17"/>
        <v>79</v>
      </c>
      <c r="W16" s="6">
        <f t="shared" ca="1" si="18"/>
        <v>97</v>
      </c>
    </row>
    <row r="17" spans="1:23" ht="40.049999999999997" customHeight="1" x14ac:dyDescent="0.25">
      <c r="A17" s="2">
        <f t="shared" ca="1" si="10"/>
        <v>61</v>
      </c>
      <c r="B17" s="2">
        <f t="shared" ca="1" si="11"/>
        <v>29</v>
      </c>
      <c r="C17" s="2" t="str">
        <f t="shared" ca="1" si="0"/>
        <v>+</v>
      </c>
      <c r="E17" s="2">
        <f t="shared" ca="1" si="1"/>
        <v>87</v>
      </c>
      <c r="F17" s="2">
        <f t="shared" ca="1" si="12"/>
        <v>14</v>
      </c>
      <c r="G17" s="2">
        <f t="shared" ca="1" si="13"/>
        <v>19</v>
      </c>
      <c r="H17" s="2" t="str">
        <f t="shared" ca="1" si="2"/>
        <v>-</v>
      </c>
      <c r="J17" s="2">
        <f t="shared" ca="1" si="19"/>
        <v>55</v>
      </c>
      <c r="K17" s="2">
        <f t="shared" ca="1" si="14"/>
        <v>29</v>
      </c>
      <c r="L17" s="2" t="str">
        <f t="shared" ca="1" si="4"/>
        <v>-</v>
      </c>
      <c r="M17" s="2">
        <f t="shared" ca="1" si="15"/>
        <v>23</v>
      </c>
      <c r="N17" s="2" t="str">
        <f t="shared" ca="1" si="4"/>
        <v>+</v>
      </c>
      <c r="P17" s="2" t="str">
        <f t="shared" ca="1" si="5"/>
        <v>61+29=___</v>
      </c>
      <c r="Q17" s="5" t="str">
        <f t="shared" ref="Q17:Q21" ca="1" si="20">E17&amp;H17&amp;F17&amp;"〇"&amp;G17</f>
        <v>87-14〇19</v>
      </c>
      <c r="R17" s="5" t="str">
        <f t="shared" ca="1" si="16"/>
        <v>55-29+23=___</v>
      </c>
      <c r="S17" s="9">
        <f t="shared" ca="1" si="7"/>
        <v>90</v>
      </c>
      <c r="T17" s="8">
        <f t="shared" ca="1" si="8"/>
        <v>73</v>
      </c>
      <c r="U17" s="10" t="str">
        <f t="shared" ca="1" si="9"/>
        <v>&gt;</v>
      </c>
      <c r="V17" s="8">
        <f t="shared" ca="1" si="17"/>
        <v>26</v>
      </c>
      <c r="W17" s="6">
        <f t="shared" ca="1" si="18"/>
        <v>49</v>
      </c>
    </row>
    <row r="18" spans="1:23" ht="40.049999999999997" customHeight="1" x14ac:dyDescent="0.25">
      <c r="A18" s="2">
        <f t="shared" ca="1" si="10"/>
        <v>52</v>
      </c>
      <c r="B18" s="2">
        <f t="shared" ca="1" si="11"/>
        <v>26</v>
      </c>
      <c r="C18" s="2" t="str">
        <f t="shared" ca="1" si="0"/>
        <v>+</v>
      </c>
      <c r="E18" s="2">
        <f t="shared" ca="1" si="1"/>
        <v>38</v>
      </c>
      <c r="F18" s="2">
        <f t="shared" ca="1" si="12"/>
        <v>7</v>
      </c>
      <c r="G18" s="2">
        <f t="shared" ca="1" si="13"/>
        <v>75</v>
      </c>
      <c r="H18" s="2" t="str">
        <f t="shared" ca="1" si="2"/>
        <v>+</v>
      </c>
      <c r="J18" s="2">
        <f t="shared" ca="1" si="19"/>
        <v>36</v>
      </c>
      <c r="K18" s="2">
        <f t="shared" ca="1" si="14"/>
        <v>29</v>
      </c>
      <c r="L18" s="2" t="str">
        <f t="shared" ca="1" si="4"/>
        <v>+</v>
      </c>
      <c r="M18" s="2">
        <f t="shared" ca="1" si="15"/>
        <v>12</v>
      </c>
      <c r="N18" s="2" t="str">
        <f t="shared" ca="1" si="4"/>
        <v>+</v>
      </c>
      <c r="P18" s="2" t="str">
        <f t="shared" ca="1" si="5"/>
        <v>52+26=___</v>
      </c>
      <c r="Q18" s="5" t="str">
        <f t="shared" ca="1" si="20"/>
        <v>38+7〇75</v>
      </c>
      <c r="R18" s="5" t="str">
        <f t="shared" ca="1" si="16"/>
        <v>36+29+12=___</v>
      </c>
      <c r="S18" s="9">
        <f t="shared" ca="1" si="7"/>
        <v>78</v>
      </c>
      <c r="T18" s="8">
        <f t="shared" ca="1" si="8"/>
        <v>45</v>
      </c>
      <c r="U18" s="10" t="str">
        <f t="shared" ca="1" si="9"/>
        <v>&lt;</v>
      </c>
      <c r="V18" s="8">
        <f t="shared" ca="1" si="17"/>
        <v>65</v>
      </c>
      <c r="W18" s="6">
        <f t="shared" ca="1" si="18"/>
        <v>77</v>
      </c>
    </row>
    <row r="19" spans="1:23" ht="40.049999999999997" customHeight="1" x14ac:dyDescent="0.25">
      <c r="A19" s="2">
        <f t="shared" ca="1" si="10"/>
        <v>68</v>
      </c>
      <c r="B19" s="2">
        <f t="shared" ca="1" si="11"/>
        <v>13</v>
      </c>
      <c r="C19" s="2" t="str">
        <f t="shared" ca="1" si="0"/>
        <v>+</v>
      </c>
      <c r="E19" s="2">
        <f t="shared" ca="1" si="1"/>
        <v>87</v>
      </c>
      <c r="F19" s="2">
        <f t="shared" ca="1" si="12"/>
        <v>25</v>
      </c>
      <c r="G19" s="2">
        <f t="shared" ca="1" si="13"/>
        <v>49</v>
      </c>
      <c r="H19" s="2" t="str">
        <f t="shared" ca="1" si="2"/>
        <v>-</v>
      </c>
      <c r="J19" s="2">
        <f t="shared" ca="1" si="19"/>
        <v>53</v>
      </c>
      <c r="K19" s="2">
        <f t="shared" ca="1" si="14"/>
        <v>28</v>
      </c>
      <c r="L19" s="2" t="str">
        <f t="shared" ca="1" si="4"/>
        <v>-</v>
      </c>
      <c r="M19" s="2">
        <f t="shared" ca="1" si="15"/>
        <v>21</v>
      </c>
      <c r="N19" s="2" t="str">
        <f t="shared" ca="1" si="4"/>
        <v>-</v>
      </c>
      <c r="P19" s="2" t="str">
        <f t="shared" ca="1" si="5"/>
        <v>68+13=___</v>
      </c>
      <c r="Q19" s="5" t="str">
        <f t="shared" ca="1" si="20"/>
        <v>87-25〇49</v>
      </c>
      <c r="R19" s="5" t="str">
        <f t="shared" ca="1" si="16"/>
        <v>53-28-21=___</v>
      </c>
      <c r="S19" s="9">
        <f t="shared" ca="1" si="7"/>
        <v>81</v>
      </c>
      <c r="T19" s="8">
        <f t="shared" ca="1" si="8"/>
        <v>62</v>
      </c>
      <c r="U19" s="10" t="str">
        <f t="shared" ca="1" si="9"/>
        <v>&gt;</v>
      </c>
      <c r="V19" s="8">
        <f t="shared" ca="1" si="17"/>
        <v>25</v>
      </c>
      <c r="W19" s="6">
        <f t="shared" ca="1" si="18"/>
        <v>4</v>
      </c>
    </row>
    <row r="20" spans="1:23" ht="40.049999999999997" customHeight="1" x14ac:dyDescent="0.25">
      <c r="A20" s="2">
        <f t="shared" ca="1" si="10"/>
        <v>6</v>
      </c>
      <c r="B20" s="2">
        <f t="shared" ca="1" si="11"/>
        <v>6</v>
      </c>
      <c r="C20" s="2" t="str">
        <f t="shared" ca="1" si="0"/>
        <v>+</v>
      </c>
      <c r="E20" s="2">
        <f t="shared" ca="1" si="1"/>
        <v>50</v>
      </c>
      <c r="F20" s="2">
        <f t="shared" ca="1" si="12"/>
        <v>15</v>
      </c>
      <c r="G20" s="2">
        <f t="shared" ca="1" si="13"/>
        <v>33</v>
      </c>
      <c r="H20" s="2" t="str">
        <f t="shared" ca="1" si="2"/>
        <v>-</v>
      </c>
      <c r="J20" s="2">
        <f t="shared" ca="1" si="19"/>
        <v>49</v>
      </c>
      <c r="K20" s="2">
        <f t="shared" ca="1" si="14"/>
        <v>20</v>
      </c>
      <c r="L20" s="2" t="str">
        <f t="shared" ca="1" si="4"/>
        <v>-</v>
      </c>
      <c r="M20" s="2">
        <f t="shared" ca="1" si="15"/>
        <v>20</v>
      </c>
      <c r="N20" s="2" t="str">
        <f t="shared" ca="1" si="4"/>
        <v>+</v>
      </c>
      <c r="P20" s="2" t="str">
        <f t="shared" ca="1" si="5"/>
        <v>6+6=___</v>
      </c>
      <c r="Q20" s="5" t="str">
        <f t="shared" ca="1" si="20"/>
        <v>50-15〇33</v>
      </c>
      <c r="R20" s="5" t="str">
        <f t="shared" ca="1" si="16"/>
        <v>49-20+20=___</v>
      </c>
      <c r="S20" s="9">
        <f t="shared" ca="1" si="7"/>
        <v>12</v>
      </c>
      <c r="T20" s="8">
        <f t="shared" ca="1" si="8"/>
        <v>35</v>
      </c>
      <c r="U20" s="10" t="str">
        <f t="shared" ca="1" si="9"/>
        <v>&gt;</v>
      </c>
      <c r="V20" s="8">
        <f t="shared" ca="1" si="17"/>
        <v>29</v>
      </c>
      <c r="W20" s="6">
        <f t="shared" ca="1" si="18"/>
        <v>49</v>
      </c>
    </row>
    <row r="21" spans="1:23" ht="40.049999999999997" customHeight="1" x14ac:dyDescent="0.25">
      <c r="A21" s="2">
        <f t="shared" ca="1" si="10"/>
        <v>78</v>
      </c>
      <c r="B21" s="2">
        <f t="shared" ca="1" si="11"/>
        <v>24</v>
      </c>
      <c r="C21" s="2" t="str">
        <f t="shared" ca="1" si="0"/>
        <v>-</v>
      </c>
      <c r="E21" s="2">
        <f t="shared" ca="1" si="1"/>
        <v>63</v>
      </c>
      <c r="F21" s="2">
        <f t="shared" ca="1" si="12"/>
        <v>16</v>
      </c>
      <c r="G21" s="2">
        <f t="shared" ca="1" si="13"/>
        <v>57</v>
      </c>
      <c r="H21" s="2" t="str">
        <f t="shared" ca="1" si="2"/>
        <v>+</v>
      </c>
      <c r="J21" s="2">
        <f t="shared" ca="1" si="19"/>
        <v>80</v>
      </c>
      <c r="K21" s="2">
        <f t="shared" ca="1" si="14"/>
        <v>12</v>
      </c>
      <c r="L21" s="2" t="str">
        <f t="shared" ca="1" si="4"/>
        <v>+</v>
      </c>
      <c r="M21" s="2">
        <f t="shared" ca="1" si="15"/>
        <v>67</v>
      </c>
      <c r="N21" s="2" t="str">
        <f t="shared" ca="1" si="4"/>
        <v>-</v>
      </c>
      <c r="P21" s="2" t="str">
        <f t="shared" ca="1" si="5"/>
        <v>78-24=___</v>
      </c>
      <c r="Q21" s="5" t="str">
        <f t="shared" ca="1" si="20"/>
        <v>63+16〇57</v>
      </c>
      <c r="R21" s="5" t="str">
        <f t="shared" ca="1" si="16"/>
        <v>80+12-67=___</v>
      </c>
      <c r="S21" s="9">
        <f t="shared" ca="1" si="7"/>
        <v>54</v>
      </c>
      <c r="T21" s="8">
        <f t="shared" ca="1" si="8"/>
        <v>79</v>
      </c>
      <c r="U21" s="10" t="str">
        <f t="shared" ca="1" si="9"/>
        <v>&gt;</v>
      </c>
      <c r="V21" s="8">
        <f t="shared" ca="1" si="17"/>
        <v>92</v>
      </c>
      <c r="W21" s="6">
        <f t="shared" ca="1" si="18"/>
        <v>25</v>
      </c>
    </row>
  </sheetData>
  <mergeCells count="2">
    <mergeCell ref="P1:R1"/>
    <mergeCell ref="S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  <ignoredErrors>
    <ignoredError sqref="M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22"/>
  <sheetViews>
    <sheetView zoomScale="55" zoomScaleNormal="55" workbookViewId="0">
      <selection activeCell="B2" sqref="B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5.44140625" style="2" bestFit="1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13" style="2" bestFit="1" customWidth="1"/>
    <col min="8" max="8" width="11.44140625" style="2" customWidth="1"/>
    <col min="9" max="9" width="15.44140625" style="2" bestFit="1" customWidth="1"/>
    <col min="10" max="10" width="20.33203125" style="2" bestFit="1" customWidth="1"/>
    <col min="11" max="11" width="37.6640625" style="2" bestFit="1" customWidth="1"/>
    <col min="12" max="12" width="35.5546875" style="2" customWidth="1"/>
    <col min="13" max="13" width="33" style="7" customWidth="1"/>
    <col min="14" max="14" width="10" style="5" customWidth="1"/>
    <col min="15" max="15" width="9.88671875" style="2" customWidth="1"/>
    <col min="16" max="16384" width="9" style="2"/>
  </cols>
  <sheetData>
    <row r="1" spans="1:15" ht="40.049999999999997" customHeight="1" x14ac:dyDescent="0.25">
      <c r="A1" s="2" t="s">
        <v>0</v>
      </c>
      <c r="B1" s="2" t="s">
        <v>1</v>
      </c>
      <c r="C1" s="2" t="s">
        <v>2</v>
      </c>
      <c r="D1" s="2" t="s">
        <v>14</v>
      </c>
      <c r="G1" s="2" t="s">
        <v>0</v>
      </c>
      <c r="H1" s="2" t="s">
        <v>1</v>
      </c>
      <c r="I1" s="2" t="s">
        <v>2</v>
      </c>
      <c r="J1" s="2" t="s">
        <v>14</v>
      </c>
      <c r="L1" s="11" t="str">
        <f ca="1">MID(CELL("filename"),FIND("]",CELL("filename"))+1,256)</f>
        <v>加减乘除混合（三年级上）</v>
      </c>
      <c r="M1" s="12"/>
      <c r="N1" s="16" t="s">
        <v>3</v>
      </c>
      <c r="O1" s="17"/>
    </row>
    <row r="2" spans="1:15" ht="40.049999999999997" customHeight="1" x14ac:dyDescent="0.25">
      <c r="A2" s="2">
        <f ca="1">RANDBETWEEN(100,990)</f>
        <v>209</v>
      </c>
      <c r="B2" s="2">
        <f ca="1">IF(C2="+",RANDBETWEEN(10,(1000-A2)),RANDBETWEEN(10,A2-50))</f>
        <v>62</v>
      </c>
      <c r="C2" s="2" t="str">
        <f ca="1">IF(RANDBETWEEN(0,1)=0,"-","+")</f>
        <v>+</v>
      </c>
      <c r="D2" s="2">
        <f ca="1">IF(C2="+",A2+B2,A2-B2)</f>
        <v>271</v>
      </c>
      <c r="E2" s="5" t="str">
        <f ca="1">A2&amp;C2&amp;B2&amp;"=____"</f>
        <v>209+62=____</v>
      </c>
      <c r="F2" s="5"/>
      <c r="G2" s="2">
        <f ca="1">RANDBETWEEN(100,990)</f>
        <v>849</v>
      </c>
      <c r="H2" s="2">
        <f ca="1">IF(I2="+",RANDBETWEEN(10,(1000-G2)),RANDBETWEEN(10,G2-50))</f>
        <v>70</v>
      </c>
      <c r="I2" s="2" t="str">
        <f ca="1">IF(RANDBETWEEN(0,1)=0,"-","+")</f>
        <v>+</v>
      </c>
      <c r="J2" s="2">
        <f ca="1">IF(I2="+",G2+H2,G2-H2)</f>
        <v>919</v>
      </c>
      <c r="K2" s="5" t="str">
        <f ca="1">G2&amp;I2&amp;H2&amp;"=____"</f>
        <v>849+70=____</v>
      </c>
      <c r="L2" s="13" t="str">
        <f t="shared" ref="L2:L21" ca="1" si="0">E2</f>
        <v>209+62=____</v>
      </c>
      <c r="M2" s="13" t="str">
        <f ca="1">K2</f>
        <v>849+70=____</v>
      </c>
      <c r="N2" s="9">
        <f ca="1">D2</f>
        <v>271</v>
      </c>
      <c r="O2" s="6">
        <f ca="1">J2</f>
        <v>919</v>
      </c>
    </row>
    <row r="3" spans="1:15" ht="40.049999999999997" customHeight="1" x14ac:dyDescent="0.25">
      <c r="A3" s="2">
        <f t="shared" ref="A3:A21" ca="1" si="1">RANDBETWEEN(100,990)</f>
        <v>617</v>
      </c>
      <c r="B3" s="2">
        <f t="shared" ref="B3:B21" ca="1" si="2">IF(C3="+",RANDBETWEEN(10,(1000-A3)),RANDBETWEEN(10,A3-50))</f>
        <v>507</v>
      </c>
      <c r="C3" s="2" t="str">
        <f t="shared" ref="C3:C21" ca="1" si="3">IF(RANDBETWEEN(0,1)=0,"-","+")</f>
        <v>-</v>
      </c>
      <c r="D3" s="2">
        <f t="shared" ref="D3:D21" ca="1" si="4">IF(C3="+",A3+B3,A3-B3)</f>
        <v>110</v>
      </c>
      <c r="E3" s="5" t="str">
        <f t="shared" ref="E3:E21" ca="1" si="5">A3&amp;C3&amp;B3&amp;"=____"</f>
        <v>617-507=____</v>
      </c>
      <c r="F3" s="5"/>
      <c r="G3" s="2">
        <f t="shared" ref="G3:G21" ca="1" si="6">RANDBETWEEN(100,990)</f>
        <v>970</v>
      </c>
      <c r="H3" s="2">
        <f t="shared" ref="H3:H21" ca="1" si="7">IF(I3="+",RANDBETWEEN(10,(1000-G3)),RANDBETWEEN(10,G3-50))</f>
        <v>15</v>
      </c>
      <c r="I3" s="2" t="str">
        <f t="shared" ref="I3:I21" ca="1" si="8">IF(RANDBETWEEN(0,1)=0,"-","+")</f>
        <v>+</v>
      </c>
      <c r="J3" s="2">
        <f t="shared" ref="J3:J21" ca="1" si="9">IF(I3="+",G3+H3,G3-H3)</f>
        <v>985</v>
      </c>
      <c r="K3" s="5" t="str">
        <f t="shared" ref="K3:K21" ca="1" si="10">G3&amp;I3&amp;H3&amp;"=____"</f>
        <v>970+15=____</v>
      </c>
      <c r="L3" s="13" t="str">
        <f t="shared" ca="1" si="0"/>
        <v>617-507=____</v>
      </c>
      <c r="M3" s="13" t="str">
        <f t="shared" ref="M3:M21" ca="1" si="11">K3</f>
        <v>970+15=____</v>
      </c>
      <c r="N3" s="9">
        <f t="shared" ref="N3:N21" ca="1" si="12">D3</f>
        <v>110</v>
      </c>
      <c r="O3" s="6">
        <f t="shared" ref="O3:O21" ca="1" si="13">J3</f>
        <v>985</v>
      </c>
    </row>
    <row r="4" spans="1:15" ht="40.049999999999997" customHeight="1" x14ac:dyDescent="0.25">
      <c r="A4" s="2">
        <f t="shared" ca="1" si="1"/>
        <v>492</v>
      </c>
      <c r="B4" s="2">
        <f t="shared" ca="1" si="2"/>
        <v>334</v>
      </c>
      <c r="C4" s="2" t="str">
        <f t="shared" ca="1" si="3"/>
        <v>-</v>
      </c>
      <c r="D4" s="2">
        <f t="shared" ca="1" si="4"/>
        <v>158</v>
      </c>
      <c r="E4" s="5" t="str">
        <f t="shared" ca="1" si="5"/>
        <v>492-334=____</v>
      </c>
      <c r="F4" s="5"/>
      <c r="G4" s="2">
        <f t="shared" ca="1" si="6"/>
        <v>460</v>
      </c>
      <c r="H4" s="2">
        <f t="shared" ca="1" si="7"/>
        <v>70</v>
      </c>
      <c r="I4" s="2" t="str">
        <f t="shared" ca="1" si="8"/>
        <v>-</v>
      </c>
      <c r="J4" s="2">
        <f t="shared" ca="1" si="9"/>
        <v>390</v>
      </c>
      <c r="K4" s="5" t="str">
        <f t="shared" ca="1" si="10"/>
        <v>460-70=____</v>
      </c>
      <c r="L4" s="13" t="str">
        <f t="shared" ca="1" si="0"/>
        <v>492-334=____</v>
      </c>
      <c r="M4" s="13" t="str">
        <f t="shared" ca="1" si="11"/>
        <v>460-70=____</v>
      </c>
      <c r="N4" s="9">
        <f t="shared" ca="1" si="12"/>
        <v>158</v>
      </c>
      <c r="O4" s="6">
        <f t="shared" ca="1" si="13"/>
        <v>390</v>
      </c>
    </row>
    <row r="5" spans="1:15" ht="40.049999999999997" customHeight="1" x14ac:dyDescent="0.25">
      <c r="A5" s="2">
        <f t="shared" ca="1" si="1"/>
        <v>691</v>
      </c>
      <c r="B5" s="2">
        <f t="shared" ca="1" si="2"/>
        <v>60</v>
      </c>
      <c r="C5" s="2" t="str">
        <f t="shared" ca="1" si="3"/>
        <v>+</v>
      </c>
      <c r="D5" s="2">
        <f t="shared" ca="1" si="4"/>
        <v>751</v>
      </c>
      <c r="E5" s="5" t="str">
        <f t="shared" ca="1" si="5"/>
        <v>691+60=____</v>
      </c>
      <c r="F5" s="5"/>
      <c r="G5" s="2">
        <f t="shared" ca="1" si="6"/>
        <v>543</v>
      </c>
      <c r="H5" s="2">
        <f t="shared" ca="1" si="7"/>
        <v>221</v>
      </c>
      <c r="I5" s="2" t="str">
        <f t="shared" ca="1" si="8"/>
        <v>-</v>
      </c>
      <c r="J5" s="2">
        <f t="shared" ca="1" si="9"/>
        <v>322</v>
      </c>
      <c r="K5" s="5" t="str">
        <f t="shared" ca="1" si="10"/>
        <v>543-221=____</v>
      </c>
      <c r="L5" s="13" t="str">
        <f t="shared" ca="1" si="0"/>
        <v>691+60=____</v>
      </c>
      <c r="M5" s="13" t="str">
        <f t="shared" ca="1" si="11"/>
        <v>543-221=____</v>
      </c>
      <c r="N5" s="9">
        <f t="shared" ca="1" si="12"/>
        <v>751</v>
      </c>
      <c r="O5" s="6">
        <f t="shared" ca="1" si="13"/>
        <v>322</v>
      </c>
    </row>
    <row r="6" spans="1:15" ht="40.049999999999997" customHeight="1" x14ac:dyDescent="0.25">
      <c r="A6" s="2">
        <f t="shared" ca="1" si="1"/>
        <v>123</v>
      </c>
      <c r="B6" s="2">
        <f t="shared" ca="1" si="2"/>
        <v>737</v>
      </c>
      <c r="C6" s="2" t="str">
        <f t="shared" ca="1" si="3"/>
        <v>+</v>
      </c>
      <c r="D6" s="2">
        <f t="shared" ca="1" si="4"/>
        <v>860</v>
      </c>
      <c r="E6" s="5" t="str">
        <f t="shared" ca="1" si="5"/>
        <v>123+737=____</v>
      </c>
      <c r="F6" s="5"/>
      <c r="G6" s="2">
        <f t="shared" ca="1" si="6"/>
        <v>792</v>
      </c>
      <c r="H6" s="2">
        <f t="shared" ca="1" si="7"/>
        <v>55</v>
      </c>
      <c r="I6" s="2" t="str">
        <f t="shared" ca="1" si="8"/>
        <v>+</v>
      </c>
      <c r="J6" s="2">
        <f t="shared" ca="1" si="9"/>
        <v>847</v>
      </c>
      <c r="K6" s="5" t="str">
        <f t="shared" ca="1" si="10"/>
        <v>792+55=____</v>
      </c>
      <c r="L6" s="13" t="str">
        <f t="shared" ca="1" si="0"/>
        <v>123+737=____</v>
      </c>
      <c r="M6" s="13" t="str">
        <f t="shared" ca="1" si="11"/>
        <v>792+55=____</v>
      </c>
      <c r="N6" s="9">
        <f t="shared" ca="1" si="12"/>
        <v>860</v>
      </c>
      <c r="O6" s="6">
        <f t="shared" ca="1" si="13"/>
        <v>847</v>
      </c>
    </row>
    <row r="7" spans="1:15" ht="40.049999999999997" customHeight="1" x14ac:dyDescent="0.25">
      <c r="A7" s="2">
        <f t="shared" ca="1" si="1"/>
        <v>734</v>
      </c>
      <c r="B7" s="2">
        <f t="shared" ca="1" si="2"/>
        <v>75</v>
      </c>
      <c r="C7" s="2" t="str">
        <f t="shared" ca="1" si="3"/>
        <v>+</v>
      </c>
      <c r="D7" s="2">
        <f t="shared" ca="1" si="4"/>
        <v>809</v>
      </c>
      <c r="E7" s="5" t="str">
        <f t="shared" ca="1" si="5"/>
        <v>734+75=____</v>
      </c>
      <c r="F7" s="5"/>
      <c r="G7" s="2">
        <f t="shared" ca="1" si="6"/>
        <v>309</v>
      </c>
      <c r="H7" s="2">
        <f t="shared" ca="1" si="7"/>
        <v>117</v>
      </c>
      <c r="I7" s="2" t="str">
        <f t="shared" ca="1" si="8"/>
        <v>-</v>
      </c>
      <c r="J7" s="2">
        <f t="shared" ca="1" si="9"/>
        <v>192</v>
      </c>
      <c r="K7" s="5" t="str">
        <f t="shared" ca="1" si="10"/>
        <v>309-117=____</v>
      </c>
      <c r="L7" s="13" t="str">
        <f t="shared" ca="1" si="0"/>
        <v>734+75=____</v>
      </c>
      <c r="M7" s="13" t="str">
        <f t="shared" ca="1" si="11"/>
        <v>309-117=____</v>
      </c>
      <c r="N7" s="9">
        <f t="shared" ca="1" si="12"/>
        <v>809</v>
      </c>
      <c r="O7" s="6">
        <f t="shared" ca="1" si="13"/>
        <v>192</v>
      </c>
    </row>
    <row r="8" spans="1:15" ht="40.049999999999997" customHeight="1" x14ac:dyDescent="0.25">
      <c r="A8" s="2">
        <f t="shared" ca="1" si="1"/>
        <v>949</v>
      </c>
      <c r="B8" s="2">
        <f t="shared" ca="1" si="2"/>
        <v>320</v>
      </c>
      <c r="C8" s="2" t="str">
        <f t="shared" ca="1" si="3"/>
        <v>-</v>
      </c>
      <c r="D8" s="2">
        <f t="shared" ca="1" si="4"/>
        <v>629</v>
      </c>
      <c r="E8" s="5" t="str">
        <f t="shared" ca="1" si="5"/>
        <v>949-320=____</v>
      </c>
      <c r="F8" s="5"/>
      <c r="G8" s="2">
        <f t="shared" ca="1" si="6"/>
        <v>141</v>
      </c>
      <c r="H8" s="2">
        <f t="shared" ca="1" si="7"/>
        <v>28</v>
      </c>
      <c r="I8" s="2" t="str">
        <f t="shared" ca="1" si="8"/>
        <v>-</v>
      </c>
      <c r="J8" s="2">
        <f t="shared" ca="1" si="9"/>
        <v>113</v>
      </c>
      <c r="K8" s="5" t="str">
        <f t="shared" ca="1" si="10"/>
        <v>141-28=____</v>
      </c>
      <c r="L8" s="13" t="str">
        <f t="shared" ca="1" si="0"/>
        <v>949-320=____</v>
      </c>
      <c r="M8" s="13" t="str">
        <f t="shared" ca="1" si="11"/>
        <v>141-28=____</v>
      </c>
      <c r="N8" s="9">
        <f t="shared" ca="1" si="12"/>
        <v>629</v>
      </c>
      <c r="O8" s="6">
        <f t="shared" ca="1" si="13"/>
        <v>113</v>
      </c>
    </row>
    <row r="9" spans="1:15" ht="40.049999999999997" customHeight="1" x14ac:dyDescent="0.25">
      <c r="A9" s="2">
        <f t="shared" ca="1" si="1"/>
        <v>167</v>
      </c>
      <c r="B9" s="2">
        <f t="shared" ca="1" si="2"/>
        <v>351</v>
      </c>
      <c r="C9" s="2" t="str">
        <f t="shared" ca="1" si="3"/>
        <v>+</v>
      </c>
      <c r="D9" s="2">
        <f t="shared" ca="1" si="4"/>
        <v>518</v>
      </c>
      <c r="E9" s="5" t="str">
        <f t="shared" ca="1" si="5"/>
        <v>167+351=____</v>
      </c>
      <c r="F9" s="5"/>
      <c r="G9" s="2">
        <f t="shared" ca="1" si="6"/>
        <v>937</v>
      </c>
      <c r="H9" s="2">
        <f t="shared" ca="1" si="7"/>
        <v>12</v>
      </c>
      <c r="I9" s="2" t="str">
        <f t="shared" ca="1" si="8"/>
        <v>-</v>
      </c>
      <c r="J9" s="2">
        <f t="shared" ca="1" si="9"/>
        <v>925</v>
      </c>
      <c r="K9" s="5" t="str">
        <f t="shared" ca="1" si="10"/>
        <v>937-12=____</v>
      </c>
      <c r="L9" s="13" t="str">
        <f t="shared" ca="1" si="0"/>
        <v>167+351=____</v>
      </c>
      <c r="M9" s="13" t="str">
        <f t="shared" ca="1" si="11"/>
        <v>937-12=____</v>
      </c>
      <c r="N9" s="9">
        <f t="shared" ca="1" si="12"/>
        <v>518</v>
      </c>
      <c r="O9" s="6">
        <f t="shared" ca="1" si="13"/>
        <v>925</v>
      </c>
    </row>
    <row r="10" spans="1:15" ht="40.049999999999997" customHeight="1" x14ac:dyDescent="0.25">
      <c r="A10" s="2">
        <f t="shared" ca="1" si="1"/>
        <v>348</v>
      </c>
      <c r="B10" s="2">
        <f t="shared" ca="1" si="2"/>
        <v>20</v>
      </c>
      <c r="C10" s="2" t="str">
        <f t="shared" ca="1" si="3"/>
        <v>-</v>
      </c>
      <c r="D10" s="2">
        <f t="shared" ca="1" si="4"/>
        <v>328</v>
      </c>
      <c r="E10" s="5" t="str">
        <f t="shared" ca="1" si="5"/>
        <v>348-20=____</v>
      </c>
      <c r="F10" s="5"/>
      <c r="G10" s="2">
        <f t="shared" ca="1" si="6"/>
        <v>334</v>
      </c>
      <c r="H10" s="2">
        <f t="shared" ca="1" si="7"/>
        <v>60</v>
      </c>
      <c r="I10" s="2" t="str">
        <f t="shared" ca="1" si="8"/>
        <v>-</v>
      </c>
      <c r="J10" s="2">
        <f t="shared" ca="1" si="9"/>
        <v>274</v>
      </c>
      <c r="K10" s="5" t="str">
        <f t="shared" ca="1" si="10"/>
        <v>334-60=____</v>
      </c>
      <c r="L10" s="13" t="str">
        <f t="shared" ca="1" si="0"/>
        <v>348-20=____</v>
      </c>
      <c r="M10" s="13" t="str">
        <f t="shared" ca="1" si="11"/>
        <v>334-60=____</v>
      </c>
      <c r="N10" s="9">
        <f t="shared" ca="1" si="12"/>
        <v>328</v>
      </c>
      <c r="O10" s="6">
        <f t="shared" ca="1" si="13"/>
        <v>274</v>
      </c>
    </row>
    <row r="11" spans="1:15" ht="40.049999999999997" customHeight="1" x14ac:dyDescent="0.25">
      <c r="A11" s="2">
        <f t="shared" ca="1" si="1"/>
        <v>675</v>
      </c>
      <c r="B11" s="2">
        <f t="shared" ca="1" si="2"/>
        <v>518</v>
      </c>
      <c r="C11" s="2" t="str">
        <f t="shared" ca="1" si="3"/>
        <v>-</v>
      </c>
      <c r="D11" s="2">
        <f t="shared" ca="1" si="4"/>
        <v>157</v>
      </c>
      <c r="E11" s="5" t="str">
        <f t="shared" ca="1" si="5"/>
        <v>675-518=____</v>
      </c>
      <c r="F11" s="5"/>
      <c r="G11" s="2">
        <f t="shared" ca="1" si="6"/>
        <v>429</v>
      </c>
      <c r="H11" s="2">
        <f t="shared" ca="1" si="7"/>
        <v>517</v>
      </c>
      <c r="I11" s="2" t="str">
        <f t="shared" ca="1" si="8"/>
        <v>+</v>
      </c>
      <c r="J11" s="2">
        <f t="shared" ca="1" si="9"/>
        <v>946</v>
      </c>
      <c r="K11" s="5" t="str">
        <f t="shared" ca="1" si="10"/>
        <v>429+517=____</v>
      </c>
      <c r="L11" s="13" t="str">
        <f t="shared" ca="1" si="0"/>
        <v>675-518=____</v>
      </c>
      <c r="M11" s="13" t="str">
        <f t="shared" ca="1" si="11"/>
        <v>429+517=____</v>
      </c>
      <c r="N11" s="9">
        <f t="shared" ca="1" si="12"/>
        <v>157</v>
      </c>
      <c r="O11" s="6">
        <f t="shared" ca="1" si="13"/>
        <v>946</v>
      </c>
    </row>
    <row r="12" spans="1:15" ht="40.049999999999997" customHeight="1" x14ac:dyDescent="0.25">
      <c r="A12" s="2">
        <f t="shared" ca="1" si="1"/>
        <v>653</v>
      </c>
      <c r="B12" s="2">
        <f t="shared" ca="1" si="2"/>
        <v>304</v>
      </c>
      <c r="C12" s="2" t="str">
        <f t="shared" ca="1" si="3"/>
        <v>+</v>
      </c>
      <c r="D12" s="2">
        <f t="shared" ca="1" si="4"/>
        <v>957</v>
      </c>
      <c r="E12" s="5" t="str">
        <f t="shared" ca="1" si="5"/>
        <v>653+304=____</v>
      </c>
      <c r="F12" s="5"/>
      <c r="G12" s="2">
        <f t="shared" ca="1" si="6"/>
        <v>738</v>
      </c>
      <c r="H12" s="2">
        <f t="shared" ca="1" si="7"/>
        <v>194</v>
      </c>
      <c r="I12" s="2" t="str">
        <f t="shared" ca="1" si="8"/>
        <v>+</v>
      </c>
      <c r="J12" s="2">
        <f t="shared" ca="1" si="9"/>
        <v>932</v>
      </c>
      <c r="K12" s="5" t="str">
        <f t="shared" ca="1" si="10"/>
        <v>738+194=____</v>
      </c>
      <c r="L12" s="13" t="str">
        <f t="shared" ca="1" si="0"/>
        <v>653+304=____</v>
      </c>
      <c r="M12" s="13" t="str">
        <f t="shared" ca="1" si="11"/>
        <v>738+194=____</v>
      </c>
      <c r="N12" s="9">
        <f t="shared" ca="1" si="12"/>
        <v>957</v>
      </c>
      <c r="O12" s="6">
        <f t="shared" ca="1" si="13"/>
        <v>932</v>
      </c>
    </row>
    <row r="13" spans="1:15" ht="40.049999999999997" customHeight="1" x14ac:dyDescent="0.25">
      <c r="A13" s="2">
        <f t="shared" ca="1" si="1"/>
        <v>283</v>
      </c>
      <c r="B13" s="2">
        <f t="shared" ca="1" si="2"/>
        <v>88</v>
      </c>
      <c r="C13" s="2" t="str">
        <f t="shared" ca="1" si="3"/>
        <v>-</v>
      </c>
      <c r="D13" s="2">
        <f t="shared" ca="1" si="4"/>
        <v>195</v>
      </c>
      <c r="E13" s="5" t="str">
        <f t="shared" ca="1" si="5"/>
        <v>283-88=____</v>
      </c>
      <c r="F13" s="5"/>
      <c r="G13" s="2">
        <f t="shared" ca="1" si="6"/>
        <v>591</v>
      </c>
      <c r="H13" s="2">
        <f t="shared" ca="1" si="7"/>
        <v>156</v>
      </c>
      <c r="I13" s="2" t="str">
        <f t="shared" ca="1" si="8"/>
        <v>+</v>
      </c>
      <c r="J13" s="2">
        <f t="shared" ca="1" si="9"/>
        <v>747</v>
      </c>
      <c r="K13" s="5" t="str">
        <f t="shared" ca="1" si="10"/>
        <v>591+156=____</v>
      </c>
      <c r="L13" s="13" t="str">
        <f t="shared" ca="1" si="0"/>
        <v>283-88=____</v>
      </c>
      <c r="M13" s="13" t="str">
        <f t="shared" ca="1" si="11"/>
        <v>591+156=____</v>
      </c>
      <c r="N13" s="9">
        <f t="shared" ca="1" si="12"/>
        <v>195</v>
      </c>
      <c r="O13" s="6">
        <f t="shared" ca="1" si="13"/>
        <v>747</v>
      </c>
    </row>
    <row r="14" spans="1:15" ht="40.049999999999997" customHeight="1" x14ac:dyDescent="0.25">
      <c r="A14" s="2">
        <f t="shared" ca="1" si="1"/>
        <v>650</v>
      </c>
      <c r="B14" s="2">
        <f t="shared" ca="1" si="2"/>
        <v>334</v>
      </c>
      <c r="C14" s="2" t="str">
        <f t="shared" ca="1" si="3"/>
        <v>+</v>
      </c>
      <c r="D14" s="2">
        <f t="shared" ca="1" si="4"/>
        <v>984</v>
      </c>
      <c r="E14" s="5" t="str">
        <f t="shared" ca="1" si="5"/>
        <v>650+334=____</v>
      </c>
      <c r="F14" s="5"/>
      <c r="G14" s="2">
        <f t="shared" ca="1" si="6"/>
        <v>415</v>
      </c>
      <c r="H14" s="2">
        <f t="shared" ca="1" si="7"/>
        <v>206</v>
      </c>
      <c r="I14" s="2" t="str">
        <f t="shared" ca="1" si="8"/>
        <v>-</v>
      </c>
      <c r="J14" s="2">
        <f t="shared" ca="1" si="9"/>
        <v>209</v>
      </c>
      <c r="K14" s="5" t="str">
        <f t="shared" ca="1" si="10"/>
        <v>415-206=____</v>
      </c>
      <c r="L14" s="13" t="str">
        <f t="shared" ca="1" si="0"/>
        <v>650+334=____</v>
      </c>
      <c r="M14" s="13" t="str">
        <f t="shared" ca="1" si="11"/>
        <v>415-206=____</v>
      </c>
      <c r="N14" s="9">
        <f t="shared" ca="1" si="12"/>
        <v>984</v>
      </c>
      <c r="O14" s="6">
        <f t="shared" ca="1" si="13"/>
        <v>209</v>
      </c>
    </row>
    <row r="15" spans="1:15" ht="40.049999999999997" customHeight="1" x14ac:dyDescent="0.25">
      <c r="A15" s="2">
        <f t="shared" ca="1" si="1"/>
        <v>927</v>
      </c>
      <c r="B15" s="2">
        <f t="shared" ca="1" si="2"/>
        <v>380</v>
      </c>
      <c r="C15" s="2" t="str">
        <f t="shared" ca="1" si="3"/>
        <v>-</v>
      </c>
      <c r="D15" s="2">
        <f t="shared" ca="1" si="4"/>
        <v>547</v>
      </c>
      <c r="E15" s="5" t="str">
        <f t="shared" ca="1" si="5"/>
        <v>927-380=____</v>
      </c>
      <c r="F15" s="5"/>
      <c r="G15" s="2">
        <f t="shared" ca="1" si="6"/>
        <v>889</v>
      </c>
      <c r="H15" s="2">
        <f t="shared" ca="1" si="7"/>
        <v>544</v>
      </c>
      <c r="I15" s="2" t="str">
        <f t="shared" ca="1" si="8"/>
        <v>-</v>
      </c>
      <c r="J15" s="2">
        <f t="shared" ca="1" si="9"/>
        <v>345</v>
      </c>
      <c r="K15" s="5" t="str">
        <f t="shared" ca="1" si="10"/>
        <v>889-544=____</v>
      </c>
      <c r="L15" s="13" t="str">
        <f t="shared" ca="1" si="0"/>
        <v>927-380=____</v>
      </c>
      <c r="M15" s="13" t="str">
        <f t="shared" ca="1" si="11"/>
        <v>889-544=____</v>
      </c>
      <c r="N15" s="9">
        <f t="shared" ca="1" si="12"/>
        <v>547</v>
      </c>
      <c r="O15" s="6">
        <f t="shared" ca="1" si="13"/>
        <v>345</v>
      </c>
    </row>
    <row r="16" spans="1:15" ht="40.049999999999997" customHeight="1" x14ac:dyDescent="0.25">
      <c r="A16" s="2">
        <f t="shared" ca="1" si="1"/>
        <v>904</v>
      </c>
      <c r="B16" s="2">
        <f t="shared" ca="1" si="2"/>
        <v>80</v>
      </c>
      <c r="C16" s="2" t="str">
        <f t="shared" ca="1" si="3"/>
        <v>+</v>
      </c>
      <c r="D16" s="2">
        <f t="shared" ca="1" si="4"/>
        <v>984</v>
      </c>
      <c r="E16" s="5" t="str">
        <f t="shared" ca="1" si="5"/>
        <v>904+80=____</v>
      </c>
      <c r="F16" s="5"/>
      <c r="G16" s="2">
        <f t="shared" ca="1" si="6"/>
        <v>556</v>
      </c>
      <c r="H16" s="2">
        <f t="shared" ca="1" si="7"/>
        <v>62</v>
      </c>
      <c r="I16" s="2" t="str">
        <f t="shared" ca="1" si="8"/>
        <v>+</v>
      </c>
      <c r="J16" s="2">
        <f t="shared" ca="1" si="9"/>
        <v>618</v>
      </c>
      <c r="K16" s="5" t="str">
        <f t="shared" ca="1" si="10"/>
        <v>556+62=____</v>
      </c>
      <c r="L16" s="13" t="str">
        <f t="shared" ca="1" si="0"/>
        <v>904+80=____</v>
      </c>
      <c r="M16" s="13" t="str">
        <f t="shared" ca="1" si="11"/>
        <v>556+62=____</v>
      </c>
      <c r="N16" s="9">
        <f t="shared" ca="1" si="12"/>
        <v>984</v>
      </c>
      <c r="O16" s="6">
        <f t="shared" ca="1" si="13"/>
        <v>618</v>
      </c>
    </row>
    <row r="17" spans="1:15" ht="40.049999999999997" customHeight="1" x14ac:dyDescent="0.25">
      <c r="A17" s="2">
        <f t="shared" ca="1" si="1"/>
        <v>990</v>
      </c>
      <c r="B17" s="2">
        <f t="shared" ca="1" si="2"/>
        <v>400</v>
      </c>
      <c r="C17" s="2" t="str">
        <f t="shared" ca="1" si="3"/>
        <v>-</v>
      </c>
      <c r="D17" s="2">
        <f t="shared" ca="1" si="4"/>
        <v>590</v>
      </c>
      <c r="E17" s="5" t="str">
        <f t="shared" ca="1" si="5"/>
        <v>990-400=____</v>
      </c>
      <c r="F17" s="5"/>
      <c r="G17" s="2">
        <f t="shared" ca="1" si="6"/>
        <v>398</v>
      </c>
      <c r="H17" s="2">
        <f t="shared" ca="1" si="7"/>
        <v>301</v>
      </c>
      <c r="I17" s="2" t="str">
        <f t="shared" ca="1" si="8"/>
        <v>-</v>
      </c>
      <c r="J17" s="2">
        <f t="shared" ca="1" si="9"/>
        <v>97</v>
      </c>
      <c r="K17" s="5" t="str">
        <f t="shared" ca="1" si="10"/>
        <v>398-301=____</v>
      </c>
      <c r="L17" s="13" t="str">
        <f t="shared" ca="1" si="0"/>
        <v>990-400=____</v>
      </c>
      <c r="M17" s="13" t="str">
        <f t="shared" ca="1" si="11"/>
        <v>398-301=____</v>
      </c>
      <c r="N17" s="9">
        <f t="shared" ca="1" si="12"/>
        <v>590</v>
      </c>
      <c r="O17" s="6">
        <f t="shared" ca="1" si="13"/>
        <v>97</v>
      </c>
    </row>
    <row r="18" spans="1:15" ht="40.049999999999997" customHeight="1" x14ac:dyDescent="0.25">
      <c r="A18" s="2">
        <f t="shared" ca="1" si="1"/>
        <v>625</v>
      </c>
      <c r="B18" s="2">
        <f t="shared" ca="1" si="2"/>
        <v>45</v>
      </c>
      <c r="C18" s="2" t="str">
        <f t="shared" ca="1" si="3"/>
        <v>+</v>
      </c>
      <c r="D18" s="2">
        <f t="shared" ca="1" si="4"/>
        <v>670</v>
      </c>
      <c r="E18" s="5" t="str">
        <f t="shared" ca="1" si="5"/>
        <v>625+45=____</v>
      </c>
      <c r="F18" s="5"/>
      <c r="G18" s="2">
        <f t="shared" ca="1" si="6"/>
        <v>484</v>
      </c>
      <c r="H18" s="2">
        <f t="shared" ca="1" si="7"/>
        <v>299</v>
      </c>
      <c r="I18" s="2" t="str">
        <f t="shared" ca="1" si="8"/>
        <v>-</v>
      </c>
      <c r="J18" s="2">
        <f t="shared" ca="1" si="9"/>
        <v>185</v>
      </c>
      <c r="K18" s="5" t="str">
        <f t="shared" ca="1" si="10"/>
        <v>484-299=____</v>
      </c>
      <c r="L18" s="13" t="str">
        <f t="shared" ca="1" si="0"/>
        <v>625+45=____</v>
      </c>
      <c r="M18" s="13" t="str">
        <f t="shared" ca="1" si="11"/>
        <v>484-299=____</v>
      </c>
      <c r="N18" s="9">
        <f t="shared" ca="1" si="12"/>
        <v>670</v>
      </c>
      <c r="O18" s="6">
        <f t="shared" ca="1" si="13"/>
        <v>185</v>
      </c>
    </row>
    <row r="19" spans="1:15" ht="40.049999999999997" customHeight="1" x14ac:dyDescent="0.25">
      <c r="A19" s="2">
        <f t="shared" ca="1" si="1"/>
        <v>428</v>
      </c>
      <c r="B19" s="2">
        <f t="shared" ca="1" si="2"/>
        <v>163</v>
      </c>
      <c r="C19" s="2" t="str">
        <f t="shared" ca="1" si="3"/>
        <v>+</v>
      </c>
      <c r="D19" s="2">
        <f t="shared" ca="1" si="4"/>
        <v>591</v>
      </c>
      <c r="E19" s="5" t="str">
        <f t="shared" ca="1" si="5"/>
        <v>428+163=____</v>
      </c>
      <c r="F19" s="5"/>
      <c r="G19" s="2">
        <f t="shared" ca="1" si="6"/>
        <v>236</v>
      </c>
      <c r="H19" s="2">
        <f t="shared" ca="1" si="7"/>
        <v>264</v>
      </c>
      <c r="I19" s="2" t="str">
        <f t="shared" ca="1" si="8"/>
        <v>+</v>
      </c>
      <c r="J19" s="2">
        <f t="shared" ca="1" si="9"/>
        <v>500</v>
      </c>
      <c r="K19" s="5" t="str">
        <f t="shared" ca="1" si="10"/>
        <v>236+264=____</v>
      </c>
      <c r="L19" s="13" t="str">
        <f t="shared" ca="1" si="0"/>
        <v>428+163=____</v>
      </c>
      <c r="M19" s="13" t="str">
        <f t="shared" ca="1" si="11"/>
        <v>236+264=____</v>
      </c>
      <c r="N19" s="9">
        <f t="shared" ca="1" si="12"/>
        <v>591</v>
      </c>
      <c r="O19" s="6">
        <f t="shared" ca="1" si="13"/>
        <v>500</v>
      </c>
    </row>
    <row r="20" spans="1:15" ht="40.049999999999997" customHeight="1" x14ac:dyDescent="0.25">
      <c r="A20" s="2">
        <f t="shared" ca="1" si="1"/>
        <v>830</v>
      </c>
      <c r="B20" s="2">
        <f t="shared" ca="1" si="2"/>
        <v>199</v>
      </c>
      <c r="C20" s="2" t="str">
        <f t="shared" ca="1" si="3"/>
        <v>-</v>
      </c>
      <c r="D20" s="2">
        <f t="shared" ca="1" si="4"/>
        <v>631</v>
      </c>
      <c r="E20" s="5" t="str">
        <f t="shared" ca="1" si="5"/>
        <v>830-199=____</v>
      </c>
      <c r="F20" s="5"/>
      <c r="G20" s="2">
        <f t="shared" ca="1" si="6"/>
        <v>732</v>
      </c>
      <c r="H20" s="2">
        <f t="shared" ca="1" si="7"/>
        <v>672</v>
      </c>
      <c r="I20" s="2" t="str">
        <f t="shared" ca="1" si="8"/>
        <v>-</v>
      </c>
      <c r="J20" s="2">
        <f t="shared" ca="1" si="9"/>
        <v>60</v>
      </c>
      <c r="K20" s="5" t="str">
        <f t="shared" ca="1" si="10"/>
        <v>732-672=____</v>
      </c>
      <c r="L20" s="13" t="str">
        <f t="shared" ca="1" si="0"/>
        <v>830-199=____</v>
      </c>
      <c r="M20" s="13" t="str">
        <f t="shared" ca="1" si="11"/>
        <v>732-672=____</v>
      </c>
      <c r="N20" s="9">
        <f t="shared" ca="1" si="12"/>
        <v>631</v>
      </c>
      <c r="O20" s="6">
        <f t="shared" ca="1" si="13"/>
        <v>60</v>
      </c>
    </row>
    <row r="21" spans="1:15" ht="40.049999999999997" customHeight="1" x14ac:dyDescent="0.25">
      <c r="A21" s="2">
        <f t="shared" ca="1" si="1"/>
        <v>264</v>
      </c>
      <c r="B21" s="2">
        <f t="shared" ca="1" si="2"/>
        <v>711</v>
      </c>
      <c r="C21" s="2" t="str">
        <f t="shared" ca="1" si="3"/>
        <v>+</v>
      </c>
      <c r="D21" s="2">
        <f t="shared" ca="1" si="4"/>
        <v>975</v>
      </c>
      <c r="E21" s="5" t="str">
        <f t="shared" ca="1" si="5"/>
        <v>264+711=____</v>
      </c>
      <c r="F21" s="5"/>
      <c r="G21" s="2">
        <f t="shared" ca="1" si="6"/>
        <v>431</v>
      </c>
      <c r="H21" s="2">
        <f t="shared" ca="1" si="7"/>
        <v>338</v>
      </c>
      <c r="I21" s="2" t="str">
        <f t="shared" ca="1" si="8"/>
        <v>+</v>
      </c>
      <c r="J21" s="2">
        <f t="shared" ca="1" si="9"/>
        <v>769</v>
      </c>
      <c r="K21" s="5" t="str">
        <f t="shared" ca="1" si="10"/>
        <v>431+338=____</v>
      </c>
      <c r="L21" s="13" t="str">
        <f t="shared" ca="1" si="0"/>
        <v>264+711=____</v>
      </c>
      <c r="M21" s="13" t="str">
        <f t="shared" ca="1" si="11"/>
        <v>431+338=____</v>
      </c>
      <c r="N21" s="9">
        <f t="shared" ca="1" si="12"/>
        <v>975</v>
      </c>
      <c r="O21" s="6">
        <f t="shared" ca="1" si="13"/>
        <v>769</v>
      </c>
    </row>
    <row r="22" spans="1:15" ht="27" customHeight="1" x14ac:dyDescent="0.25">
      <c r="E22" s="5"/>
      <c r="K22" s="5"/>
    </row>
  </sheetData>
  <mergeCells count="1">
    <mergeCell ref="N1:O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2"/>
  <sheetViews>
    <sheetView zoomScale="55" zoomScaleNormal="55" workbookViewId="0">
      <selection activeCell="J14" sqref="J14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20.33203125" style="2" bestFit="1" customWidth="1"/>
    <col min="4" max="4" width="37.6640625" style="2" bestFit="1" customWidth="1"/>
    <col min="5" max="5" width="11" style="2" customWidth="1"/>
    <col min="6" max="6" width="13" style="2" bestFit="1" customWidth="1"/>
    <col min="7" max="7" width="11.44140625" style="2" customWidth="1"/>
    <col min="8" max="8" width="20.33203125" style="2" bestFit="1" customWidth="1"/>
    <col min="9" max="9" width="37.6640625" style="2" bestFit="1" customWidth="1"/>
    <col min="10" max="10" width="35.5546875" style="2" customWidth="1"/>
    <col min="11" max="11" width="33" style="7" customWidth="1"/>
    <col min="12" max="12" width="10" style="5" customWidth="1"/>
    <col min="13" max="13" width="9.88671875" style="2" customWidth="1"/>
    <col min="14" max="16384" width="9" style="2"/>
  </cols>
  <sheetData>
    <row r="1" spans="1:13" ht="40.049999999999997" customHeight="1" x14ac:dyDescent="0.25">
      <c r="A1" s="2" t="s">
        <v>0</v>
      </c>
      <c r="B1" s="2" t="s">
        <v>1</v>
      </c>
      <c r="C1" s="2" t="s">
        <v>14</v>
      </c>
      <c r="F1" s="2" t="s">
        <v>0</v>
      </c>
      <c r="G1" s="2" t="s">
        <v>1</v>
      </c>
      <c r="H1" s="2" t="s">
        <v>14</v>
      </c>
      <c r="J1" s="11" t="str">
        <f ca="1">MID(CELL("filename"),FIND("]",CELL("filename"))+1,256)</f>
        <v>加减乘除混合（三年级上）</v>
      </c>
      <c r="K1" s="12"/>
      <c r="L1" s="16" t="s">
        <v>3</v>
      </c>
      <c r="M1" s="17"/>
    </row>
    <row r="2" spans="1:13" ht="40.049999999999997" customHeight="1" x14ac:dyDescent="0.25">
      <c r="A2" s="2">
        <f ca="1">RANDBETWEEN(10,99)</f>
        <v>68</v>
      </c>
      <c r="B2" s="2">
        <f ca="1">RANDBETWEEN(0,10)</f>
        <v>10</v>
      </c>
      <c r="C2" s="2">
        <f ca="1">A2*B2</f>
        <v>680</v>
      </c>
      <c r="D2" s="5" t="str">
        <f ca="1">A2&amp;"×"&amp;B2&amp;"=____"</f>
        <v>68×10=____</v>
      </c>
      <c r="E2" s="5"/>
      <c r="F2" s="2">
        <f ca="1">RANDBETWEEN(10,99)</f>
        <v>27</v>
      </c>
      <c r="G2" s="2">
        <f ca="1">RANDBETWEEN(0,10)</f>
        <v>8</v>
      </c>
      <c r="H2" s="2">
        <f ca="1">F2*G2</f>
        <v>216</v>
      </c>
      <c r="I2" s="5" t="str">
        <f ca="1">F2&amp;"×"&amp;G2&amp;"=____"</f>
        <v>27×8=____</v>
      </c>
      <c r="J2" s="13" t="str">
        <f t="shared" ref="J2:J21" ca="1" si="0">D2</f>
        <v>68×10=____</v>
      </c>
      <c r="K2" s="13" t="str">
        <f ca="1">I2</f>
        <v>27×8=____</v>
      </c>
      <c r="L2" s="9">
        <f t="shared" ref="L2:L21" ca="1" si="1">C2</f>
        <v>680</v>
      </c>
      <c r="M2" s="6">
        <f ca="1">H2</f>
        <v>216</v>
      </c>
    </row>
    <row r="3" spans="1:13" ht="40.049999999999997" customHeight="1" x14ac:dyDescent="0.25">
      <c r="A3" s="2">
        <f t="shared" ref="A3:A21" ca="1" si="2">RANDBETWEEN(10,99)</f>
        <v>45</v>
      </c>
      <c r="B3" s="2">
        <f t="shared" ref="B3:B21" ca="1" si="3">RANDBETWEEN(0,10)</f>
        <v>4</v>
      </c>
      <c r="C3" s="2">
        <f t="shared" ref="C3:C21" ca="1" si="4">A3*B3</f>
        <v>180</v>
      </c>
      <c r="D3" s="5" t="str">
        <f t="shared" ref="D3:D21" ca="1" si="5">A3&amp;"×"&amp;B3&amp;"=____"</f>
        <v>45×4=____</v>
      </c>
      <c r="E3" s="5"/>
      <c r="F3" s="2">
        <f t="shared" ref="F3:F21" ca="1" si="6">RANDBETWEEN(10,99)</f>
        <v>13</v>
      </c>
      <c r="G3" s="2">
        <f t="shared" ref="G3:G21" ca="1" si="7">RANDBETWEEN(0,10)</f>
        <v>0</v>
      </c>
      <c r="H3" s="2">
        <f t="shared" ref="H3:H21" ca="1" si="8">F3*G3</f>
        <v>0</v>
      </c>
      <c r="I3" s="5" t="str">
        <f t="shared" ref="I3:I21" ca="1" si="9">F3&amp;"×"&amp;G3&amp;"=____"</f>
        <v>13×0=____</v>
      </c>
      <c r="J3" s="13" t="str">
        <f t="shared" ca="1" si="0"/>
        <v>45×4=____</v>
      </c>
      <c r="K3" s="13" t="str">
        <f t="shared" ref="K3:K21" ca="1" si="10">I3</f>
        <v>13×0=____</v>
      </c>
      <c r="L3" s="9">
        <f t="shared" ca="1" si="1"/>
        <v>180</v>
      </c>
      <c r="M3" s="6">
        <f t="shared" ref="M3:M21" ca="1" si="11">H3</f>
        <v>0</v>
      </c>
    </row>
    <row r="4" spans="1:13" ht="40.049999999999997" customHeight="1" x14ac:dyDescent="0.25">
      <c r="A4" s="2">
        <f t="shared" ca="1" si="2"/>
        <v>88</v>
      </c>
      <c r="B4" s="2">
        <f t="shared" ca="1" si="3"/>
        <v>0</v>
      </c>
      <c r="C4" s="2">
        <f t="shared" ca="1" si="4"/>
        <v>0</v>
      </c>
      <c r="D4" s="5" t="str">
        <f t="shared" ca="1" si="5"/>
        <v>88×0=____</v>
      </c>
      <c r="E4" s="5"/>
      <c r="F4" s="2">
        <f t="shared" ca="1" si="6"/>
        <v>29</v>
      </c>
      <c r="G4" s="2">
        <f t="shared" ca="1" si="7"/>
        <v>4</v>
      </c>
      <c r="H4" s="2">
        <f t="shared" ca="1" si="8"/>
        <v>116</v>
      </c>
      <c r="I4" s="5" t="str">
        <f t="shared" ca="1" si="9"/>
        <v>29×4=____</v>
      </c>
      <c r="J4" s="13" t="str">
        <f t="shared" ca="1" si="0"/>
        <v>88×0=____</v>
      </c>
      <c r="K4" s="13" t="str">
        <f t="shared" ca="1" si="10"/>
        <v>29×4=____</v>
      </c>
      <c r="L4" s="9">
        <f t="shared" ca="1" si="1"/>
        <v>0</v>
      </c>
      <c r="M4" s="6">
        <f t="shared" ca="1" si="11"/>
        <v>116</v>
      </c>
    </row>
    <row r="5" spans="1:13" ht="40.049999999999997" customHeight="1" x14ac:dyDescent="0.25">
      <c r="A5" s="2">
        <f t="shared" ca="1" si="2"/>
        <v>71</v>
      </c>
      <c r="B5" s="2">
        <f t="shared" ca="1" si="3"/>
        <v>9</v>
      </c>
      <c r="C5" s="2">
        <f t="shared" ca="1" si="4"/>
        <v>639</v>
      </c>
      <c r="D5" s="5" t="str">
        <f t="shared" ca="1" si="5"/>
        <v>71×9=____</v>
      </c>
      <c r="E5" s="5"/>
      <c r="F5" s="2">
        <f t="shared" ca="1" si="6"/>
        <v>20</v>
      </c>
      <c r="G5" s="2">
        <f t="shared" ca="1" si="7"/>
        <v>4</v>
      </c>
      <c r="H5" s="2">
        <f t="shared" ca="1" si="8"/>
        <v>80</v>
      </c>
      <c r="I5" s="5" t="str">
        <f t="shared" ca="1" si="9"/>
        <v>20×4=____</v>
      </c>
      <c r="J5" s="13" t="str">
        <f t="shared" ca="1" si="0"/>
        <v>71×9=____</v>
      </c>
      <c r="K5" s="13" t="str">
        <f t="shared" ca="1" si="10"/>
        <v>20×4=____</v>
      </c>
      <c r="L5" s="9">
        <f t="shared" ca="1" si="1"/>
        <v>639</v>
      </c>
      <c r="M5" s="6">
        <f t="shared" ca="1" si="11"/>
        <v>80</v>
      </c>
    </row>
    <row r="6" spans="1:13" ht="40.049999999999997" customHeight="1" x14ac:dyDescent="0.25">
      <c r="A6" s="2">
        <f t="shared" ca="1" si="2"/>
        <v>34</v>
      </c>
      <c r="B6" s="2">
        <f t="shared" ca="1" si="3"/>
        <v>2</v>
      </c>
      <c r="C6" s="2">
        <f t="shared" ca="1" si="4"/>
        <v>68</v>
      </c>
      <c r="D6" s="5" t="str">
        <f t="shared" ca="1" si="5"/>
        <v>34×2=____</v>
      </c>
      <c r="E6" s="5"/>
      <c r="F6" s="2">
        <f t="shared" ca="1" si="6"/>
        <v>22</v>
      </c>
      <c r="G6" s="2">
        <f t="shared" ca="1" si="7"/>
        <v>10</v>
      </c>
      <c r="H6" s="2">
        <f t="shared" ca="1" si="8"/>
        <v>220</v>
      </c>
      <c r="I6" s="5" t="str">
        <f t="shared" ca="1" si="9"/>
        <v>22×10=____</v>
      </c>
      <c r="J6" s="13" t="str">
        <f t="shared" ca="1" si="0"/>
        <v>34×2=____</v>
      </c>
      <c r="K6" s="13" t="str">
        <f t="shared" ca="1" si="10"/>
        <v>22×10=____</v>
      </c>
      <c r="L6" s="9">
        <f t="shared" ca="1" si="1"/>
        <v>68</v>
      </c>
      <c r="M6" s="6">
        <f t="shared" ca="1" si="11"/>
        <v>220</v>
      </c>
    </row>
    <row r="7" spans="1:13" ht="40.049999999999997" customHeight="1" x14ac:dyDescent="0.25">
      <c r="A7" s="2">
        <f t="shared" ca="1" si="2"/>
        <v>79</v>
      </c>
      <c r="B7" s="2">
        <f t="shared" ca="1" si="3"/>
        <v>4</v>
      </c>
      <c r="C7" s="2">
        <f t="shared" ca="1" si="4"/>
        <v>316</v>
      </c>
      <c r="D7" s="5" t="str">
        <f t="shared" ca="1" si="5"/>
        <v>79×4=____</v>
      </c>
      <c r="E7" s="5"/>
      <c r="F7" s="2">
        <f t="shared" ca="1" si="6"/>
        <v>66</v>
      </c>
      <c r="G7" s="2">
        <f t="shared" ca="1" si="7"/>
        <v>2</v>
      </c>
      <c r="H7" s="2">
        <f t="shared" ca="1" si="8"/>
        <v>132</v>
      </c>
      <c r="I7" s="5" t="str">
        <f t="shared" ca="1" si="9"/>
        <v>66×2=____</v>
      </c>
      <c r="J7" s="13" t="str">
        <f t="shared" ca="1" si="0"/>
        <v>79×4=____</v>
      </c>
      <c r="K7" s="13" t="str">
        <f t="shared" ca="1" si="10"/>
        <v>66×2=____</v>
      </c>
      <c r="L7" s="9">
        <f t="shared" ca="1" si="1"/>
        <v>316</v>
      </c>
      <c r="M7" s="6">
        <f t="shared" ca="1" si="11"/>
        <v>132</v>
      </c>
    </row>
    <row r="8" spans="1:13" ht="40.049999999999997" customHeight="1" x14ac:dyDescent="0.25">
      <c r="A8" s="2">
        <f t="shared" ca="1" si="2"/>
        <v>67</v>
      </c>
      <c r="B8" s="2">
        <f t="shared" ca="1" si="3"/>
        <v>10</v>
      </c>
      <c r="C8" s="2">
        <f t="shared" ca="1" si="4"/>
        <v>670</v>
      </c>
      <c r="D8" s="5" t="str">
        <f t="shared" ca="1" si="5"/>
        <v>67×10=____</v>
      </c>
      <c r="E8" s="5"/>
      <c r="F8" s="2">
        <f t="shared" ca="1" si="6"/>
        <v>60</v>
      </c>
      <c r="G8" s="2">
        <f t="shared" ca="1" si="7"/>
        <v>3</v>
      </c>
      <c r="H8" s="2">
        <f t="shared" ca="1" si="8"/>
        <v>180</v>
      </c>
      <c r="I8" s="5" t="str">
        <f t="shared" ca="1" si="9"/>
        <v>60×3=____</v>
      </c>
      <c r="J8" s="13" t="str">
        <f t="shared" ca="1" si="0"/>
        <v>67×10=____</v>
      </c>
      <c r="K8" s="13" t="str">
        <f t="shared" ca="1" si="10"/>
        <v>60×3=____</v>
      </c>
      <c r="L8" s="9">
        <f t="shared" ca="1" si="1"/>
        <v>670</v>
      </c>
      <c r="M8" s="6">
        <f t="shared" ca="1" si="11"/>
        <v>180</v>
      </c>
    </row>
    <row r="9" spans="1:13" ht="40.049999999999997" customHeight="1" x14ac:dyDescent="0.25">
      <c r="A9" s="2">
        <f t="shared" ca="1" si="2"/>
        <v>64</v>
      </c>
      <c r="B9" s="2">
        <f t="shared" ca="1" si="3"/>
        <v>7</v>
      </c>
      <c r="C9" s="2">
        <f t="shared" ca="1" si="4"/>
        <v>448</v>
      </c>
      <c r="D9" s="5" t="str">
        <f t="shared" ca="1" si="5"/>
        <v>64×7=____</v>
      </c>
      <c r="E9" s="5"/>
      <c r="F9" s="2">
        <f t="shared" ca="1" si="6"/>
        <v>81</v>
      </c>
      <c r="G9" s="2">
        <f t="shared" ca="1" si="7"/>
        <v>6</v>
      </c>
      <c r="H9" s="2">
        <f t="shared" ca="1" si="8"/>
        <v>486</v>
      </c>
      <c r="I9" s="5" t="str">
        <f t="shared" ca="1" si="9"/>
        <v>81×6=____</v>
      </c>
      <c r="J9" s="13" t="str">
        <f t="shared" ca="1" si="0"/>
        <v>64×7=____</v>
      </c>
      <c r="K9" s="13" t="str">
        <f t="shared" ca="1" si="10"/>
        <v>81×6=____</v>
      </c>
      <c r="L9" s="9">
        <f t="shared" ca="1" si="1"/>
        <v>448</v>
      </c>
      <c r="M9" s="6">
        <f t="shared" ca="1" si="11"/>
        <v>486</v>
      </c>
    </row>
    <row r="10" spans="1:13" ht="40.049999999999997" customHeight="1" x14ac:dyDescent="0.25">
      <c r="A10" s="2">
        <f t="shared" ca="1" si="2"/>
        <v>58</v>
      </c>
      <c r="B10" s="2">
        <f t="shared" ca="1" si="3"/>
        <v>3</v>
      </c>
      <c r="C10" s="2">
        <f t="shared" ca="1" si="4"/>
        <v>174</v>
      </c>
      <c r="D10" s="5" t="str">
        <f t="shared" ca="1" si="5"/>
        <v>58×3=____</v>
      </c>
      <c r="E10" s="5"/>
      <c r="F10" s="2">
        <f t="shared" ca="1" si="6"/>
        <v>28</v>
      </c>
      <c r="G10" s="2">
        <f t="shared" ca="1" si="7"/>
        <v>0</v>
      </c>
      <c r="H10" s="2">
        <f t="shared" ca="1" si="8"/>
        <v>0</v>
      </c>
      <c r="I10" s="5" t="str">
        <f t="shared" ca="1" si="9"/>
        <v>28×0=____</v>
      </c>
      <c r="J10" s="13" t="str">
        <f t="shared" ca="1" si="0"/>
        <v>58×3=____</v>
      </c>
      <c r="K10" s="13" t="str">
        <f t="shared" ca="1" si="10"/>
        <v>28×0=____</v>
      </c>
      <c r="L10" s="9">
        <f t="shared" ca="1" si="1"/>
        <v>174</v>
      </c>
      <c r="M10" s="6">
        <f t="shared" ca="1" si="11"/>
        <v>0</v>
      </c>
    </row>
    <row r="11" spans="1:13" ht="40.049999999999997" customHeight="1" x14ac:dyDescent="0.25">
      <c r="A11" s="2">
        <f t="shared" ca="1" si="2"/>
        <v>45</v>
      </c>
      <c r="B11" s="2">
        <f t="shared" ca="1" si="3"/>
        <v>0</v>
      </c>
      <c r="C11" s="2">
        <f t="shared" ca="1" si="4"/>
        <v>0</v>
      </c>
      <c r="D11" s="5" t="str">
        <f t="shared" ca="1" si="5"/>
        <v>45×0=____</v>
      </c>
      <c r="E11" s="5"/>
      <c r="F11" s="2">
        <f t="shared" ca="1" si="6"/>
        <v>81</v>
      </c>
      <c r="G11" s="2">
        <f t="shared" ca="1" si="7"/>
        <v>3</v>
      </c>
      <c r="H11" s="2">
        <f t="shared" ca="1" si="8"/>
        <v>243</v>
      </c>
      <c r="I11" s="5" t="str">
        <f t="shared" ca="1" si="9"/>
        <v>81×3=____</v>
      </c>
      <c r="J11" s="13" t="str">
        <f t="shared" ca="1" si="0"/>
        <v>45×0=____</v>
      </c>
      <c r="K11" s="13" t="str">
        <f t="shared" ca="1" si="10"/>
        <v>81×3=____</v>
      </c>
      <c r="L11" s="9">
        <f t="shared" ca="1" si="1"/>
        <v>0</v>
      </c>
      <c r="M11" s="6">
        <f t="shared" ca="1" si="11"/>
        <v>243</v>
      </c>
    </row>
    <row r="12" spans="1:13" ht="40.049999999999997" customHeight="1" x14ac:dyDescent="0.25">
      <c r="A12" s="2">
        <f t="shared" ca="1" si="2"/>
        <v>90</v>
      </c>
      <c r="B12" s="2">
        <f t="shared" ca="1" si="3"/>
        <v>10</v>
      </c>
      <c r="C12" s="2">
        <f t="shared" ca="1" si="4"/>
        <v>900</v>
      </c>
      <c r="D12" s="5" t="str">
        <f t="shared" ca="1" si="5"/>
        <v>90×10=____</v>
      </c>
      <c r="E12" s="5"/>
      <c r="F12" s="2">
        <f t="shared" ca="1" si="6"/>
        <v>62</v>
      </c>
      <c r="G12" s="2">
        <f t="shared" ca="1" si="7"/>
        <v>4</v>
      </c>
      <c r="H12" s="2">
        <f t="shared" ca="1" si="8"/>
        <v>248</v>
      </c>
      <c r="I12" s="5" t="str">
        <f t="shared" ca="1" si="9"/>
        <v>62×4=____</v>
      </c>
      <c r="J12" s="13" t="str">
        <f t="shared" ca="1" si="0"/>
        <v>90×10=____</v>
      </c>
      <c r="K12" s="13" t="str">
        <f t="shared" ca="1" si="10"/>
        <v>62×4=____</v>
      </c>
      <c r="L12" s="9">
        <f t="shared" ca="1" si="1"/>
        <v>900</v>
      </c>
      <c r="M12" s="6">
        <f t="shared" ca="1" si="11"/>
        <v>248</v>
      </c>
    </row>
    <row r="13" spans="1:13" ht="40.049999999999997" customHeight="1" x14ac:dyDescent="0.25">
      <c r="A13" s="2">
        <f t="shared" ca="1" si="2"/>
        <v>28</v>
      </c>
      <c r="B13" s="2">
        <f t="shared" ca="1" si="3"/>
        <v>1</v>
      </c>
      <c r="C13" s="2">
        <f t="shared" ca="1" si="4"/>
        <v>28</v>
      </c>
      <c r="D13" s="5" t="str">
        <f t="shared" ca="1" si="5"/>
        <v>28×1=____</v>
      </c>
      <c r="E13" s="5"/>
      <c r="F13" s="2">
        <f t="shared" ca="1" si="6"/>
        <v>72</v>
      </c>
      <c r="G13" s="2">
        <f t="shared" ca="1" si="7"/>
        <v>10</v>
      </c>
      <c r="H13" s="2">
        <f t="shared" ca="1" si="8"/>
        <v>720</v>
      </c>
      <c r="I13" s="5" t="str">
        <f t="shared" ca="1" si="9"/>
        <v>72×10=____</v>
      </c>
      <c r="J13" s="13" t="str">
        <f t="shared" ca="1" si="0"/>
        <v>28×1=____</v>
      </c>
      <c r="K13" s="13" t="str">
        <f t="shared" ca="1" si="10"/>
        <v>72×10=____</v>
      </c>
      <c r="L13" s="9">
        <f t="shared" ca="1" si="1"/>
        <v>28</v>
      </c>
      <c r="M13" s="6">
        <f t="shared" ca="1" si="11"/>
        <v>720</v>
      </c>
    </row>
    <row r="14" spans="1:13" ht="40.049999999999997" customHeight="1" x14ac:dyDescent="0.25">
      <c r="A14" s="2">
        <f t="shared" ca="1" si="2"/>
        <v>20</v>
      </c>
      <c r="B14" s="2">
        <f t="shared" ca="1" si="3"/>
        <v>0</v>
      </c>
      <c r="C14" s="2">
        <f t="shared" ca="1" si="4"/>
        <v>0</v>
      </c>
      <c r="D14" s="5" t="str">
        <f t="shared" ca="1" si="5"/>
        <v>20×0=____</v>
      </c>
      <c r="E14" s="5"/>
      <c r="F14" s="2">
        <f t="shared" ca="1" si="6"/>
        <v>91</v>
      </c>
      <c r="G14" s="2">
        <f t="shared" ca="1" si="7"/>
        <v>3</v>
      </c>
      <c r="H14" s="2">
        <f t="shared" ca="1" si="8"/>
        <v>273</v>
      </c>
      <c r="I14" s="5" t="str">
        <f t="shared" ca="1" si="9"/>
        <v>91×3=____</v>
      </c>
      <c r="J14" s="13" t="str">
        <f t="shared" ca="1" si="0"/>
        <v>20×0=____</v>
      </c>
      <c r="K14" s="13" t="str">
        <f t="shared" ca="1" si="10"/>
        <v>91×3=____</v>
      </c>
      <c r="L14" s="9">
        <f t="shared" ca="1" si="1"/>
        <v>0</v>
      </c>
      <c r="M14" s="6">
        <f t="shared" ca="1" si="11"/>
        <v>273</v>
      </c>
    </row>
    <row r="15" spans="1:13" ht="40.049999999999997" customHeight="1" x14ac:dyDescent="0.25">
      <c r="A15" s="2">
        <f t="shared" ca="1" si="2"/>
        <v>93</v>
      </c>
      <c r="B15" s="2">
        <f t="shared" ca="1" si="3"/>
        <v>10</v>
      </c>
      <c r="C15" s="2">
        <f t="shared" ca="1" si="4"/>
        <v>930</v>
      </c>
      <c r="D15" s="5" t="str">
        <f t="shared" ca="1" si="5"/>
        <v>93×10=____</v>
      </c>
      <c r="E15" s="5"/>
      <c r="F15" s="2">
        <f t="shared" ca="1" si="6"/>
        <v>90</v>
      </c>
      <c r="G15" s="2">
        <f t="shared" ca="1" si="7"/>
        <v>0</v>
      </c>
      <c r="H15" s="2">
        <f t="shared" ca="1" si="8"/>
        <v>0</v>
      </c>
      <c r="I15" s="5" t="str">
        <f t="shared" ca="1" si="9"/>
        <v>90×0=____</v>
      </c>
      <c r="J15" s="13" t="str">
        <f t="shared" ca="1" si="0"/>
        <v>93×10=____</v>
      </c>
      <c r="K15" s="13" t="str">
        <f t="shared" ca="1" si="10"/>
        <v>90×0=____</v>
      </c>
      <c r="L15" s="9">
        <f t="shared" ca="1" si="1"/>
        <v>930</v>
      </c>
      <c r="M15" s="6">
        <f t="shared" ca="1" si="11"/>
        <v>0</v>
      </c>
    </row>
    <row r="16" spans="1:13" ht="40.049999999999997" customHeight="1" x14ac:dyDescent="0.25">
      <c r="A16" s="2">
        <f t="shared" ca="1" si="2"/>
        <v>10</v>
      </c>
      <c r="B16" s="2">
        <f t="shared" ca="1" si="3"/>
        <v>1</v>
      </c>
      <c r="C16" s="2">
        <f t="shared" ca="1" si="4"/>
        <v>10</v>
      </c>
      <c r="D16" s="5" t="str">
        <f t="shared" ca="1" si="5"/>
        <v>10×1=____</v>
      </c>
      <c r="E16" s="5"/>
      <c r="F16" s="2">
        <f t="shared" ca="1" si="6"/>
        <v>28</v>
      </c>
      <c r="G16" s="2">
        <f t="shared" ca="1" si="7"/>
        <v>6</v>
      </c>
      <c r="H16" s="2">
        <f t="shared" ca="1" si="8"/>
        <v>168</v>
      </c>
      <c r="I16" s="5" t="str">
        <f t="shared" ca="1" si="9"/>
        <v>28×6=____</v>
      </c>
      <c r="J16" s="13" t="str">
        <f t="shared" ca="1" si="0"/>
        <v>10×1=____</v>
      </c>
      <c r="K16" s="13" t="str">
        <f t="shared" ca="1" si="10"/>
        <v>28×6=____</v>
      </c>
      <c r="L16" s="9">
        <f t="shared" ca="1" si="1"/>
        <v>10</v>
      </c>
      <c r="M16" s="6">
        <f t="shared" ca="1" si="11"/>
        <v>168</v>
      </c>
    </row>
    <row r="17" spans="1:13" ht="40.049999999999997" customHeight="1" x14ac:dyDescent="0.25">
      <c r="A17" s="2">
        <f t="shared" ca="1" si="2"/>
        <v>98</v>
      </c>
      <c r="B17" s="2">
        <f t="shared" ca="1" si="3"/>
        <v>4</v>
      </c>
      <c r="C17" s="2">
        <f t="shared" ca="1" si="4"/>
        <v>392</v>
      </c>
      <c r="D17" s="5" t="str">
        <f t="shared" ca="1" si="5"/>
        <v>98×4=____</v>
      </c>
      <c r="E17" s="5"/>
      <c r="F17" s="2">
        <f t="shared" ca="1" si="6"/>
        <v>73</v>
      </c>
      <c r="G17" s="2">
        <f t="shared" ca="1" si="7"/>
        <v>8</v>
      </c>
      <c r="H17" s="2">
        <f t="shared" ca="1" si="8"/>
        <v>584</v>
      </c>
      <c r="I17" s="5" t="str">
        <f t="shared" ca="1" si="9"/>
        <v>73×8=____</v>
      </c>
      <c r="J17" s="13" t="str">
        <f t="shared" ca="1" si="0"/>
        <v>98×4=____</v>
      </c>
      <c r="K17" s="13" t="str">
        <f t="shared" ca="1" si="10"/>
        <v>73×8=____</v>
      </c>
      <c r="L17" s="9">
        <f t="shared" ca="1" si="1"/>
        <v>392</v>
      </c>
      <c r="M17" s="6">
        <f t="shared" ca="1" si="11"/>
        <v>584</v>
      </c>
    </row>
    <row r="18" spans="1:13" ht="40.049999999999997" customHeight="1" x14ac:dyDescent="0.25">
      <c r="A18" s="2">
        <f t="shared" ca="1" si="2"/>
        <v>71</v>
      </c>
      <c r="B18" s="2">
        <f t="shared" ca="1" si="3"/>
        <v>5</v>
      </c>
      <c r="C18" s="2">
        <f t="shared" ca="1" si="4"/>
        <v>355</v>
      </c>
      <c r="D18" s="5" t="str">
        <f t="shared" ca="1" si="5"/>
        <v>71×5=____</v>
      </c>
      <c r="E18" s="5"/>
      <c r="F18" s="2">
        <f t="shared" ca="1" si="6"/>
        <v>56</v>
      </c>
      <c r="G18" s="2">
        <f t="shared" ca="1" si="7"/>
        <v>0</v>
      </c>
      <c r="H18" s="2">
        <f t="shared" ca="1" si="8"/>
        <v>0</v>
      </c>
      <c r="I18" s="5" t="str">
        <f t="shared" ca="1" si="9"/>
        <v>56×0=____</v>
      </c>
      <c r="J18" s="13" t="str">
        <f t="shared" ca="1" si="0"/>
        <v>71×5=____</v>
      </c>
      <c r="K18" s="13" t="str">
        <f t="shared" ca="1" si="10"/>
        <v>56×0=____</v>
      </c>
      <c r="L18" s="9">
        <f t="shared" ca="1" si="1"/>
        <v>355</v>
      </c>
      <c r="M18" s="6">
        <f t="shared" ca="1" si="11"/>
        <v>0</v>
      </c>
    </row>
    <row r="19" spans="1:13" ht="40.049999999999997" customHeight="1" x14ac:dyDescent="0.25">
      <c r="A19" s="2">
        <f t="shared" ca="1" si="2"/>
        <v>40</v>
      </c>
      <c r="B19" s="2">
        <f t="shared" ca="1" si="3"/>
        <v>5</v>
      </c>
      <c r="C19" s="2">
        <f t="shared" ca="1" si="4"/>
        <v>200</v>
      </c>
      <c r="D19" s="5" t="str">
        <f t="shared" ca="1" si="5"/>
        <v>40×5=____</v>
      </c>
      <c r="E19" s="5"/>
      <c r="F19" s="2">
        <f t="shared" ca="1" si="6"/>
        <v>78</v>
      </c>
      <c r="G19" s="2">
        <f t="shared" ca="1" si="7"/>
        <v>9</v>
      </c>
      <c r="H19" s="2">
        <f t="shared" ca="1" si="8"/>
        <v>702</v>
      </c>
      <c r="I19" s="5" t="str">
        <f t="shared" ca="1" si="9"/>
        <v>78×9=____</v>
      </c>
      <c r="J19" s="13" t="str">
        <f t="shared" ca="1" si="0"/>
        <v>40×5=____</v>
      </c>
      <c r="K19" s="13" t="str">
        <f t="shared" ca="1" si="10"/>
        <v>78×9=____</v>
      </c>
      <c r="L19" s="9">
        <f t="shared" ca="1" si="1"/>
        <v>200</v>
      </c>
      <c r="M19" s="6">
        <f t="shared" ca="1" si="11"/>
        <v>702</v>
      </c>
    </row>
    <row r="20" spans="1:13" ht="40.049999999999997" customHeight="1" x14ac:dyDescent="0.25">
      <c r="A20" s="2">
        <f t="shared" ca="1" si="2"/>
        <v>81</v>
      </c>
      <c r="B20" s="2">
        <f t="shared" ca="1" si="3"/>
        <v>1</v>
      </c>
      <c r="C20" s="2">
        <f t="shared" ca="1" si="4"/>
        <v>81</v>
      </c>
      <c r="D20" s="5" t="str">
        <f t="shared" ca="1" si="5"/>
        <v>81×1=____</v>
      </c>
      <c r="E20" s="5"/>
      <c r="F20" s="2">
        <f t="shared" ca="1" si="6"/>
        <v>94</v>
      </c>
      <c r="G20" s="2">
        <f t="shared" ca="1" si="7"/>
        <v>4</v>
      </c>
      <c r="H20" s="2">
        <f t="shared" ca="1" si="8"/>
        <v>376</v>
      </c>
      <c r="I20" s="5" t="str">
        <f t="shared" ca="1" si="9"/>
        <v>94×4=____</v>
      </c>
      <c r="J20" s="13" t="str">
        <f t="shared" ca="1" si="0"/>
        <v>81×1=____</v>
      </c>
      <c r="K20" s="13" t="str">
        <f t="shared" ca="1" si="10"/>
        <v>94×4=____</v>
      </c>
      <c r="L20" s="9">
        <f t="shared" ca="1" si="1"/>
        <v>81</v>
      </c>
      <c r="M20" s="6">
        <f t="shared" ca="1" si="11"/>
        <v>376</v>
      </c>
    </row>
    <row r="21" spans="1:13" ht="40.049999999999997" customHeight="1" x14ac:dyDescent="0.25">
      <c r="A21" s="2">
        <f t="shared" ca="1" si="2"/>
        <v>45</v>
      </c>
      <c r="B21" s="2">
        <f t="shared" ca="1" si="3"/>
        <v>8</v>
      </c>
      <c r="C21" s="2">
        <f t="shared" ca="1" si="4"/>
        <v>360</v>
      </c>
      <c r="D21" s="5" t="str">
        <f t="shared" ca="1" si="5"/>
        <v>45×8=____</v>
      </c>
      <c r="E21" s="5"/>
      <c r="F21" s="2">
        <f t="shared" ca="1" si="6"/>
        <v>10</v>
      </c>
      <c r="G21" s="2">
        <f t="shared" ca="1" si="7"/>
        <v>1</v>
      </c>
      <c r="H21" s="2">
        <f t="shared" ca="1" si="8"/>
        <v>10</v>
      </c>
      <c r="I21" s="5" t="str">
        <f t="shared" ca="1" si="9"/>
        <v>10×1=____</v>
      </c>
      <c r="J21" s="13" t="str">
        <f t="shared" ca="1" si="0"/>
        <v>45×8=____</v>
      </c>
      <c r="K21" s="13" t="str">
        <f t="shared" ca="1" si="10"/>
        <v>10×1=____</v>
      </c>
      <c r="L21" s="9">
        <f t="shared" ca="1" si="1"/>
        <v>360</v>
      </c>
      <c r="M21" s="6">
        <f t="shared" ca="1" si="11"/>
        <v>10</v>
      </c>
    </row>
    <row r="22" spans="1:13" ht="27" customHeight="1" x14ac:dyDescent="0.25">
      <c r="D22" s="5"/>
      <c r="I22" s="5"/>
    </row>
  </sheetData>
  <mergeCells count="1">
    <mergeCell ref="L1:M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2"/>
  <sheetViews>
    <sheetView zoomScale="55" zoomScaleNormal="55" workbookViewId="0">
      <selection activeCell="D2" sqref="D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20.33203125" style="2" bestFit="1" customWidth="1"/>
    <col min="4" max="4" width="37.6640625" style="2" bestFit="1" customWidth="1"/>
    <col min="5" max="5" width="11" style="2" customWidth="1"/>
    <col min="6" max="6" width="13" style="2" bestFit="1" customWidth="1"/>
    <col min="7" max="7" width="11.44140625" style="2" customWidth="1"/>
    <col min="8" max="8" width="20.33203125" style="2" bestFit="1" customWidth="1"/>
    <col min="9" max="9" width="37.6640625" style="2" bestFit="1" customWidth="1"/>
    <col min="10" max="10" width="35.5546875" style="2" customWidth="1"/>
    <col min="11" max="11" width="33" style="7" customWidth="1"/>
    <col min="12" max="12" width="10" style="5" customWidth="1"/>
    <col min="13" max="13" width="9.88671875" style="2" customWidth="1"/>
    <col min="14" max="16384" width="9" style="2"/>
  </cols>
  <sheetData>
    <row r="1" spans="1:13" ht="40.049999999999997" customHeight="1" x14ac:dyDescent="0.25">
      <c r="A1" s="2" t="s">
        <v>0</v>
      </c>
      <c r="B1" s="2" t="s">
        <v>1</v>
      </c>
      <c r="C1" s="2" t="s">
        <v>14</v>
      </c>
      <c r="F1" s="2" t="s">
        <v>0</v>
      </c>
      <c r="G1" s="2" t="s">
        <v>1</v>
      </c>
      <c r="H1" s="2" t="s">
        <v>14</v>
      </c>
      <c r="J1" s="11" t="str">
        <f ca="1">MID(CELL("filename"),FIND("]",CELL("filename"))+1,256)</f>
        <v>加减乘除混合（三年级上）</v>
      </c>
      <c r="K1" s="12"/>
      <c r="L1" s="16" t="s">
        <v>3</v>
      </c>
      <c r="M1" s="17"/>
    </row>
    <row r="2" spans="1:13" ht="40.049999999999997" customHeight="1" x14ac:dyDescent="0.25">
      <c r="A2" s="2">
        <f ca="1">RANDBETWEEN(100,999)</f>
        <v>422</v>
      </c>
      <c r="B2" s="2">
        <f ca="1">RANDBETWEEN(0,10)</f>
        <v>1</v>
      </c>
      <c r="C2" s="2">
        <f ca="1">A2*B2</f>
        <v>422</v>
      </c>
      <c r="D2" s="5" t="str">
        <f ca="1">A2&amp;"×"&amp;B2&amp;"=____"</f>
        <v>422×1=____</v>
      </c>
      <c r="E2" s="5"/>
      <c r="F2" s="2">
        <f ca="1">RANDBETWEEN(100,999)</f>
        <v>850</v>
      </c>
      <c r="G2" s="2">
        <f ca="1">RANDBETWEEN(0,10)</f>
        <v>0</v>
      </c>
      <c r="H2" s="2">
        <f ca="1">F2*G2</f>
        <v>0</v>
      </c>
      <c r="I2" s="5" t="str">
        <f ca="1">F2&amp;"×"&amp;G2&amp;"=____"</f>
        <v>850×0=____</v>
      </c>
      <c r="J2" s="13" t="str">
        <f t="shared" ref="J2:J21" ca="1" si="0">D2</f>
        <v>422×1=____</v>
      </c>
      <c r="K2" s="13" t="str">
        <f ca="1">I2</f>
        <v>850×0=____</v>
      </c>
      <c r="L2" s="9">
        <f t="shared" ref="L2:L21" ca="1" si="1">C2</f>
        <v>422</v>
      </c>
      <c r="M2" s="6">
        <f ca="1">H2</f>
        <v>0</v>
      </c>
    </row>
    <row r="3" spans="1:13" ht="40.049999999999997" customHeight="1" x14ac:dyDescent="0.25">
      <c r="A3" s="2">
        <f t="shared" ref="A3:A21" ca="1" si="2">RANDBETWEEN(100,999)</f>
        <v>931</v>
      </c>
      <c r="B3" s="2">
        <f t="shared" ref="B3:B21" ca="1" si="3">RANDBETWEEN(0,10)</f>
        <v>1</v>
      </c>
      <c r="C3" s="2">
        <f t="shared" ref="C3:C21" ca="1" si="4">A3*B3</f>
        <v>931</v>
      </c>
      <c r="D3" s="5" t="str">
        <f t="shared" ref="D3:D21" ca="1" si="5">A3&amp;"×"&amp;B3&amp;"=____"</f>
        <v>931×1=____</v>
      </c>
      <c r="E3" s="5"/>
      <c r="F3" s="2">
        <f t="shared" ref="F3:F21" ca="1" si="6">RANDBETWEEN(100,999)</f>
        <v>902</v>
      </c>
      <c r="G3" s="2">
        <f t="shared" ref="G3:G21" ca="1" si="7">RANDBETWEEN(0,10)</f>
        <v>2</v>
      </c>
      <c r="H3" s="2">
        <f t="shared" ref="H3:H21" ca="1" si="8">F3*G3</f>
        <v>1804</v>
      </c>
      <c r="I3" s="5" t="str">
        <f t="shared" ref="I3:I21" ca="1" si="9">F3&amp;"×"&amp;G3&amp;"=____"</f>
        <v>902×2=____</v>
      </c>
      <c r="J3" s="13" t="str">
        <f t="shared" ca="1" si="0"/>
        <v>931×1=____</v>
      </c>
      <c r="K3" s="13" t="str">
        <f t="shared" ref="K3:K21" ca="1" si="10">I3</f>
        <v>902×2=____</v>
      </c>
      <c r="L3" s="9">
        <f t="shared" ca="1" si="1"/>
        <v>931</v>
      </c>
      <c r="M3" s="6">
        <f t="shared" ref="M3:M21" ca="1" si="11">H3</f>
        <v>1804</v>
      </c>
    </row>
    <row r="4" spans="1:13" ht="40.049999999999997" customHeight="1" x14ac:dyDescent="0.25">
      <c r="A4" s="2">
        <f t="shared" ca="1" si="2"/>
        <v>479</v>
      </c>
      <c r="B4" s="2">
        <f t="shared" ca="1" si="3"/>
        <v>9</v>
      </c>
      <c r="C4" s="2">
        <f t="shared" ca="1" si="4"/>
        <v>4311</v>
      </c>
      <c r="D4" s="5" t="str">
        <f t="shared" ca="1" si="5"/>
        <v>479×9=____</v>
      </c>
      <c r="E4" s="5"/>
      <c r="F4" s="2">
        <f t="shared" ca="1" si="6"/>
        <v>266</v>
      </c>
      <c r="G4" s="2">
        <f t="shared" ca="1" si="7"/>
        <v>10</v>
      </c>
      <c r="H4" s="2">
        <f t="shared" ca="1" si="8"/>
        <v>2660</v>
      </c>
      <c r="I4" s="5" t="str">
        <f t="shared" ca="1" si="9"/>
        <v>266×10=____</v>
      </c>
      <c r="J4" s="13" t="str">
        <f t="shared" ca="1" si="0"/>
        <v>479×9=____</v>
      </c>
      <c r="K4" s="13" t="str">
        <f t="shared" ca="1" si="10"/>
        <v>266×10=____</v>
      </c>
      <c r="L4" s="9">
        <f t="shared" ca="1" si="1"/>
        <v>4311</v>
      </c>
      <c r="M4" s="6">
        <f t="shared" ca="1" si="11"/>
        <v>2660</v>
      </c>
    </row>
    <row r="5" spans="1:13" ht="40.049999999999997" customHeight="1" x14ac:dyDescent="0.25">
      <c r="A5" s="2">
        <f t="shared" ca="1" si="2"/>
        <v>494</v>
      </c>
      <c r="B5" s="2">
        <f t="shared" ca="1" si="3"/>
        <v>9</v>
      </c>
      <c r="C5" s="2">
        <f t="shared" ca="1" si="4"/>
        <v>4446</v>
      </c>
      <c r="D5" s="5" t="str">
        <f t="shared" ca="1" si="5"/>
        <v>494×9=____</v>
      </c>
      <c r="E5" s="5"/>
      <c r="F5" s="2">
        <f t="shared" ca="1" si="6"/>
        <v>912</v>
      </c>
      <c r="G5" s="2">
        <f t="shared" ca="1" si="7"/>
        <v>9</v>
      </c>
      <c r="H5" s="2">
        <f t="shared" ca="1" si="8"/>
        <v>8208</v>
      </c>
      <c r="I5" s="5" t="str">
        <f t="shared" ca="1" si="9"/>
        <v>912×9=____</v>
      </c>
      <c r="J5" s="13" t="str">
        <f t="shared" ca="1" si="0"/>
        <v>494×9=____</v>
      </c>
      <c r="K5" s="13" t="str">
        <f t="shared" ca="1" si="10"/>
        <v>912×9=____</v>
      </c>
      <c r="L5" s="9">
        <f t="shared" ca="1" si="1"/>
        <v>4446</v>
      </c>
      <c r="M5" s="6">
        <f t="shared" ca="1" si="11"/>
        <v>8208</v>
      </c>
    </row>
    <row r="6" spans="1:13" ht="40.049999999999997" customHeight="1" x14ac:dyDescent="0.25">
      <c r="A6" s="2">
        <f t="shared" ca="1" si="2"/>
        <v>301</v>
      </c>
      <c r="B6" s="2">
        <f t="shared" ca="1" si="3"/>
        <v>3</v>
      </c>
      <c r="C6" s="2">
        <f t="shared" ca="1" si="4"/>
        <v>903</v>
      </c>
      <c r="D6" s="5" t="str">
        <f t="shared" ca="1" si="5"/>
        <v>301×3=____</v>
      </c>
      <c r="E6" s="5"/>
      <c r="F6" s="2">
        <f t="shared" ca="1" si="6"/>
        <v>704</v>
      </c>
      <c r="G6" s="2">
        <f t="shared" ca="1" si="7"/>
        <v>9</v>
      </c>
      <c r="H6" s="2">
        <f t="shared" ca="1" si="8"/>
        <v>6336</v>
      </c>
      <c r="I6" s="5" t="str">
        <f t="shared" ca="1" si="9"/>
        <v>704×9=____</v>
      </c>
      <c r="J6" s="13" t="str">
        <f t="shared" ca="1" si="0"/>
        <v>301×3=____</v>
      </c>
      <c r="K6" s="13" t="str">
        <f t="shared" ca="1" si="10"/>
        <v>704×9=____</v>
      </c>
      <c r="L6" s="9">
        <f t="shared" ca="1" si="1"/>
        <v>903</v>
      </c>
      <c r="M6" s="6">
        <f t="shared" ca="1" si="11"/>
        <v>6336</v>
      </c>
    </row>
    <row r="7" spans="1:13" ht="40.049999999999997" customHeight="1" x14ac:dyDescent="0.25">
      <c r="A7" s="2">
        <f t="shared" ca="1" si="2"/>
        <v>618</v>
      </c>
      <c r="B7" s="2">
        <f t="shared" ca="1" si="3"/>
        <v>6</v>
      </c>
      <c r="C7" s="2">
        <f t="shared" ca="1" si="4"/>
        <v>3708</v>
      </c>
      <c r="D7" s="5" t="str">
        <f t="shared" ca="1" si="5"/>
        <v>618×6=____</v>
      </c>
      <c r="E7" s="5"/>
      <c r="F7" s="2">
        <f t="shared" ca="1" si="6"/>
        <v>618</v>
      </c>
      <c r="G7" s="2">
        <f t="shared" ca="1" si="7"/>
        <v>6</v>
      </c>
      <c r="H7" s="2">
        <f t="shared" ca="1" si="8"/>
        <v>3708</v>
      </c>
      <c r="I7" s="5" t="str">
        <f t="shared" ca="1" si="9"/>
        <v>618×6=____</v>
      </c>
      <c r="J7" s="13" t="str">
        <f t="shared" ca="1" si="0"/>
        <v>618×6=____</v>
      </c>
      <c r="K7" s="13" t="str">
        <f t="shared" ca="1" si="10"/>
        <v>618×6=____</v>
      </c>
      <c r="L7" s="9">
        <f t="shared" ca="1" si="1"/>
        <v>3708</v>
      </c>
      <c r="M7" s="6">
        <f t="shared" ca="1" si="11"/>
        <v>3708</v>
      </c>
    </row>
    <row r="8" spans="1:13" ht="40.049999999999997" customHeight="1" x14ac:dyDescent="0.25">
      <c r="A8" s="2">
        <f t="shared" ca="1" si="2"/>
        <v>945</v>
      </c>
      <c r="B8" s="2">
        <f t="shared" ca="1" si="3"/>
        <v>1</v>
      </c>
      <c r="C8" s="2">
        <f t="shared" ca="1" si="4"/>
        <v>945</v>
      </c>
      <c r="D8" s="5" t="str">
        <f t="shared" ca="1" si="5"/>
        <v>945×1=____</v>
      </c>
      <c r="E8" s="5"/>
      <c r="F8" s="2">
        <f t="shared" ca="1" si="6"/>
        <v>919</v>
      </c>
      <c r="G8" s="2">
        <f t="shared" ca="1" si="7"/>
        <v>3</v>
      </c>
      <c r="H8" s="2">
        <f t="shared" ca="1" si="8"/>
        <v>2757</v>
      </c>
      <c r="I8" s="5" t="str">
        <f t="shared" ca="1" si="9"/>
        <v>919×3=____</v>
      </c>
      <c r="J8" s="13" t="str">
        <f t="shared" ca="1" si="0"/>
        <v>945×1=____</v>
      </c>
      <c r="K8" s="13" t="str">
        <f t="shared" ca="1" si="10"/>
        <v>919×3=____</v>
      </c>
      <c r="L8" s="9">
        <f t="shared" ca="1" si="1"/>
        <v>945</v>
      </c>
      <c r="M8" s="6">
        <f t="shared" ca="1" si="11"/>
        <v>2757</v>
      </c>
    </row>
    <row r="9" spans="1:13" ht="40.049999999999997" customHeight="1" x14ac:dyDescent="0.25">
      <c r="A9" s="2">
        <f t="shared" ca="1" si="2"/>
        <v>231</v>
      </c>
      <c r="B9" s="2">
        <f t="shared" ca="1" si="3"/>
        <v>2</v>
      </c>
      <c r="C9" s="2">
        <f t="shared" ca="1" si="4"/>
        <v>462</v>
      </c>
      <c r="D9" s="5" t="str">
        <f t="shared" ca="1" si="5"/>
        <v>231×2=____</v>
      </c>
      <c r="E9" s="5"/>
      <c r="F9" s="2">
        <f t="shared" ca="1" si="6"/>
        <v>247</v>
      </c>
      <c r="G9" s="2">
        <f t="shared" ca="1" si="7"/>
        <v>1</v>
      </c>
      <c r="H9" s="2">
        <f t="shared" ca="1" si="8"/>
        <v>247</v>
      </c>
      <c r="I9" s="5" t="str">
        <f t="shared" ca="1" si="9"/>
        <v>247×1=____</v>
      </c>
      <c r="J9" s="13" t="str">
        <f t="shared" ca="1" si="0"/>
        <v>231×2=____</v>
      </c>
      <c r="K9" s="13" t="str">
        <f t="shared" ca="1" si="10"/>
        <v>247×1=____</v>
      </c>
      <c r="L9" s="9">
        <f t="shared" ca="1" si="1"/>
        <v>462</v>
      </c>
      <c r="M9" s="6">
        <f t="shared" ca="1" si="11"/>
        <v>247</v>
      </c>
    </row>
    <row r="10" spans="1:13" ht="40.049999999999997" customHeight="1" x14ac:dyDescent="0.25">
      <c r="A10" s="2">
        <f t="shared" ca="1" si="2"/>
        <v>826</v>
      </c>
      <c r="B10" s="2">
        <f t="shared" ca="1" si="3"/>
        <v>6</v>
      </c>
      <c r="C10" s="2">
        <f t="shared" ca="1" si="4"/>
        <v>4956</v>
      </c>
      <c r="D10" s="5" t="str">
        <f t="shared" ca="1" si="5"/>
        <v>826×6=____</v>
      </c>
      <c r="E10" s="5"/>
      <c r="F10" s="2">
        <f t="shared" ca="1" si="6"/>
        <v>453</v>
      </c>
      <c r="G10" s="2">
        <f t="shared" ca="1" si="7"/>
        <v>7</v>
      </c>
      <c r="H10" s="2">
        <f t="shared" ca="1" si="8"/>
        <v>3171</v>
      </c>
      <c r="I10" s="5" t="str">
        <f t="shared" ca="1" si="9"/>
        <v>453×7=____</v>
      </c>
      <c r="J10" s="13" t="str">
        <f t="shared" ca="1" si="0"/>
        <v>826×6=____</v>
      </c>
      <c r="K10" s="13" t="str">
        <f t="shared" ca="1" si="10"/>
        <v>453×7=____</v>
      </c>
      <c r="L10" s="9">
        <f t="shared" ca="1" si="1"/>
        <v>4956</v>
      </c>
      <c r="M10" s="6">
        <f t="shared" ca="1" si="11"/>
        <v>3171</v>
      </c>
    </row>
    <row r="11" spans="1:13" ht="40.049999999999997" customHeight="1" x14ac:dyDescent="0.25">
      <c r="A11" s="2">
        <f t="shared" ca="1" si="2"/>
        <v>442</v>
      </c>
      <c r="B11" s="2">
        <f t="shared" ca="1" si="3"/>
        <v>6</v>
      </c>
      <c r="C11" s="2">
        <f t="shared" ca="1" si="4"/>
        <v>2652</v>
      </c>
      <c r="D11" s="5" t="str">
        <f t="shared" ca="1" si="5"/>
        <v>442×6=____</v>
      </c>
      <c r="E11" s="5"/>
      <c r="F11" s="2">
        <f t="shared" ca="1" si="6"/>
        <v>530</v>
      </c>
      <c r="G11" s="2">
        <f t="shared" ca="1" si="7"/>
        <v>8</v>
      </c>
      <c r="H11" s="2">
        <f t="shared" ca="1" si="8"/>
        <v>4240</v>
      </c>
      <c r="I11" s="5" t="str">
        <f t="shared" ca="1" si="9"/>
        <v>530×8=____</v>
      </c>
      <c r="J11" s="13" t="str">
        <f t="shared" ca="1" si="0"/>
        <v>442×6=____</v>
      </c>
      <c r="K11" s="13" t="str">
        <f t="shared" ca="1" si="10"/>
        <v>530×8=____</v>
      </c>
      <c r="L11" s="9">
        <f t="shared" ca="1" si="1"/>
        <v>2652</v>
      </c>
      <c r="M11" s="6">
        <f t="shared" ca="1" si="11"/>
        <v>4240</v>
      </c>
    </row>
    <row r="12" spans="1:13" ht="40.049999999999997" customHeight="1" x14ac:dyDescent="0.25">
      <c r="A12" s="2">
        <f t="shared" ca="1" si="2"/>
        <v>924</v>
      </c>
      <c r="B12" s="2">
        <f t="shared" ca="1" si="3"/>
        <v>5</v>
      </c>
      <c r="C12" s="2">
        <f t="shared" ca="1" si="4"/>
        <v>4620</v>
      </c>
      <c r="D12" s="5" t="str">
        <f t="shared" ca="1" si="5"/>
        <v>924×5=____</v>
      </c>
      <c r="E12" s="5"/>
      <c r="F12" s="2">
        <f t="shared" ca="1" si="6"/>
        <v>242</v>
      </c>
      <c r="G12" s="2">
        <f t="shared" ca="1" si="7"/>
        <v>0</v>
      </c>
      <c r="H12" s="2">
        <f t="shared" ca="1" si="8"/>
        <v>0</v>
      </c>
      <c r="I12" s="5" t="str">
        <f t="shared" ca="1" si="9"/>
        <v>242×0=____</v>
      </c>
      <c r="J12" s="13" t="str">
        <f t="shared" ca="1" si="0"/>
        <v>924×5=____</v>
      </c>
      <c r="K12" s="13" t="str">
        <f t="shared" ca="1" si="10"/>
        <v>242×0=____</v>
      </c>
      <c r="L12" s="9">
        <f t="shared" ca="1" si="1"/>
        <v>4620</v>
      </c>
      <c r="M12" s="6">
        <f t="shared" ca="1" si="11"/>
        <v>0</v>
      </c>
    </row>
    <row r="13" spans="1:13" ht="40.049999999999997" customHeight="1" x14ac:dyDescent="0.25">
      <c r="A13" s="2">
        <f t="shared" ca="1" si="2"/>
        <v>939</v>
      </c>
      <c r="B13" s="2">
        <f t="shared" ca="1" si="3"/>
        <v>8</v>
      </c>
      <c r="C13" s="2">
        <f t="shared" ca="1" si="4"/>
        <v>7512</v>
      </c>
      <c r="D13" s="5" t="str">
        <f t="shared" ca="1" si="5"/>
        <v>939×8=____</v>
      </c>
      <c r="E13" s="5"/>
      <c r="F13" s="2">
        <f t="shared" ca="1" si="6"/>
        <v>301</v>
      </c>
      <c r="G13" s="2">
        <f t="shared" ca="1" si="7"/>
        <v>2</v>
      </c>
      <c r="H13" s="2">
        <f t="shared" ca="1" si="8"/>
        <v>602</v>
      </c>
      <c r="I13" s="5" t="str">
        <f t="shared" ca="1" si="9"/>
        <v>301×2=____</v>
      </c>
      <c r="J13" s="13" t="str">
        <f t="shared" ca="1" si="0"/>
        <v>939×8=____</v>
      </c>
      <c r="K13" s="13" t="str">
        <f t="shared" ca="1" si="10"/>
        <v>301×2=____</v>
      </c>
      <c r="L13" s="9">
        <f t="shared" ca="1" si="1"/>
        <v>7512</v>
      </c>
      <c r="M13" s="6">
        <f t="shared" ca="1" si="11"/>
        <v>602</v>
      </c>
    </row>
    <row r="14" spans="1:13" ht="40.049999999999997" customHeight="1" x14ac:dyDescent="0.25">
      <c r="A14" s="2">
        <f t="shared" ca="1" si="2"/>
        <v>217</v>
      </c>
      <c r="B14" s="2">
        <f t="shared" ca="1" si="3"/>
        <v>2</v>
      </c>
      <c r="C14" s="2">
        <f t="shared" ca="1" si="4"/>
        <v>434</v>
      </c>
      <c r="D14" s="5" t="str">
        <f t="shared" ca="1" si="5"/>
        <v>217×2=____</v>
      </c>
      <c r="E14" s="5"/>
      <c r="F14" s="2">
        <f t="shared" ca="1" si="6"/>
        <v>916</v>
      </c>
      <c r="G14" s="2">
        <f t="shared" ca="1" si="7"/>
        <v>3</v>
      </c>
      <c r="H14" s="2">
        <f t="shared" ca="1" si="8"/>
        <v>2748</v>
      </c>
      <c r="I14" s="5" t="str">
        <f t="shared" ca="1" si="9"/>
        <v>916×3=____</v>
      </c>
      <c r="J14" s="13" t="str">
        <f t="shared" ca="1" si="0"/>
        <v>217×2=____</v>
      </c>
      <c r="K14" s="13" t="str">
        <f t="shared" ca="1" si="10"/>
        <v>916×3=____</v>
      </c>
      <c r="L14" s="9">
        <f t="shared" ca="1" si="1"/>
        <v>434</v>
      </c>
      <c r="M14" s="6">
        <f t="shared" ca="1" si="11"/>
        <v>2748</v>
      </c>
    </row>
    <row r="15" spans="1:13" ht="40.049999999999997" customHeight="1" x14ac:dyDescent="0.25">
      <c r="A15" s="2">
        <f t="shared" ca="1" si="2"/>
        <v>624</v>
      </c>
      <c r="B15" s="2">
        <f t="shared" ca="1" si="3"/>
        <v>4</v>
      </c>
      <c r="C15" s="2">
        <f t="shared" ca="1" si="4"/>
        <v>2496</v>
      </c>
      <c r="D15" s="5" t="str">
        <f t="shared" ca="1" si="5"/>
        <v>624×4=____</v>
      </c>
      <c r="E15" s="5"/>
      <c r="F15" s="2">
        <f t="shared" ca="1" si="6"/>
        <v>933</v>
      </c>
      <c r="G15" s="2">
        <f t="shared" ca="1" si="7"/>
        <v>5</v>
      </c>
      <c r="H15" s="2">
        <f t="shared" ca="1" si="8"/>
        <v>4665</v>
      </c>
      <c r="I15" s="5" t="str">
        <f t="shared" ca="1" si="9"/>
        <v>933×5=____</v>
      </c>
      <c r="J15" s="13" t="str">
        <f t="shared" ca="1" si="0"/>
        <v>624×4=____</v>
      </c>
      <c r="K15" s="13" t="str">
        <f t="shared" ca="1" si="10"/>
        <v>933×5=____</v>
      </c>
      <c r="L15" s="9">
        <f t="shared" ca="1" si="1"/>
        <v>2496</v>
      </c>
      <c r="M15" s="6">
        <f t="shared" ca="1" si="11"/>
        <v>4665</v>
      </c>
    </row>
    <row r="16" spans="1:13" ht="40.049999999999997" customHeight="1" x14ac:dyDescent="0.25">
      <c r="A16" s="2">
        <f t="shared" ca="1" si="2"/>
        <v>593</v>
      </c>
      <c r="B16" s="2">
        <f t="shared" ca="1" si="3"/>
        <v>10</v>
      </c>
      <c r="C16" s="2">
        <f t="shared" ca="1" si="4"/>
        <v>5930</v>
      </c>
      <c r="D16" s="5" t="str">
        <f t="shared" ca="1" si="5"/>
        <v>593×10=____</v>
      </c>
      <c r="E16" s="5"/>
      <c r="F16" s="2">
        <f t="shared" ca="1" si="6"/>
        <v>590</v>
      </c>
      <c r="G16" s="2">
        <f t="shared" ca="1" si="7"/>
        <v>4</v>
      </c>
      <c r="H16" s="2">
        <f t="shared" ca="1" si="8"/>
        <v>2360</v>
      </c>
      <c r="I16" s="5" t="str">
        <f t="shared" ca="1" si="9"/>
        <v>590×4=____</v>
      </c>
      <c r="J16" s="13" t="str">
        <f t="shared" ca="1" si="0"/>
        <v>593×10=____</v>
      </c>
      <c r="K16" s="13" t="str">
        <f t="shared" ca="1" si="10"/>
        <v>590×4=____</v>
      </c>
      <c r="L16" s="9">
        <f t="shared" ca="1" si="1"/>
        <v>5930</v>
      </c>
      <c r="M16" s="6">
        <f t="shared" ca="1" si="11"/>
        <v>2360</v>
      </c>
    </row>
    <row r="17" spans="1:13" ht="40.049999999999997" customHeight="1" x14ac:dyDescent="0.25">
      <c r="A17" s="2">
        <f t="shared" ca="1" si="2"/>
        <v>664</v>
      </c>
      <c r="B17" s="2">
        <f t="shared" ca="1" si="3"/>
        <v>4</v>
      </c>
      <c r="C17" s="2">
        <f t="shared" ca="1" si="4"/>
        <v>2656</v>
      </c>
      <c r="D17" s="5" t="str">
        <f t="shared" ca="1" si="5"/>
        <v>664×4=____</v>
      </c>
      <c r="E17" s="5"/>
      <c r="F17" s="2">
        <f t="shared" ca="1" si="6"/>
        <v>918</v>
      </c>
      <c r="G17" s="2">
        <f t="shared" ca="1" si="7"/>
        <v>7</v>
      </c>
      <c r="H17" s="2">
        <f t="shared" ca="1" si="8"/>
        <v>6426</v>
      </c>
      <c r="I17" s="5" t="str">
        <f t="shared" ca="1" si="9"/>
        <v>918×7=____</v>
      </c>
      <c r="J17" s="13" t="str">
        <f t="shared" ca="1" si="0"/>
        <v>664×4=____</v>
      </c>
      <c r="K17" s="13" t="str">
        <f t="shared" ca="1" si="10"/>
        <v>918×7=____</v>
      </c>
      <c r="L17" s="9">
        <f t="shared" ca="1" si="1"/>
        <v>2656</v>
      </c>
      <c r="M17" s="6">
        <f t="shared" ca="1" si="11"/>
        <v>6426</v>
      </c>
    </row>
    <row r="18" spans="1:13" ht="40.049999999999997" customHeight="1" x14ac:dyDescent="0.25">
      <c r="A18" s="2">
        <f t="shared" ca="1" si="2"/>
        <v>426</v>
      </c>
      <c r="B18" s="2">
        <f t="shared" ca="1" si="3"/>
        <v>4</v>
      </c>
      <c r="C18" s="2">
        <f t="shared" ca="1" si="4"/>
        <v>1704</v>
      </c>
      <c r="D18" s="5" t="str">
        <f t="shared" ca="1" si="5"/>
        <v>426×4=____</v>
      </c>
      <c r="E18" s="5"/>
      <c r="F18" s="2">
        <f t="shared" ca="1" si="6"/>
        <v>307</v>
      </c>
      <c r="G18" s="2">
        <f t="shared" ca="1" si="7"/>
        <v>10</v>
      </c>
      <c r="H18" s="2">
        <f t="shared" ca="1" si="8"/>
        <v>3070</v>
      </c>
      <c r="I18" s="5" t="str">
        <f t="shared" ca="1" si="9"/>
        <v>307×10=____</v>
      </c>
      <c r="J18" s="13" t="str">
        <f t="shared" ca="1" si="0"/>
        <v>426×4=____</v>
      </c>
      <c r="K18" s="13" t="str">
        <f t="shared" ca="1" si="10"/>
        <v>307×10=____</v>
      </c>
      <c r="L18" s="9">
        <f t="shared" ca="1" si="1"/>
        <v>1704</v>
      </c>
      <c r="M18" s="6">
        <f t="shared" ca="1" si="11"/>
        <v>3070</v>
      </c>
    </row>
    <row r="19" spans="1:13" ht="40.049999999999997" customHeight="1" x14ac:dyDescent="0.25">
      <c r="A19" s="2">
        <f t="shared" ca="1" si="2"/>
        <v>297</v>
      </c>
      <c r="B19" s="2">
        <f t="shared" ca="1" si="3"/>
        <v>7</v>
      </c>
      <c r="C19" s="2">
        <f t="shared" ca="1" si="4"/>
        <v>2079</v>
      </c>
      <c r="D19" s="5" t="str">
        <f t="shared" ca="1" si="5"/>
        <v>297×7=____</v>
      </c>
      <c r="E19" s="5"/>
      <c r="F19" s="2">
        <f t="shared" ca="1" si="6"/>
        <v>189</v>
      </c>
      <c r="G19" s="2">
        <f t="shared" ca="1" si="7"/>
        <v>2</v>
      </c>
      <c r="H19" s="2">
        <f t="shared" ca="1" si="8"/>
        <v>378</v>
      </c>
      <c r="I19" s="5" t="str">
        <f t="shared" ca="1" si="9"/>
        <v>189×2=____</v>
      </c>
      <c r="J19" s="13" t="str">
        <f t="shared" ca="1" si="0"/>
        <v>297×7=____</v>
      </c>
      <c r="K19" s="13" t="str">
        <f t="shared" ca="1" si="10"/>
        <v>189×2=____</v>
      </c>
      <c r="L19" s="9">
        <f t="shared" ca="1" si="1"/>
        <v>2079</v>
      </c>
      <c r="M19" s="6">
        <f t="shared" ca="1" si="11"/>
        <v>378</v>
      </c>
    </row>
    <row r="20" spans="1:13" ht="40.049999999999997" customHeight="1" x14ac:dyDescent="0.25">
      <c r="A20" s="2">
        <f t="shared" ca="1" si="2"/>
        <v>257</v>
      </c>
      <c r="B20" s="2">
        <f t="shared" ca="1" si="3"/>
        <v>7</v>
      </c>
      <c r="C20" s="2">
        <f t="shared" ca="1" si="4"/>
        <v>1799</v>
      </c>
      <c r="D20" s="5" t="str">
        <f t="shared" ca="1" si="5"/>
        <v>257×7=____</v>
      </c>
      <c r="E20" s="5"/>
      <c r="F20" s="2">
        <f t="shared" ca="1" si="6"/>
        <v>619</v>
      </c>
      <c r="G20" s="2">
        <f t="shared" ca="1" si="7"/>
        <v>6</v>
      </c>
      <c r="H20" s="2">
        <f t="shared" ca="1" si="8"/>
        <v>3714</v>
      </c>
      <c r="I20" s="5" t="str">
        <f t="shared" ca="1" si="9"/>
        <v>619×6=____</v>
      </c>
      <c r="J20" s="13" t="str">
        <f t="shared" ca="1" si="0"/>
        <v>257×7=____</v>
      </c>
      <c r="K20" s="13" t="str">
        <f t="shared" ca="1" si="10"/>
        <v>619×6=____</v>
      </c>
      <c r="L20" s="9">
        <f t="shared" ca="1" si="1"/>
        <v>1799</v>
      </c>
      <c r="M20" s="6">
        <f t="shared" ca="1" si="11"/>
        <v>3714</v>
      </c>
    </row>
    <row r="21" spans="1:13" ht="40.049999999999997" customHeight="1" x14ac:dyDescent="0.25">
      <c r="A21" s="2">
        <f t="shared" ca="1" si="2"/>
        <v>203</v>
      </c>
      <c r="B21" s="2">
        <f t="shared" ca="1" si="3"/>
        <v>3</v>
      </c>
      <c r="C21" s="2">
        <f t="shared" ca="1" si="4"/>
        <v>609</v>
      </c>
      <c r="D21" s="5" t="str">
        <f t="shared" ca="1" si="5"/>
        <v>203×3=____</v>
      </c>
      <c r="E21" s="5"/>
      <c r="F21" s="2">
        <f t="shared" ca="1" si="6"/>
        <v>466</v>
      </c>
      <c r="G21" s="2">
        <f t="shared" ca="1" si="7"/>
        <v>3</v>
      </c>
      <c r="H21" s="2">
        <f t="shared" ca="1" si="8"/>
        <v>1398</v>
      </c>
      <c r="I21" s="5" t="str">
        <f t="shared" ca="1" si="9"/>
        <v>466×3=____</v>
      </c>
      <c r="J21" s="13" t="str">
        <f t="shared" ca="1" si="0"/>
        <v>203×3=____</v>
      </c>
      <c r="K21" s="13" t="str">
        <f t="shared" ca="1" si="10"/>
        <v>466×3=____</v>
      </c>
      <c r="L21" s="9">
        <f t="shared" ca="1" si="1"/>
        <v>609</v>
      </c>
      <c r="M21" s="6">
        <f t="shared" ca="1" si="11"/>
        <v>1398</v>
      </c>
    </row>
    <row r="22" spans="1:13" ht="27" customHeight="1" x14ac:dyDescent="0.25">
      <c r="D22" s="5"/>
      <c r="I22" s="5"/>
    </row>
  </sheetData>
  <mergeCells count="1">
    <mergeCell ref="L1:M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2"/>
  <sheetViews>
    <sheetView zoomScale="55" zoomScaleNormal="55" workbookViewId="0">
      <selection activeCell="E2" sqref="E2"/>
    </sheetView>
  </sheetViews>
  <sheetFormatPr defaultColWidth="9" defaultRowHeight="27" customHeight="1" x14ac:dyDescent="0.25"/>
  <cols>
    <col min="1" max="1" width="9" style="2"/>
    <col min="2" max="2" width="13" style="2" bestFit="1" customWidth="1"/>
    <col min="3" max="3" width="11.44140625" style="2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13" style="2" bestFit="1" customWidth="1"/>
    <col min="8" max="8" width="11.44140625" style="2" customWidth="1"/>
    <col min="9" max="9" width="20.33203125" style="2" bestFit="1" customWidth="1"/>
    <col min="10" max="10" width="37.6640625" style="2" bestFit="1" customWidth="1"/>
    <col min="11" max="11" width="35.5546875" style="2" customWidth="1"/>
    <col min="12" max="12" width="33" style="7" customWidth="1"/>
    <col min="13" max="13" width="10" style="5" customWidth="1"/>
    <col min="14" max="14" width="9.88671875" style="2" customWidth="1"/>
    <col min="15" max="16384" width="9" style="2"/>
  </cols>
  <sheetData>
    <row r="1" spans="1:14" ht="40.049999999999997" customHeight="1" x14ac:dyDescent="0.25">
      <c r="B1" s="2" t="s">
        <v>0</v>
      </c>
      <c r="C1" s="2" t="s">
        <v>1</v>
      </c>
      <c r="D1" s="2" t="s">
        <v>14</v>
      </c>
      <c r="G1" s="2" t="s">
        <v>0</v>
      </c>
      <c r="H1" s="2" t="s">
        <v>1</v>
      </c>
      <c r="I1" s="2" t="s">
        <v>14</v>
      </c>
      <c r="K1" s="11" t="str">
        <f ca="1">MID(CELL("filename"),FIND("]",CELL("filename"))+1,256)</f>
        <v>加减乘除混合（三年级上）</v>
      </c>
      <c r="L1" s="12"/>
      <c r="M1" s="16" t="s">
        <v>3</v>
      </c>
      <c r="N1" s="17"/>
    </row>
    <row r="2" spans="1:14" ht="40.049999999999997" customHeight="1" x14ac:dyDescent="0.25">
      <c r="A2" s="2">
        <f ca="1">RANDBETWEEN(0,1)</f>
        <v>1</v>
      </c>
      <c r="B2" s="2">
        <f ca="1">IF(A2=1,'十位与个位的乘法（三年级上）'!A2,'百位与个位的乘法（三年级上）'!A2)</f>
        <v>68</v>
      </c>
      <c r="C2" s="2">
        <f ca="1">IF(A2=1,'十位与个位的乘法（三年级上）'!B2,'百位与个位的乘法（三年级上）'!B2)</f>
        <v>10</v>
      </c>
      <c r="D2" s="2">
        <f ca="1">IF(A2=1,'十位与个位的乘法（三年级上）'!C2,'百位与个位的乘法（三年级上）'!C2)</f>
        <v>680</v>
      </c>
      <c r="E2" s="5" t="str">
        <f ca="1">IF(A2=1,'十位与个位的乘法（三年级上）'!D2,'百位与个位的乘法（三年级上）'!D2)</f>
        <v>68×10=____</v>
      </c>
      <c r="F2" s="2">
        <f ca="1">RANDBETWEEN(0,1)</f>
        <v>0</v>
      </c>
      <c r="G2" s="2">
        <f ca="1">IF(F2=1,'十位与个位的乘法（三年级上）'!F2,'百位与个位的乘法（三年级上）'!F2)</f>
        <v>850</v>
      </c>
      <c r="H2" s="2">
        <f ca="1">IF(F2=1,'十位与个位的乘法（三年级上）'!G2,'百位与个位的乘法（三年级上）'!G2)</f>
        <v>0</v>
      </c>
      <c r="I2" s="2">
        <f ca="1">IF(F2=1,'十位与个位的乘法（三年级上）'!H2,'百位与个位的乘法（三年级上）'!H2)</f>
        <v>0</v>
      </c>
      <c r="J2" s="5" t="str">
        <f ca="1">IF(F2=1,'十位与个位的乘法（三年级上）'!I2,'百位与个位的乘法（三年级上）'!I2)</f>
        <v>850×0=____</v>
      </c>
      <c r="K2" s="13" t="str">
        <f t="shared" ref="K2:K21" ca="1" si="0">E2</f>
        <v>68×10=____</v>
      </c>
      <c r="L2" s="13" t="str">
        <f ca="1">J2</f>
        <v>850×0=____</v>
      </c>
      <c r="M2" s="9">
        <f t="shared" ref="M2:M21" ca="1" si="1">D2</f>
        <v>680</v>
      </c>
      <c r="N2" s="6">
        <f ca="1">I2</f>
        <v>0</v>
      </c>
    </row>
    <row r="3" spans="1:14" ht="40.049999999999997" customHeight="1" x14ac:dyDescent="0.25">
      <c r="A3" s="2">
        <f t="shared" ref="A3:A21" ca="1" si="2">RANDBETWEEN(0,1)</f>
        <v>0</v>
      </c>
      <c r="B3" s="2">
        <f ca="1">IF(A3=1,'十位与个位的乘法（三年级上）'!A3,'百位与个位的乘法（三年级上）'!A3)</f>
        <v>931</v>
      </c>
      <c r="C3" s="2">
        <f ca="1">IF(A3=1,'十位与个位的乘法（三年级上）'!B3,'百位与个位的乘法（三年级上）'!B3)</f>
        <v>1</v>
      </c>
      <c r="D3" s="2">
        <f ca="1">IF(A3=1,'十位与个位的乘法（三年级上）'!C3,'百位与个位的乘法（三年级上）'!C3)</f>
        <v>931</v>
      </c>
      <c r="E3" s="5" t="str">
        <f ca="1">IF(A3=1,'十位与个位的乘法（三年级上）'!D3,'百位与个位的乘法（三年级上）'!D3)</f>
        <v>931×1=____</v>
      </c>
      <c r="F3" s="2">
        <f t="shared" ref="F3:F21" ca="1" si="3">RANDBETWEEN(0,1)</f>
        <v>0</v>
      </c>
      <c r="G3" s="2">
        <f ca="1">IF(F3=1,'十位与个位的乘法（三年级上）'!F3,'百位与个位的乘法（三年级上）'!F3)</f>
        <v>902</v>
      </c>
      <c r="H3" s="2">
        <f ca="1">IF(F3=1,'十位与个位的乘法（三年级上）'!G3,'百位与个位的乘法（三年级上）'!G3)</f>
        <v>2</v>
      </c>
      <c r="I3" s="2">
        <f ca="1">IF(F3=1,'十位与个位的乘法（三年级上）'!H3,'百位与个位的乘法（三年级上）'!H3)</f>
        <v>1804</v>
      </c>
      <c r="J3" s="5" t="str">
        <f ca="1">IF(F3=1,'十位与个位的乘法（三年级上）'!I3,'百位与个位的乘法（三年级上）'!I3)</f>
        <v>902×2=____</v>
      </c>
      <c r="K3" s="13" t="str">
        <f t="shared" ca="1" si="0"/>
        <v>931×1=____</v>
      </c>
      <c r="L3" s="13" t="str">
        <f t="shared" ref="L3:L21" ca="1" si="4">J3</f>
        <v>902×2=____</v>
      </c>
      <c r="M3" s="9">
        <f t="shared" ca="1" si="1"/>
        <v>931</v>
      </c>
      <c r="N3" s="6">
        <f t="shared" ref="N3:N21" ca="1" si="5">I3</f>
        <v>1804</v>
      </c>
    </row>
    <row r="4" spans="1:14" ht="40.049999999999997" customHeight="1" x14ac:dyDescent="0.25">
      <c r="A4" s="2">
        <f t="shared" ca="1" si="2"/>
        <v>1</v>
      </c>
      <c r="B4" s="2">
        <f ca="1">IF(A4=1,'十位与个位的乘法（三年级上）'!A4,'百位与个位的乘法（三年级上）'!A4)</f>
        <v>88</v>
      </c>
      <c r="C4" s="2">
        <f ca="1">IF(A4=1,'十位与个位的乘法（三年级上）'!B4,'百位与个位的乘法（三年级上）'!B4)</f>
        <v>0</v>
      </c>
      <c r="D4" s="2">
        <f ca="1">IF(A4=1,'十位与个位的乘法（三年级上）'!C4,'百位与个位的乘法（三年级上）'!C4)</f>
        <v>0</v>
      </c>
      <c r="E4" s="5" t="str">
        <f ca="1">IF(A4=1,'十位与个位的乘法（三年级上）'!D4,'百位与个位的乘法（三年级上）'!D4)</f>
        <v>88×0=____</v>
      </c>
      <c r="F4" s="2">
        <f t="shared" ca="1" si="3"/>
        <v>1</v>
      </c>
      <c r="G4" s="2">
        <f ca="1">IF(F4=1,'十位与个位的乘法（三年级上）'!F4,'百位与个位的乘法（三年级上）'!F4)</f>
        <v>29</v>
      </c>
      <c r="H4" s="2">
        <f ca="1">IF(F4=1,'十位与个位的乘法（三年级上）'!G4,'百位与个位的乘法（三年级上）'!G4)</f>
        <v>4</v>
      </c>
      <c r="I4" s="2">
        <f ca="1">IF(F4=1,'十位与个位的乘法（三年级上）'!H4,'百位与个位的乘法（三年级上）'!H4)</f>
        <v>116</v>
      </c>
      <c r="J4" s="5" t="str">
        <f ca="1">IF(F4=1,'十位与个位的乘法（三年级上）'!I4,'百位与个位的乘法（三年级上）'!I4)</f>
        <v>29×4=____</v>
      </c>
      <c r="K4" s="13" t="str">
        <f t="shared" ca="1" si="0"/>
        <v>88×0=____</v>
      </c>
      <c r="L4" s="13" t="str">
        <f t="shared" ca="1" si="4"/>
        <v>29×4=____</v>
      </c>
      <c r="M4" s="9">
        <f t="shared" ca="1" si="1"/>
        <v>0</v>
      </c>
      <c r="N4" s="6">
        <f t="shared" ca="1" si="5"/>
        <v>116</v>
      </c>
    </row>
    <row r="5" spans="1:14" ht="40.049999999999997" customHeight="1" x14ac:dyDescent="0.25">
      <c r="A5" s="2">
        <f t="shared" ca="1" si="2"/>
        <v>0</v>
      </c>
      <c r="B5" s="2">
        <f ca="1">IF(A5=1,'十位与个位的乘法（三年级上）'!A5,'百位与个位的乘法（三年级上）'!A5)</f>
        <v>494</v>
      </c>
      <c r="C5" s="2">
        <f ca="1">IF(A5=1,'十位与个位的乘法（三年级上）'!B5,'百位与个位的乘法（三年级上）'!B5)</f>
        <v>9</v>
      </c>
      <c r="D5" s="2">
        <f ca="1">IF(A5=1,'十位与个位的乘法（三年级上）'!C5,'百位与个位的乘法（三年级上）'!C5)</f>
        <v>4446</v>
      </c>
      <c r="E5" s="5" t="str">
        <f ca="1">IF(A5=1,'十位与个位的乘法（三年级上）'!D5,'百位与个位的乘法（三年级上）'!D5)</f>
        <v>494×9=____</v>
      </c>
      <c r="F5" s="2">
        <f t="shared" ca="1" si="3"/>
        <v>1</v>
      </c>
      <c r="G5" s="2">
        <f ca="1">IF(F5=1,'十位与个位的乘法（三年级上）'!F5,'百位与个位的乘法（三年级上）'!F5)</f>
        <v>20</v>
      </c>
      <c r="H5" s="2">
        <f ca="1">IF(F5=1,'十位与个位的乘法（三年级上）'!G5,'百位与个位的乘法（三年级上）'!G5)</f>
        <v>4</v>
      </c>
      <c r="I5" s="2">
        <f ca="1">IF(F5=1,'十位与个位的乘法（三年级上）'!H5,'百位与个位的乘法（三年级上）'!H5)</f>
        <v>80</v>
      </c>
      <c r="J5" s="5" t="str">
        <f ca="1">IF(F5=1,'十位与个位的乘法（三年级上）'!I5,'百位与个位的乘法（三年级上）'!I5)</f>
        <v>20×4=____</v>
      </c>
      <c r="K5" s="13" t="str">
        <f t="shared" ca="1" si="0"/>
        <v>494×9=____</v>
      </c>
      <c r="L5" s="13" t="str">
        <f t="shared" ca="1" si="4"/>
        <v>20×4=____</v>
      </c>
      <c r="M5" s="9">
        <f t="shared" ca="1" si="1"/>
        <v>4446</v>
      </c>
      <c r="N5" s="6">
        <f t="shared" ca="1" si="5"/>
        <v>80</v>
      </c>
    </row>
    <row r="6" spans="1:14" ht="40.049999999999997" customHeight="1" x14ac:dyDescent="0.25">
      <c r="A6" s="2">
        <f t="shared" ca="1" si="2"/>
        <v>1</v>
      </c>
      <c r="B6" s="2">
        <f ca="1">IF(A6=1,'十位与个位的乘法（三年级上）'!A6,'百位与个位的乘法（三年级上）'!A6)</f>
        <v>34</v>
      </c>
      <c r="C6" s="2">
        <f ca="1">IF(A6=1,'十位与个位的乘法（三年级上）'!B6,'百位与个位的乘法（三年级上）'!B6)</f>
        <v>2</v>
      </c>
      <c r="D6" s="2">
        <f ca="1">IF(A6=1,'十位与个位的乘法（三年级上）'!C6,'百位与个位的乘法（三年级上）'!C6)</f>
        <v>68</v>
      </c>
      <c r="E6" s="5" t="str">
        <f ca="1">IF(A6=1,'十位与个位的乘法（三年级上）'!D6,'百位与个位的乘法（三年级上）'!D6)</f>
        <v>34×2=____</v>
      </c>
      <c r="F6" s="2">
        <f t="shared" ca="1" si="3"/>
        <v>1</v>
      </c>
      <c r="G6" s="2">
        <f ca="1">IF(F6=1,'十位与个位的乘法（三年级上）'!F6,'百位与个位的乘法（三年级上）'!F6)</f>
        <v>22</v>
      </c>
      <c r="H6" s="2">
        <f ca="1">IF(F6=1,'十位与个位的乘法（三年级上）'!G6,'百位与个位的乘法（三年级上）'!G6)</f>
        <v>10</v>
      </c>
      <c r="I6" s="2">
        <f ca="1">IF(F6=1,'十位与个位的乘法（三年级上）'!H6,'百位与个位的乘法（三年级上）'!H6)</f>
        <v>220</v>
      </c>
      <c r="J6" s="5" t="str">
        <f ca="1">IF(F6=1,'十位与个位的乘法（三年级上）'!I6,'百位与个位的乘法（三年级上）'!I6)</f>
        <v>22×10=____</v>
      </c>
      <c r="K6" s="13" t="str">
        <f t="shared" ca="1" si="0"/>
        <v>34×2=____</v>
      </c>
      <c r="L6" s="13" t="str">
        <f t="shared" ca="1" si="4"/>
        <v>22×10=____</v>
      </c>
      <c r="M6" s="9">
        <f t="shared" ca="1" si="1"/>
        <v>68</v>
      </c>
      <c r="N6" s="6">
        <f t="shared" ca="1" si="5"/>
        <v>220</v>
      </c>
    </row>
    <row r="7" spans="1:14" ht="40.049999999999997" customHeight="1" x14ac:dyDescent="0.25">
      <c r="A7" s="2">
        <f t="shared" ca="1" si="2"/>
        <v>0</v>
      </c>
      <c r="B7" s="2">
        <f ca="1">IF(A7=1,'十位与个位的乘法（三年级上）'!A7,'百位与个位的乘法（三年级上）'!A7)</f>
        <v>618</v>
      </c>
      <c r="C7" s="2">
        <f ca="1">IF(A7=1,'十位与个位的乘法（三年级上）'!B7,'百位与个位的乘法（三年级上）'!B7)</f>
        <v>6</v>
      </c>
      <c r="D7" s="2">
        <f ca="1">IF(A7=1,'十位与个位的乘法（三年级上）'!C7,'百位与个位的乘法（三年级上）'!C7)</f>
        <v>3708</v>
      </c>
      <c r="E7" s="5" t="str">
        <f ca="1">IF(A7=1,'十位与个位的乘法（三年级上）'!D7,'百位与个位的乘法（三年级上）'!D7)</f>
        <v>618×6=____</v>
      </c>
      <c r="F7" s="2">
        <f t="shared" ca="1" si="3"/>
        <v>0</v>
      </c>
      <c r="G7" s="2">
        <f ca="1">IF(F7=1,'十位与个位的乘法（三年级上）'!F7,'百位与个位的乘法（三年级上）'!F7)</f>
        <v>618</v>
      </c>
      <c r="H7" s="2">
        <f ca="1">IF(F7=1,'十位与个位的乘法（三年级上）'!G7,'百位与个位的乘法（三年级上）'!G7)</f>
        <v>6</v>
      </c>
      <c r="I7" s="2">
        <f ca="1">IF(F7=1,'十位与个位的乘法（三年级上）'!H7,'百位与个位的乘法（三年级上）'!H7)</f>
        <v>3708</v>
      </c>
      <c r="J7" s="5" t="str">
        <f ca="1">IF(F7=1,'十位与个位的乘法（三年级上）'!I7,'百位与个位的乘法（三年级上）'!I7)</f>
        <v>618×6=____</v>
      </c>
      <c r="K7" s="13" t="str">
        <f t="shared" ca="1" si="0"/>
        <v>618×6=____</v>
      </c>
      <c r="L7" s="13" t="str">
        <f t="shared" ca="1" si="4"/>
        <v>618×6=____</v>
      </c>
      <c r="M7" s="9">
        <f t="shared" ca="1" si="1"/>
        <v>3708</v>
      </c>
      <c r="N7" s="6">
        <f t="shared" ca="1" si="5"/>
        <v>3708</v>
      </c>
    </row>
    <row r="8" spans="1:14" ht="40.049999999999997" customHeight="1" x14ac:dyDescent="0.25">
      <c r="A8" s="2">
        <f t="shared" ca="1" si="2"/>
        <v>0</v>
      </c>
      <c r="B8" s="2">
        <f ca="1">IF(A8=1,'十位与个位的乘法（三年级上）'!A8,'百位与个位的乘法（三年级上）'!A8)</f>
        <v>945</v>
      </c>
      <c r="C8" s="2">
        <f ca="1">IF(A8=1,'十位与个位的乘法（三年级上）'!B8,'百位与个位的乘法（三年级上）'!B8)</f>
        <v>1</v>
      </c>
      <c r="D8" s="2">
        <f ca="1">IF(A8=1,'十位与个位的乘法（三年级上）'!C8,'百位与个位的乘法（三年级上）'!C8)</f>
        <v>945</v>
      </c>
      <c r="E8" s="5" t="str">
        <f ca="1">IF(A8=1,'十位与个位的乘法（三年级上）'!D8,'百位与个位的乘法（三年级上）'!D8)</f>
        <v>945×1=____</v>
      </c>
      <c r="F8" s="2">
        <f t="shared" ca="1" si="3"/>
        <v>0</v>
      </c>
      <c r="G8" s="2">
        <f ca="1">IF(F8=1,'十位与个位的乘法（三年级上）'!F8,'百位与个位的乘法（三年级上）'!F8)</f>
        <v>919</v>
      </c>
      <c r="H8" s="2">
        <f ca="1">IF(F8=1,'十位与个位的乘法（三年级上）'!G8,'百位与个位的乘法（三年级上）'!G8)</f>
        <v>3</v>
      </c>
      <c r="I8" s="2">
        <f ca="1">IF(F8=1,'十位与个位的乘法（三年级上）'!H8,'百位与个位的乘法（三年级上）'!H8)</f>
        <v>2757</v>
      </c>
      <c r="J8" s="5" t="str">
        <f ca="1">IF(F8=1,'十位与个位的乘法（三年级上）'!I8,'百位与个位的乘法（三年级上）'!I8)</f>
        <v>919×3=____</v>
      </c>
      <c r="K8" s="13" t="str">
        <f t="shared" ca="1" si="0"/>
        <v>945×1=____</v>
      </c>
      <c r="L8" s="13" t="str">
        <f t="shared" ca="1" si="4"/>
        <v>919×3=____</v>
      </c>
      <c r="M8" s="9">
        <f t="shared" ca="1" si="1"/>
        <v>945</v>
      </c>
      <c r="N8" s="6">
        <f t="shared" ca="1" si="5"/>
        <v>2757</v>
      </c>
    </row>
    <row r="9" spans="1:14" ht="40.049999999999997" customHeight="1" x14ac:dyDescent="0.25">
      <c r="A9" s="2">
        <f t="shared" ca="1" si="2"/>
        <v>0</v>
      </c>
      <c r="B9" s="2">
        <f ca="1">IF(A9=1,'十位与个位的乘法（三年级上）'!A9,'百位与个位的乘法（三年级上）'!A9)</f>
        <v>231</v>
      </c>
      <c r="C9" s="2">
        <f ca="1">IF(A9=1,'十位与个位的乘法（三年级上）'!B9,'百位与个位的乘法（三年级上）'!B9)</f>
        <v>2</v>
      </c>
      <c r="D9" s="2">
        <f ca="1">IF(A9=1,'十位与个位的乘法（三年级上）'!C9,'百位与个位的乘法（三年级上）'!C9)</f>
        <v>462</v>
      </c>
      <c r="E9" s="5" t="str">
        <f ca="1">IF(A9=1,'十位与个位的乘法（三年级上）'!D9,'百位与个位的乘法（三年级上）'!D9)</f>
        <v>231×2=____</v>
      </c>
      <c r="F9" s="2">
        <f t="shared" ca="1" si="3"/>
        <v>1</v>
      </c>
      <c r="G9" s="2">
        <f ca="1">IF(F9=1,'十位与个位的乘法（三年级上）'!F9,'百位与个位的乘法（三年级上）'!F9)</f>
        <v>81</v>
      </c>
      <c r="H9" s="2">
        <f ca="1">IF(F9=1,'十位与个位的乘法（三年级上）'!G9,'百位与个位的乘法（三年级上）'!G9)</f>
        <v>6</v>
      </c>
      <c r="I9" s="2">
        <f ca="1">IF(F9=1,'十位与个位的乘法（三年级上）'!H9,'百位与个位的乘法（三年级上）'!H9)</f>
        <v>486</v>
      </c>
      <c r="J9" s="5" t="str">
        <f ca="1">IF(F9=1,'十位与个位的乘法（三年级上）'!I9,'百位与个位的乘法（三年级上）'!I9)</f>
        <v>81×6=____</v>
      </c>
      <c r="K9" s="13" t="str">
        <f t="shared" ca="1" si="0"/>
        <v>231×2=____</v>
      </c>
      <c r="L9" s="13" t="str">
        <f t="shared" ca="1" si="4"/>
        <v>81×6=____</v>
      </c>
      <c r="M9" s="9">
        <f t="shared" ca="1" si="1"/>
        <v>462</v>
      </c>
      <c r="N9" s="6">
        <f t="shared" ca="1" si="5"/>
        <v>486</v>
      </c>
    </row>
    <row r="10" spans="1:14" ht="40.049999999999997" customHeight="1" x14ac:dyDescent="0.25">
      <c r="A10" s="2">
        <f t="shared" ca="1" si="2"/>
        <v>1</v>
      </c>
      <c r="B10" s="2">
        <f ca="1">IF(A10=1,'十位与个位的乘法（三年级上）'!A10,'百位与个位的乘法（三年级上）'!A10)</f>
        <v>58</v>
      </c>
      <c r="C10" s="2">
        <f ca="1">IF(A10=1,'十位与个位的乘法（三年级上）'!B10,'百位与个位的乘法（三年级上）'!B10)</f>
        <v>3</v>
      </c>
      <c r="D10" s="2">
        <f ca="1">IF(A10=1,'十位与个位的乘法（三年级上）'!C10,'百位与个位的乘法（三年级上）'!C10)</f>
        <v>174</v>
      </c>
      <c r="E10" s="5" t="str">
        <f ca="1">IF(A10=1,'十位与个位的乘法（三年级上）'!D10,'百位与个位的乘法（三年级上）'!D10)</f>
        <v>58×3=____</v>
      </c>
      <c r="F10" s="2">
        <f t="shared" ca="1" si="3"/>
        <v>1</v>
      </c>
      <c r="G10" s="2">
        <f ca="1">IF(F10=1,'十位与个位的乘法（三年级上）'!F10,'百位与个位的乘法（三年级上）'!F10)</f>
        <v>28</v>
      </c>
      <c r="H10" s="2">
        <f ca="1">IF(F10=1,'十位与个位的乘法（三年级上）'!G10,'百位与个位的乘法（三年级上）'!G10)</f>
        <v>0</v>
      </c>
      <c r="I10" s="2">
        <f ca="1">IF(F10=1,'十位与个位的乘法（三年级上）'!H10,'百位与个位的乘法（三年级上）'!H10)</f>
        <v>0</v>
      </c>
      <c r="J10" s="5" t="str">
        <f ca="1">IF(F10=1,'十位与个位的乘法（三年级上）'!I10,'百位与个位的乘法（三年级上）'!I10)</f>
        <v>28×0=____</v>
      </c>
      <c r="K10" s="13" t="str">
        <f t="shared" ca="1" si="0"/>
        <v>58×3=____</v>
      </c>
      <c r="L10" s="13" t="str">
        <f t="shared" ca="1" si="4"/>
        <v>28×0=____</v>
      </c>
      <c r="M10" s="9">
        <f t="shared" ca="1" si="1"/>
        <v>174</v>
      </c>
      <c r="N10" s="6">
        <f t="shared" ca="1" si="5"/>
        <v>0</v>
      </c>
    </row>
    <row r="11" spans="1:14" ht="40.049999999999997" customHeight="1" x14ac:dyDescent="0.25">
      <c r="A11" s="2">
        <f t="shared" ca="1" si="2"/>
        <v>0</v>
      </c>
      <c r="B11" s="2">
        <f ca="1">IF(A11=1,'十位与个位的乘法（三年级上）'!A11,'百位与个位的乘法（三年级上）'!A11)</f>
        <v>442</v>
      </c>
      <c r="C11" s="2">
        <f ca="1">IF(A11=1,'十位与个位的乘法（三年级上）'!B11,'百位与个位的乘法（三年级上）'!B11)</f>
        <v>6</v>
      </c>
      <c r="D11" s="2">
        <f ca="1">IF(A11=1,'十位与个位的乘法（三年级上）'!C11,'百位与个位的乘法（三年级上）'!C11)</f>
        <v>2652</v>
      </c>
      <c r="E11" s="5" t="str">
        <f ca="1">IF(A11=1,'十位与个位的乘法（三年级上）'!D11,'百位与个位的乘法（三年级上）'!D11)</f>
        <v>442×6=____</v>
      </c>
      <c r="F11" s="2">
        <f t="shared" ca="1" si="3"/>
        <v>0</v>
      </c>
      <c r="G11" s="2">
        <f ca="1">IF(F11=1,'十位与个位的乘法（三年级上）'!F11,'百位与个位的乘法（三年级上）'!F11)</f>
        <v>530</v>
      </c>
      <c r="H11" s="2">
        <f ca="1">IF(F11=1,'十位与个位的乘法（三年级上）'!G11,'百位与个位的乘法（三年级上）'!G11)</f>
        <v>8</v>
      </c>
      <c r="I11" s="2">
        <f ca="1">IF(F11=1,'十位与个位的乘法（三年级上）'!H11,'百位与个位的乘法（三年级上）'!H11)</f>
        <v>4240</v>
      </c>
      <c r="J11" s="5" t="str">
        <f ca="1">IF(F11=1,'十位与个位的乘法（三年级上）'!I11,'百位与个位的乘法（三年级上）'!I11)</f>
        <v>530×8=____</v>
      </c>
      <c r="K11" s="13" t="str">
        <f t="shared" ca="1" si="0"/>
        <v>442×6=____</v>
      </c>
      <c r="L11" s="13" t="str">
        <f t="shared" ca="1" si="4"/>
        <v>530×8=____</v>
      </c>
      <c r="M11" s="9">
        <f t="shared" ca="1" si="1"/>
        <v>2652</v>
      </c>
      <c r="N11" s="6">
        <f t="shared" ca="1" si="5"/>
        <v>4240</v>
      </c>
    </row>
    <row r="12" spans="1:14" ht="40.049999999999997" customHeight="1" x14ac:dyDescent="0.25">
      <c r="A12" s="2">
        <f t="shared" ca="1" si="2"/>
        <v>1</v>
      </c>
      <c r="B12" s="2">
        <f ca="1">IF(A12=1,'十位与个位的乘法（三年级上）'!A12,'百位与个位的乘法（三年级上）'!A12)</f>
        <v>90</v>
      </c>
      <c r="C12" s="2">
        <f ca="1">IF(A12=1,'十位与个位的乘法（三年级上）'!B12,'百位与个位的乘法（三年级上）'!B12)</f>
        <v>10</v>
      </c>
      <c r="D12" s="2">
        <f ca="1">IF(A12=1,'十位与个位的乘法（三年级上）'!C12,'百位与个位的乘法（三年级上）'!C12)</f>
        <v>900</v>
      </c>
      <c r="E12" s="5" t="str">
        <f ca="1">IF(A12=1,'十位与个位的乘法（三年级上）'!D12,'百位与个位的乘法（三年级上）'!D12)</f>
        <v>90×10=____</v>
      </c>
      <c r="F12" s="2">
        <f t="shared" ca="1" si="3"/>
        <v>0</v>
      </c>
      <c r="G12" s="2">
        <f ca="1">IF(F12=1,'十位与个位的乘法（三年级上）'!F12,'百位与个位的乘法（三年级上）'!F12)</f>
        <v>242</v>
      </c>
      <c r="H12" s="2">
        <f ca="1">IF(F12=1,'十位与个位的乘法（三年级上）'!G12,'百位与个位的乘法（三年级上）'!G12)</f>
        <v>0</v>
      </c>
      <c r="I12" s="2">
        <f ca="1">IF(F12=1,'十位与个位的乘法（三年级上）'!H12,'百位与个位的乘法（三年级上）'!H12)</f>
        <v>0</v>
      </c>
      <c r="J12" s="5" t="str">
        <f ca="1">IF(F12=1,'十位与个位的乘法（三年级上）'!I12,'百位与个位的乘法（三年级上）'!I12)</f>
        <v>242×0=____</v>
      </c>
      <c r="K12" s="13" t="str">
        <f t="shared" ca="1" si="0"/>
        <v>90×10=____</v>
      </c>
      <c r="L12" s="13" t="str">
        <f t="shared" ca="1" si="4"/>
        <v>242×0=____</v>
      </c>
      <c r="M12" s="9">
        <f t="shared" ca="1" si="1"/>
        <v>900</v>
      </c>
      <c r="N12" s="6">
        <f t="shared" ca="1" si="5"/>
        <v>0</v>
      </c>
    </row>
    <row r="13" spans="1:14" ht="40.049999999999997" customHeight="1" x14ac:dyDescent="0.25">
      <c r="A13" s="2">
        <f t="shared" ca="1" si="2"/>
        <v>0</v>
      </c>
      <c r="B13" s="2">
        <f ca="1">IF(A13=1,'十位与个位的乘法（三年级上）'!A13,'百位与个位的乘法（三年级上）'!A13)</f>
        <v>939</v>
      </c>
      <c r="C13" s="2">
        <f ca="1">IF(A13=1,'十位与个位的乘法（三年级上）'!B13,'百位与个位的乘法（三年级上）'!B13)</f>
        <v>8</v>
      </c>
      <c r="D13" s="2">
        <f ca="1">IF(A13=1,'十位与个位的乘法（三年级上）'!C13,'百位与个位的乘法（三年级上）'!C13)</f>
        <v>7512</v>
      </c>
      <c r="E13" s="5" t="str">
        <f ca="1">IF(A13=1,'十位与个位的乘法（三年级上）'!D13,'百位与个位的乘法（三年级上）'!D13)</f>
        <v>939×8=____</v>
      </c>
      <c r="F13" s="2">
        <f t="shared" ca="1" si="3"/>
        <v>0</v>
      </c>
      <c r="G13" s="2">
        <f ca="1">IF(F13=1,'十位与个位的乘法（三年级上）'!F13,'百位与个位的乘法（三年级上）'!F13)</f>
        <v>301</v>
      </c>
      <c r="H13" s="2">
        <f ca="1">IF(F13=1,'十位与个位的乘法（三年级上）'!G13,'百位与个位的乘法（三年级上）'!G13)</f>
        <v>2</v>
      </c>
      <c r="I13" s="2">
        <f ca="1">IF(F13=1,'十位与个位的乘法（三年级上）'!H13,'百位与个位的乘法（三年级上）'!H13)</f>
        <v>602</v>
      </c>
      <c r="J13" s="5" t="str">
        <f ca="1">IF(F13=1,'十位与个位的乘法（三年级上）'!I13,'百位与个位的乘法（三年级上）'!I13)</f>
        <v>301×2=____</v>
      </c>
      <c r="K13" s="13" t="str">
        <f t="shared" ca="1" si="0"/>
        <v>939×8=____</v>
      </c>
      <c r="L13" s="13" t="str">
        <f t="shared" ca="1" si="4"/>
        <v>301×2=____</v>
      </c>
      <c r="M13" s="9">
        <f t="shared" ca="1" si="1"/>
        <v>7512</v>
      </c>
      <c r="N13" s="6">
        <f t="shared" ca="1" si="5"/>
        <v>602</v>
      </c>
    </row>
    <row r="14" spans="1:14" ht="40.049999999999997" customHeight="1" x14ac:dyDescent="0.25">
      <c r="A14" s="2">
        <f t="shared" ca="1" si="2"/>
        <v>0</v>
      </c>
      <c r="B14" s="2">
        <f ca="1">IF(A14=1,'十位与个位的乘法（三年级上）'!A14,'百位与个位的乘法（三年级上）'!A14)</f>
        <v>217</v>
      </c>
      <c r="C14" s="2">
        <f ca="1">IF(A14=1,'十位与个位的乘法（三年级上）'!B14,'百位与个位的乘法（三年级上）'!B14)</f>
        <v>2</v>
      </c>
      <c r="D14" s="2">
        <f ca="1">IF(A14=1,'十位与个位的乘法（三年级上）'!C14,'百位与个位的乘法（三年级上）'!C14)</f>
        <v>434</v>
      </c>
      <c r="E14" s="5" t="str">
        <f ca="1">IF(A14=1,'十位与个位的乘法（三年级上）'!D14,'百位与个位的乘法（三年级上）'!D14)</f>
        <v>217×2=____</v>
      </c>
      <c r="F14" s="2">
        <f t="shared" ca="1" si="3"/>
        <v>0</v>
      </c>
      <c r="G14" s="2">
        <f ca="1">IF(F14=1,'十位与个位的乘法（三年级上）'!F14,'百位与个位的乘法（三年级上）'!F14)</f>
        <v>916</v>
      </c>
      <c r="H14" s="2">
        <f ca="1">IF(F14=1,'十位与个位的乘法（三年级上）'!G14,'百位与个位的乘法（三年级上）'!G14)</f>
        <v>3</v>
      </c>
      <c r="I14" s="2">
        <f ca="1">IF(F14=1,'十位与个位的乘法（三年级上）'!H14,'百位与个位的乘法（三年级上）'!H14)</f>
        <v>2748</v>
      </c>
      <c r="J14" s="5" t="str">
        <f ca="1">IF(F14=1,'十位与个位的乘法（三年级上）'!I14,'百位与个位的乘法（三年级上）'!I14)</f>
        <v>916×3=____</v>
      </c>
      <c r="K14" s="13" t="str">
        <f t="shared" ca="1" si="0"/>
        <v>217×2=____</v>
      </c>
      <c r="L14" s="13" t="str">
        <f t="shared" ca="1" si="4"/>
        <v>916×3=____</v>
      </c>
      <c r="M14" s="9">
        <f t="shared" ca="1" si="1"/>
        <v>434</v>
      </c>
      <c r="N14" s="6">
        <f t="shared" ca="1" si="5"/>
        <v>2748</v>
      </c>
    </row>
    <row r="15" spans="1:14" ht="40.049999999999997" customHeight="1" x14ac:dyDescent="0.25">
      <c r="A15" s="2">
        <f t="shared" ca="1" si="2"/>
        <v>0</v>
      </c>
      <c r="B15" s="2">
        <f ca="1">IF(A15=1,'十位与个位的乘法（三年级上）'!A15,'百位与个位的乘法（三年级上）'!A15)</f>
        <v>624</v>
      </c>
      <c r="C15" s="2">
        <f ca="1">IF(A15=1,'十位与个位的乘法（三年级上）'!B15,'百位与个位的乘法（三年级上）'!B15)</f>
        <v>4</v>
      </c>
      <c r="D15" s="2">
        <f ca="1">IF(A15=1,'十位与个位的乘法（三年级上）'!C15,'百位与个位的乘法（三年级上）'!C15)</f>
        <v>2496</v>
      </c>
      <c r="E15" s="5" t="str">
        <f ca="1">IF(A15=1,'十位与个位的乘法（三年级上）'!D15,'百位与个位的乘法（三年级上）'!D15)</f>
        <v>624×4=____</v>
      </c>
      <c r="F15" s="2">
        <f t="shared" ca="1" si="3"/>
        <v>0</v>
      </c>
      <c r="G15" s="2">
        <f ca="1">IF(F15=1,'十位与个位的乘法（三年级上）'!F15,'百位与个位的乘法（三年级上）'!F15)</f>
        <v>933</v>
      </c>
      <c r="H15" s="2">
        <f ca="1">IF(F15=1,'十位与个位的乘法（三年级上）'!G15,'百位与个位的乘法（三年级上）'!G15)</f>
        <v>5</v>
      </c>
      <c r="I15" s="2">
        <f ca="1">IF(F15=1,'十位与个位的乘法（三年级上）'!H15,'百位与个位的乘法（三年级上）'!H15)</f>
        <v>4665</v>
      </c>
      <c r="J15" s="5" t="str">
        <f ca="1">IF(F15=1,'十位与个位的乘法（三年级上）'!I15,'百位与个位的乘法（三年级上）'!I15)</f>
        <v>933×5=____</v>
      </c>
      <c r="K15" s="13" t="str">
        <f t="shared" ca="1" si="0"/>
        <v>624×4=____</v>
      </c>
      <c r="L15" s="13" t="str">
        <f t="shared" ca="1" si="4"/>
        <v>933×5=____</v>
      </c>
      <c r="M15" s="9">
        <f t="shared" ca="1" si="1"/>
        <v>2496</v>
      </c>
      <c r="N15" s="6">
        <f t="shared" ca="1" si="5"/>
        <v>4665</v>
      </c>
    </row>
    <row r="16" spans="1:14" ht="40.049999999999997" customHeight="1" x14ac:dyDescent="0.25">
      <c r="A16" s="2">
        <f t="shared" ca="1" si="2"/>
        <v>1</v>
      </c>
      <c r="B16" s="2">
        <f ca="1">IF(A16=1,'十位与个位的乘法（三年级上）'!A16,'百位与个位的乘法（三年级上）'!A16)</f>
        <v>10</v>
      </c>
      <c r="C16" s="2">
        <f ca="1">IF(A16=1,'十位与个位的乘法（三年级上）'!B16,'百位与个位的乘法（三年级上）'!B16)</f>
        <v>1</v>
      </c>
      <c r="D16" s="2">
        <f ca="1">IF(A16=1,'十位与个位的乘法（三年级上）'!C16,'百位与个位的乘法（三年级上）'!C16)</f>
        <v>10</v>
      </c>
      <c r="E16" s="5" t="str">
        <f ca="1">IF(A16=1,'十位与个位的乘法（三年级上）'!D16,'百位与个位的乘法（三年级上）'!D16)</f>
        <v>10×1=____</v>
      </c>
      <c r="F16" s="2">
        <f t="shared" ca="1" si="3"/>
        <v>0</v>
      </c>
      <c r="G16" s="2">
        <f ca="1">IF(F16=1,'十位与个位的乘法（三年级上）'!F16,'百位与个位的乘法（三年级上）'!F16)</f>
        <v>590</v>
      </c>
      <c r="H16" s="2">
        <f ca="1">IF(F16=1,'十位与个位的乘法（三年级上）'!G16,'百位与个位的乘法（三年级上）'!G16)</f>
        <v>4</v>
      </c>
      <c r="I16" s="2">
        <f ca="1">IF(F16=1,'十位与个位的乘法（三年级上）'!H16,'百位与个位的乘法（三年级上）'!H16)</f>
        <v>2360</v>
      </c>
      <c r="J16" s="5" t="str">
        <f ca="1">IF(F16=1,'十位与个位的乘法（三年级上）'!I16,'百位与个位的乘法（三年级上）'!I16)</f>
        <v>590×4=____</v>
      </c>
      <c r="K16" s="13" t="str">
        <f t="shared" ca="1" si="0"/>
        <v>10×1=____</v>
      </c>
      <c r="L16" s="13" t="str">
        <f t="shared" ca="1" si="4"/>
        <v>590×4=____</v>
      </c>
      <c r="M16" s="9">
        <f t="shared" ca="1" si="1"/>
        <v>10</v>
      </c>
      <c r="N16" s="6">
        <f t="shared" ca="1" si="5"/>
        <v>2360</v>
      </c>
    </row>
    <row r="17" spans="1:14" ht="40.049999999999997" customHeight="1" x14ac:dyDescent="0.25">
      <c r="A17" s="2">
        <f t="shared" ca="1" si="2"/>
        <v>0</v>
      </c>
      <c r="B17" s="2">
        <f ca="1">IF(A17=1,'十位与个位的乘法（三年级上）'!A17,'百位与个位的乘法（三年级上）'!A17)</f>
        <v>664</v>
      </c>
      <c r="C17" s="2">
        <f ca="1">IF(A17=1,'十位与个位的乘法（三年级上）'!B17,'百位与个位的乘法（三年级上）'!B17)</f>
        <v>4</v>
      </c>
      <c r="D17" s="2">
        <f ca="1">IF(A17=1,'十位与个位的乘法（三年级上）'!C17,'百位与个位的乘法（三年级上）'!C17)</f>
        <v>2656</v>
      </c>
      <c r="E17" s="5" t="str">
        <f ca="1">IF(A17=1,'十位与个位的乘法（三年级上）'!D17,'百位与个位的乘法（三年级上）'!D17)</f>
        <v>664×4=____</v>
      </c>
      <c r="F17" s="2">
        <f t="shared" ca="1" si="3"/>
        <v>0</v>
      </c>
      <c r="G17" s="2">
        <f ca="1">IF(F17=1,'十位与个位的乘法（三年级上）'!F17,'百位与个位的乘法（三年级上）'!F17)</f>
        <v>918</v>
      </c>
      <c r="H17" s="2">
        <f ca="1">IF(F17=1,'十位与个位的乘法（三年级上）'!G17,'百位与个位的乘法（三年级上）'!G17)</f>
        <v>7</v>
      </c>
      <c r="I17" s="2">
        <f ca="1">IF(F17=1,'十位与个位的乘法（三年级上）'!H17,'百位与个位的乘法（三年级上）'!H17)</f>
        <v>6426</v>
      </c>
      <c r="J17" s="5" t="str">
        <f ca="1">IF(F17=1,'十位与个位的乘法（三年级上）'!I17,'百位与个位的乘法（三年级上）'!I17)</f>
        <v>918×7=____</v>
      </c>
      <c r="K17" s="13" t="str">
        <f t="shared" ca="1" si="0"/>
        <v>664×4=____</v>
      </c>
      <c r="L17" s="13" t="str">
        <f t="shared" ca="1" si="4"/>
        <v>918×7=____</v>
      </c>
      <c r="M17" s="9">
        <f t="shared" ca="1" si="1"/>
        <v>2656</v>
      </c>
      <c r="N17" s="6">
        <f t="shared" ca="1" si="5"/>
        <v>6426</v>
      </c>
    </row>
    <row r="18" spans="1:14" ht="40.049999999999997" customHeight="1" x14ac:dyDescent="0.25">
      <c r="A18" s="2">
        <f t="shared" ca="1" si="2"/>
        <v>1</v>
      </c>
      <c r="B18" s="2">
        <f ca="1">IF(A18=1,'十位与个位的乘法（三年级上）'!A18,'百位与个位的乘法（三年级上）'!A18)</f>
        <v>71</v>
      </c>
      <c r="C18" s="2">
        <f ca="1">IF(A18=1,'十位与个位的乘法（三年级上）'!B18,'百位与个位的乘法（三年级上）'!B18)</f>
        <v>5</v>
      </c>
      <c r="D18" s="2">
        <f ca="1">IF(A18=1,'十位与个位的乘法（三年级上）'!C18,'百位与个位的乘法（三年级上）'!C18)</f>
        <v>355</v>
      </c>
      <c r="E18" s="5" t="str">
        <f ca="1">IF(A18=1,'十位与个位的乘法（三年级上）'!D18,'百位与个位的乘法（三年级上）'!D18)</f>
        <v>71×5=____</v>
      </c>
      <c r="F18" s="2">
        <f t="shared" ca="1" si="3"/>
        <v>1</v>
      </c>
      <c r="G18" s="2">
        <f ca="1">IF(F18=1,'十位与个位的乘法（三年级上）'!F18,'百位与个位的乘法（三年级上）'!F18)</f>
        <v>56</v>
      </c>
      <c r="H18" s="2">
        <f ca="1">IF(F18=1,'十位与个位的乘法（三年级上）'!G18,'百位与个位的乘法（三年级上）'!G18)</f>
        <v>0</v>
      </c>
      <c r="I18" s="2">
        <f ca="1">IF(F18=1,'十位与个位的乘法（三年级上）'!H18,'百位与个位的乘法（三年级上）'!H18)</f>
        <v>0</v>
      </c>
      <c r="J18" s="5" t="str">
        <f ca="1">IF(F18=1,'十位与个位的乘法（三年级上）'!I18,'百位与个位的乘法（三年级上）'!I18)</f>
        <v>56×0=____</v>
      </c>
      <c r="K18" s="13" t="str">
        <f t="shared" ca="1" si="0"/>
        <v>71×5=____</v>
      </c>
      <c r="L18" s="13" t="str">
        <f t="shared" ca="1" si="4"/>
        <v>56×0=____</v>
      </c>
      <c r="M18" s="9">
        <f t="shared" ca="1" si="1"/>
        <v>355</v>
      </c>
      <c r="N18" s="6">
        <f t="shared" ca="1" si="5"/>
        <v>0</v>
      </c>
    </row>
    <row r="19" spans="1:14" ht="40.049999999999997" customHeight="1" x14ac:dyDescent="0.25">
      <c r="A19" s="2">
        <f t="shared" ca="1" si="2"/>
        <v>1</v>
      </c>
      <c r="B19" s="2">
        <f ca="1">IF(A19=1,'十位与个位的乘法（三年级上）'!A19,'百位与个位的乘法（三年级上）'!A19)</f>
        <v>40</v>
      </c>
      <c r="C19" s="2">
        <f ca="1">IF(A19=1,'十位与个位的乘法（三年级上）'!B19,'百位与个位的乘法（三年级上）'!B19)</f>
        <v>5</v>
      </c>
      <c r="D19" s="2">
        <f ca="1">IF(A19=1,'十位与个位的乘法（三年级上）'!C19,'百位与个位的乘法（三年级上）'!C19)</f>
        <v>200</v>
      </c>
      <c r="E19" s="5" t="str">
        <f ca="1">IF(A19=1,'十位与个位的乘法（三年级上）'!D19,'百位与个位的乘法（三年级上）'!D19)</f>
        <v>40×5=____</v>
      </c>
      <c r="F19" s="2">
        <f t="shared" ca="1" si="3"/>
        <v>1</v>
      </c>
      <c r="G19" s="2">
        <f ca="1">IF(F19=1,'十位与个位的乘法（三年级上）'!F19,'百位与个位的乘法（三年级上）'!F19)</f>
        <v>78</v>
      </c>
      <c r="H19" s="2">
        <f ca="1">IF(F19=1,'十位与个位的乘法（三年级上）'!G19,'百位与个位的乘法（三年级上）'!G19)</f>
        <v>9</v>
      </c>
      <c r="I19" s="2">
        <f ca="1">IF(F19=1,'十位与个位的乘法（三年级上）'!H19,'百位与个位的乘法（三年级上）'!H19)</f>
        <v>702</v>
      </c>
      <c r="J19" s="5" t="str">
        <f ca="1">IF(F19=1,'十位与个位的乘法（三年级上）'!I19,'百位与个位的乘法（三年级上）'!I19)</f>
        <v>78×9=____</v>
      </c>
      <c r="K19" s="13" t="str">
        <f t="shared" ca="1" si="0"/>
        <v>40×5=____</v>
      </c>
      <c r="L19" s="13" t="str">
        <f t="shared" ca="1" si="4"/>
        <v>78×9=____</v>
      </c>
      <c r="M19" s="9">
        <f t="shared" ca="1" si="1"/>
        <v>200</v>
      </c>
      <c r="N19" s="6">
        <f t="shared" ca="1" si="5"/>
        <v>702</v>
      </c>
    </row>
    <row r="20" spans="1:14" ht="40.049999999999997" customHeight="1" x14ac:dyDescent="0.25">
      <c r="A20" s="2">
        <f t="shared" ca="1" si="2"/>
        <v>1</v>
      </c>
      <c r="B20" s="2">
        <f ca="1">IF(A20=1,'十位与个位的乘法（三年级上）'!A20,'百位与个位的乘法（三年级上）'!A20)</f>
        <v>81</v>
      </c>
      <c r="C20" s="2">
        <f ca="1">IF(A20=1,'十位与个位的乘法（三年级上）'!B20,'百位与个位的乘法（三年级上）'!B20)</f>
        <v>1</v>
      </c>
      <c r="D20" s="2">
        <f ca="1">IF(A20=1,'十位与个位的乘法（三年级上）'!C20,'百位与个位的乘法（三年级上）'!C20)</f>
        <v>81</v>
      </c>
      <c r="E20" s="5" t="str">
        <f ca="1">IF(A20=1,'十位与个位的乘法（三年级上）'!D20,'百位与个位的乘法（三年级上）'!D20)</f>
        <v>81×1=____</v>
      </c>
      <c r="F20" s="2">
        <f t="shared" ca="1" si="3"/>
        <v>1</v>
      </c>
      <c r="G20" s="2">
        <f ca="1">IF(F20=1,'十位与个位的乘法（三年级上）'!F20,'百位与个位的乘法（三年级上）'!F20)</f>
        <v>94</v>
      </c>
      <c r="H20" s="2">
        <f ca="1">IF(F20=1,'十位与个位的乘法（三年级上）'!G20,'百位与个位的乘法（三年级上）'!G20)</f>
        <v>4</v>
      </c>
      <c r="I20" s="2">
        <f ca="1">IF(F20=1,'十位与个位的乘法（三年级上）'!H20,'百位与个位的乘法（三年级上）'!H20)</f>
        <v>376</v>
      </c>
      <c r="J20" s="5" t="str">
        <f ca="1">IF(F20=1,'十位与个位的乘法（三年级上）'!I20,'百位与个位的乘法（三年级上）'!I20)</f>
        <v>94×4=____</v>
      </c>
      <c r="K20" s="13" t="str">
        <f t="shared" ca="1" si="0"/>
        <v>81×1=____</v>
      </c>
      <c r="L20" s="13" t="str">
        <f t="shared" ca="1" si="4"/>
        <v>94×4=____</v>
      </c>
      <c r="M20" s="9">
        <f t="shared" ca="1" si="1"/>
        <v>81</v>
      </c>
      <c r="N20" s="6">
        <f t="shared" ca="1" si="5"/>
        <v>376</v>
      </c>
    </row>
    <row r="21" spans="1:14" ht="40.049999999999997" customHeight="1" x14ac:dyDescent="0.25">
      <c r="A21" s="2">
        <f t="shared" ca="1" si="2"/>
        <v>0</v>
      </c>
      <c r="B21" s="2">
        <f ca="1">IF(A21=1,'十位与个位的乘法（三年级上）'!A21,'百位与个位的乘法（三年级上）'!A21)</f>
        <v>203</v>
      </c>
      <c r="C21" s="2">
        <f ca="1">IF(A21=1,'十位与个位的乘法（三年级上）'!B21,'百位与个位的乘法（三年级上）'!B21)</f>
        <v>3</v>
      </c>
      <c r="D21" s="2">
        <f ca="1">IF(A21=1,'十位与个位的乘法（三年级上）'!C21,'百位与个位的乘法（三年级上）'!C21)</f>
        <v>609</v>
      </c>
      <c r="E21" s="5" t="str">
        <f ca="1">IF(A21=1,'十位与个位的乘法（三年级上）'!D21,'百位与个位的乘法（三年级上）'!D21)</f>
        <v>203×3=____</v>
      </c>
      <c r="F21" s="2">
        <f t="shared" ca="1" si="3"/>
        <v>0</v>
      </c>
      <c r="G21" s="2">
        <f ca="1">IF(F21=1,'十位与个位的乘法（三年级上）'!F21,'百位与个位的乘法（三年级上）'!F21)</f>
        <v>466</v>
      </c>
      <c r="H21" s="2">
        <f ca="1">IF(F21=1,'十位与个位的乘法（三年级上）'!G21,'百位与个位的乘法（三年级上）'!G21)</f>
        <v>3</v>
      </c>
      <c r="I21" s="2">
        <f ca="1">IF(F21=1,'十位与个位的乘法（三年级上）'!H21,'百位与个位的乘法（三年级上）'!H21)</f>
        <v>1398</v>
      </c>
      <c r="J21" s="5" t="str">
        <f ca="1">IF(F21=1,'十位与个位的乘法（三年级上）'!I21,'百位与个位的乘法（三年级上）'!I21)</f>
        <v>466×3=____</v>
      </c>
      <c r="K21" s="13" t="str">
        <f t="shared" ca="1" si="0"/>
        <v>203×3=____</v>
      </c>
      <c r="L21" s="13" t="str">
        <f t="shared" ca="1" si="4"/>
        <v>466×3=____</v>
      </c>
      <c r="M21" s="9">
        <f t="shared" ca="1" si="1"/>
        <v>609</v>
      </c>
      <c r="N21" s="6">
        <f t="shared" ca="1" si="5"/>
        <v>1398</v>
      </c>
    </row>
    <row r="22" spans="1:14" ht="27" customHeight="1" x14ac:dyDescent="0.25">
      <c r="E22" s="5"/>
      <c r="J22" s="5"/>
    </row>
  </sheetData>
  <mergeCells count="1">
    <mergeCell ref="M1:N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zoomScale="55" zoomScaleNormal="55" workbookViewId="0">
      <selection activeCell="B2" sqref="B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20.33203125" style="2" bestFit="1" customWidth="1"/>
    <col min="4" max="4" width="37.6640625" style="2" bestFit="1" customWidth="1"/>
    <col min="5" max="5" width="11" style="2" customWidth="1"/>
    <col min="6" max="6" width="13" style="2" bestFit="1" customWidth="1"/>
    <col min="7" max="7" width="11.44140625" style="2" customWidth="1"/>
    <col min="8" max="8" width="20.33203125" style="2" bestFit="1" customWidth="1"/>
    <col min="9" max="9" width="37.6640625" style="2" bestFit="1" customWidth="1"/>
    <col min="10" max="10" width="35.5546875" style="2" customWidth="1"/>
    <col min="11" max="11" width="33" style="7" customWidth="1"/>
    <col min="12" max="12" width="10" style="5" customWidth="1"/>
    <col min="13" max="13" width="9.88671875" style="2" customWidth="1"/>
    <col min="14" max="16384" width="9" style="2"/>
  </cols>
  <sheetData>
    <row r="1" spans="1:13" ht="40.049999999999997" customHeight="1" x14ac:dyDescent="0.25">
      <c r="A1" s="2" t="s">
        <v>0</v>
      </c>
      <c r="B1" s="2" t="s">
        <v>1</v>
      </c>
      <c r="C1" s="2" t="s">
        <v>14</v>
      </c>
      <c r="F1" s="2" t="s">
        <v>0</v>
      </c>
      <c r="G1" s="2" t="s">
        <v>1</v>
      </c>
      <c r="H1" s="2" t="s">
        <v>14</v>
      </c>
      <c r="J1" s="11" t="str">
        <f ca="1">MID(CELL("filename"),FIND("]",CELL("filename"))+1,256)</f>
        <v>加减乘除混合（三年级上）</v>
      </c>
      <c r="K1" s="12"/>
      <c r="L1" s="16" t="s">
        <v>3</v>
      </c>
      <c r="M1" s="17"/>
    </row>
    <row r="2" spans="1:13" ht="40.049999999999997" customHeight="1" x14ac:dyDescent="0.25">
      <c r="A2" s="2">
        <f ca="1">RANDBETWEEN(2,9)</f>
        <v>4</v>
      </c>
      <c r="B2" s="2">
        <f ca="1">RANDBETWEEN(2,9)</f>
        <v>8</v>
      </c>
      <c r="C2" s="2">
        <f ca="1">A2*B2</f>
        <v>32</v>
      </c>
      <c r="D2" s="5" t="str">
        <f ca="1">C2&amp;"÷"&amp;A2&amp;"=____"</f>
        <v>32÷4=____</v>
      </c>
      <c r="E2" s="5"/>
      <c r="F2" s="2">
        <f ca="1">RANDBETWEEN(2,9)</f>
        <v>8</v>
      </c>
      <c r="G2" s="2">
        <f ca="1">RANDBETWEEN(2,9)</f>
        <v>8</v>
      </c>
      <c r="H2" s="2">
        <f ca="1">F2*G2</f>
        <v>64</v>
      </c>
      <c r="I2" s="5" t="str">
        <f ca="1">H2&amp;"÷"&amp;F2&amp;"=____"</f>
        <v>64÷8=____</v>
      </c>
      <c r="J2" s="13" t="str">
        <f t="shared" ref="J2:J21" ca="1" si="0">D2</f>
        <v>32÷4=____</v>
      </c>
      <c r="K2" s="13" t="str">
        <f ca="1">I2</f>
        <v>64÷8=____</v>
      </c>
      <c r="L2" s="9">
        <f ca="1">B2</f>
        <v>8</v>
      </c>
      <c r="M2" s="6">
        <f ca="1">G2</f>
        <v>8</v>
      </c>
    </row>
    <row r="3" spans="1:13" ht="40.049999999999997" customHeight="1" x14ac:dyDescent="0.25">
      <c r="A3" s="2">
        <f t="shared" ref="A3:B21" ca="1" si="1">RANDBETWEEN(2,9)</f>
        <v>9</v>
      </c>
      <c r="B3" s="2">
        <f t="shared" ca="1" si="1"/>
        <v>3</v>
      </c>
      <c r="C3" s="2">
        <f t="shared" ref="C3:C21" ca="1" si="2">A3*B3</f>
        <v>27</v>
      </c>
      <c r="D3" s="5" t="str">
        <f t="shared" ref="D3:D21" ca="1" si="3">C3&amp;"÷"&amp;A3&amp;"=____"</f>
        <v>27÷9=____</v>
      </c>
      <c r="E3" s="5"/>
      <c r="F3" s="2">
        <f t="shared" ref="F3:G21" ca="1" si="4">RANDBETWEEN(2,9)</f>
        <v>9</v>
      </c>
      <c r="G3" s="2">
        <f t="shared" ca="1" si="4"/>
        <v>4</v>
      </c>
      <c r="H3" s="2">
        <f t="shared" ref="H3:H21" ca="1" si="5">F3*G3</f>
        <v>36</v>
      </c>
      <c r="I3" s="5" t="str">
        <f t="shared" ref="I3:I21" ca="1" si="6">H3&amp;"÷"&amp;F3&amp;"=____"</f>
        <v>36÷9=____</v>
      </c>
      <c r="J3" s="13" t="str">
        <f t="shared" ca="1" si="0"/>
        <v>27÷9=____</v>
      </c>
      <c r="K3" s="13" t="str">
        <f t="shared" ref="K3:K21" ca="1" si="7">I3</f>
        <v>36÷9=____</v>
      </c>
      <c r="L3" s="9">
        <f t="shared" ref="L3:L21" ca="1" si="8">B3</f>
        <v>3</v>
      </c>
      <c r="M3" s="6">
        <f t="shared" ref="M3:M21" ca="1" si="9">G3</f>
        <v>4</v>
      </c>
    </row>
    <row r="4" spans="1:13" ht="40.049999999999997" customHeight="1" x14ac:dyDescent="0.25">
      <c r="A4" s="2">
        <f t="shared" ca="1" si="1"/>
        <v>5</v>
      </c>
      <c r="B4" s="2">
        <f t="shared" ca="1" si="1"/>
        <v>7</v>
      </c>
      <c r="C4" s="2">
        <f t="shared" ca="1" si="2"/>
        <v>35</v>
      </c>
      <c r="D4" s="5" t="str">
        <f t="shared" ca="1" si="3"/>
        <v>35÷5=____</v>
      </c>
      <c r="E4" s="5"/>
      <c r="F4" s="2">
        <f t="shared" ca="1" si="4"/>
        <v>7</v>
      </c>
      <c r="G4" s="2">
        <f t="shared" ca="1" si="4"/>
        <v>4</v>
      </c>
      <c r="H4" s="2">
        <f t="shared" ca="1" si="5"/>
        <v>28</v>
      </c>
      <c r="I4" s="5" t="str">
        <f t="shared" ca="1" si="6"/>
        <v>28÷7=____</v>
      </c>
      <c r="J4" s="13" t="str">
        <f t="shared" ca="1" si="0"/>
        <v>35÷5=____</v>
      </c>
      <c r="K4" s="13" t="str">
        <f t="shared" ca="1" si="7"/>
        <v>28÷7=____</v>
      </c>
      <c r="L4" s="9">
        <f t="shared" ca="1" si="8"/>
        <v>7</v>
      </c>
      <c r="M4" s="6">
        <f t="shared" ca="1" si="9"/>
        <v>4</v>
      </c>
    </row>
    <row r="5" spans="1:13" ht="40.049999999999997" customHeight="1" x14ac:dyDescent="0.25">
      <c r="A5" s="2">
        <f t="shared" ca="1" si="1"/>
        <v>6</v>
      </c>
      <c r="B5" s="2">
        <f t="shared" ca="1" si="1"/>
        <v>8</v>
      </c>
      <c r="C5" s="2">
        <f t="shared" ca="1" si="2"/>
        <v>48</v>
      </c>
      <c r="D5" s="5" t="str">
        <f t="shared" ca="1" si="3"/>
        <v>48÷6=____</v>
      </c>
      <c r="E5" s="5"/>
      <c r="F5" s="2">
        <f t="shared" ca="1" si="4"/>
        <v>3</v>
      </c>
      <c r="G5" s="2">
        <f t="shared" ca="1" si="4"/>
        <v>4</v>
      </c>
      <c r="H5" s="2">
        <f t="shared" ca="1" si="5"/>
        <v>12</v>
      </c>
      <c r="I5" s="5" t="str">
        <f t="shared" ca="1" si="6"/>
        <v>12÷3=____</v>
      </c>
      <c r="J5" s="13" t="str">
        <f t="shared" ca="1" si="0"/>
        <v>48÷6=____</v>
      </c>
      <c r="K5" s="13" t="str">
        <f t="shared" ca="1" si="7"/>
        <v>12÷3=____</v>
      </c>
      <c r="L5" s="9">
        <f t="shared" ca="1" si="8"/>
        <v>8</v>
      </c>
      <c r="M5" s="6">
        <f t="shared" ca="1" si="9"/>
        <v>4</v>
      </c>
    </row>
    <row r="6" spans="1:13" ht="40.049999999999997" customHeight="1" x14ac:dyDescent="0.25">
      <c r="A6" s="2">
        <f t="shared" ca="1" si="1"/>
        <v>7</v>
      </c>
      <c r="B6" s="2">
        <f t="shared" ca="1" si="1"/>
        <v>7</v>
      </c>
      <c r="C6" s="2">
        <f t="shared" ca="1" si="2"/>
        <v>49</v>
      </c>
      <c r="D6" s="5" t="str">
        <f t="shared" ca="1" si="3"/>
        <v>49÷7=____</v>
      </c>
      <c r="E6" s="5"/>
      <c r="F6" s="2">
        <f t="shared" ca="1" si="4"/>
        <v>2</v>
      </c>
      <c r="G6" s="2">
        <f t="shared" ca="1" si="4"/>
        <v>9</v>
      </c>
      <c r="H6" s="2">
        <f t="shared" ca="1" si="5"/>
        <v>18</v>
      </c>
      <c r="I6" s="5" t="str">
        <f t="shared" ca="1" si="6"/>
        <v>18÷2=____</v>
      </c>
      <c r="J6" s="13" t="str">
        <f t="shared" ca="1" si="0"/>
        <v>49÷7=____</v>
      </c>
      <c r="K6" s="13" t="str">
        <f t="shared" ca="1" si="7"/>
        <v>18÷2=____</v>
      </c>
      <c r="L6" s="9">
        <f t="shared" ca="1" si="8"/>
        <v>7</v>
      </c>
      <c r="M6" s="6">
        <f t="shared" ca="1" si="9"/>
        <v>9</v>
      </c>
    </row>
    <row r="7" spans="1:13" ht="40.049999999999997" customHeight="1" x14ac:dyDescent="0.25">
      <c r="A7" s="2">
        <f t="shared" ca="1" si="1"/>
        <v>6</v>
      </c>
      <c r="B7" s="2">
        <f t="shared" ca="1" si="1"/>
        <v>6</v>
      </c>
      <c r="C7" s="2">
        <f t="shared" ca="1" si="2"/>
        <v>36</v>
      </c>
      <c r="D7" s="5" t="str">
        <f t="shared" ca="1" si="3"/>
        <v>36÷6=____</v>
      </c>
      <c r="E7" s="5"/>
      <c r="F7" s="2">
        <f t="shared" ca="1" si="4"/>
        <v>7</v>
      </c>
      <c r="G7" s="2">
        <f t="shared" ca="1" si="4"/>
        <v>6</v>
      </c>
      <c r="H7" s="2">
        <f t="shared" ca="1" si="5"/>
        <v>42</v>
      </c>
      <c r="I7" s="5" t="str">
        <f t="shared" ca="1" si="6"/>
        <v>42÷7=____</v>
      </c>
      <c r="J7" s="13" t="str">
        <f t="shared" ca="1" si="0"/>
        <v>36÷6=____</v>
      </c>
      <c r="K7" s="13" t="str">
        <f t="shared" ca="1" si="7"/>
        <v>42÷7=____</v>
      </c>
      <c r="L7" s="9">
        <f t="shared" ca="1" si="8"/>
        <v>6</v>
      </c>
      <c r="M7" s="6">
        <f t="shared" ca="1" si="9"/>
        <v>6</v>
      </c>
    </row>
    <row r="8" spans="1:13" ht="40.049999999999997" customHeight="1" x14ac:dyDescent="0.25">
      <c r="A8" s="2">
        <f t="shared" ca="1" si="1"/>
        <v>7</v>
      </c>
      <c r="B8" s="2">
        <f t="shared" ca="1" si="1"/>
        <v>8</v>
      </c>
      <c r="C8" s="2">
        <f t="shared" ca="1" si="2"/>
        <v>56</v>
      </c>
      <c r="D8" s="5" t="str">
        <f t="shared" ca="1" si="3"/>
        <v>56÷7=____</v>
      </c>
      <c r="E8" s="5"/>
      <c r="F8" s="2">
        <f t="shared" ca="1" si="4"/>
        <v>6</v>
      </c>
      <c r="G8" s="2">
        <f t="shared" ca="1" si="4"/>
        <v>3</v>
      </c>
      <c r="H8" s="2">
        <f t="shared" ca="1" si="5"/>
        <v>18</v>
      </c>
      <c r="I8" s="5" t="str">
        <f t="shared" ca="1" si="6"/>
        <v>18÷6=____</v>
      </c>
      <c r="J8" s="13" t="str">
        <f t="shared" ca="1" si="0"/>
        <v>56÷7=____</v>
      </c>
      <c r="K8" s="13" t="str">
        <f t="shared" ca="1" si="7"/>
        <v>18÷6=____</v>
      </c>
      <c r="L8" s="9">
        <f t="shared" ca="1" si="8"/>
        <v>8</v>
      </c>
      <c r="M8" s="6">
        <f t="shared" ca="1" si="9"/>
        <v>3</v>
      </c>
    </row>
    <row r="9" spans="1:13" ht="40.049999999999997" customHeight="1" x14ac:dyDescent="0.25">
      <c r="A9" s="2">
        <f t="shared" ca="1" si="1"/>
        <v>6</v>
      </c>
      <c r="B9" s="2">
        <f t="shared" ca="1" si="1"/>
        <v>7</v>
      </c>
      <c r="C9" s="2">
        <f t="shared" ca="1" si="2"/>
        <v>42</v>
      </c>
      <c r="D9" s="5" t="str">
        <f t="shared" ca="1" si="3"/>
        <v>42÷6=____</v>
      </c>
      <c r="E9" s="5"/>
      <c r="F9" s="2">
        <f t="shared" ca="1" si="4"/>
        <v>3</v>
      </c>
      <c r="G9" s="2">
        <f t="shared" ca="1" si="4"/>
        <v>9</v>
      </c>
      <c r="H9" s="2">
        <f t="shared" ca="1" si="5"/>
        <v>27</v>
      </c>
      <c r="I9" s="5" t="str">
        <f t="shared" ca="1" si="6"/>
        <v>27÷3=____</v>
      </c>
      <c r="J9" s="13" t="str">
        <f t="shared" ca="1" si="0"/>
        <v>42÷6=____</v>
      </c>
      <c r="K9" s="13" t="str">
        <f t="shared" ca="1" si="7"/>
        <v>27÷3=____</v>
      </c>
      <c r="L9" s="9">
        <f t="shared" ca="1" si="8"/>
        <v>7</v>
      </c>
      <c r="M9" s="6">
        <f t="shared" ca="1" si="9"/>
        <v>9</v>
      </c>
    </row>
    <row r="10" spans="1:13" ht="40.049999999999997" customHeight="1" x14ac:dyDescent="0.25">
      <c r="A10" s="2">
        <f t="shared" ca="1" si="1"/>
        <v>5</v>
      </c>
      <c r="B10" s="2">
        <f t="shared" ca="1" si="1"/>
        <v>8</v>
      </c>
      <c r="C10" s="2">
        <f t="shared" ca="1" si="2"/>
        <v>40</v>
      </c>
      <c r="D10" s="5" t="str">
        <f t="shared" ca="1" si="3"/>
        <v>40÷5=____</v>
      </c>
      <c r="E10" s="5"/>
      <c r="F10" s="2">
        <f t="shared" ca="1" si="4"/>
        <v>2</v>
      </c>
      <c r="G10" s="2">
        <f t="shared" ca="1" si="4"/>
        <v>9</v>
      </c>
      <c r="H10" s="2">
        <f t="shared" ca="1" si="5"/>
        <v>18</v>
      </c>
      <c r="I10" s="5" t="str">
        <f t="shared" ca="1" si="6"/>
        <v>18÷2=____</v>
      </c>
      <c r="J10" s="13" t="str">
        <f t="shared" ca="1" si="0"/>
        <v>40÷5=____</v>
      </c>
      <c r="K10" s="13" t="str">
        <f t="shared" ca="1" si="7"/>
        <v>18÷2=____</v>
      </c>
      <c r="L10" s="9">
        <f t="shared" ca="1" si="8"/>
        <v>8</v>
      </c>
      <c r="M10" s="6">
        <f t="shared" ca="1" si="9"/>
        <v>9</v>
      </c>
    </row>
    <row r="11" spans="1:13" ht="40.049999999999997" customHeight="1" x14ac:dyDescent="0.25">
      <c r="A11" s="2">
        <f t="shared" ca="1" si="1"/>
        <v>6</v>
      </c>
      <c r="B11" s="2">
        <f t="shared" ca="1" si="1"/>
        <v>4</v>
      </c>
      <c r="C11" s="2">
        <f t="shared" ca="1" si="2"/>
        <v>24</v>
      </c>
      <c r="D11" s="5" t="str">
        <f t="shared" ca="1" si="3"/>
        <v>24÷6=____</v>
      </c>
      <c r="E11" s="5"/>
      <c r="F11" s="2">
        <f t="shared" ca="1" si="4"/>
        <v>6</v>
      </c>
      <c r="G11" s="2">
        <f t="shared" ca="1" si="4"/>
        <v>9</v>
      </c>
      <c r="H11" s="2">
        <f t="shared" ca="1" si="5"/>
        <v>54</v>
      </c>
      <c r="I11" s="5" t="str">
        <f t="shared" ca="1" si="6"/>
        <v>54÷6=____</v>
      </c>
      <c r="J11" s="13" t="str">
        <f t="shared" ca="1" si="0"/>
        <v>24÷6=____</v>
      </c>
      <c r="K11" s="13" t="str">
        <f t="shared" ca="1" si="7"/>
        <v>54÷6=____</v>
      </c>
      <c r="L11" s="9">
        <f t="shared" ca="1" si="8"/>
        <v>4</v>
      </c>
      <c r="M11" s="6">
        <f t="shared" ca="1" si="9"/>
        <v>9</v>
      </c>
    </row>
    <row r="12" spans="1:13" ht="40.049999999999997" customHeight="1" x14ac:dyDescent="0.25">
      <c r="A12" s="2">
        <f t="shared" ca="1" si="1"/>
        <v>6</v>
      </c>
      <c r="B12" s="2">
        <f t="shared" ca="1" si="1"/>
        <v>3</v>
      </c>
      <c r="C12" s="2">
        <f t="shared" ca="1" si="2"/>
        <v>18</v>
      </c>
      <c r="D12" s="5" t="str">
        <f t="shared" ca="1" si="3"/>
        <v>18÷6=____</v>
      </c>
      <c r="E12" s="5"/>
      <c r="F12" s="2">
        <f t="shared" ca="1" si="4"/>
        <v>3</v>
      </c>
      <c r="G12" s="2">
        <f t="shared" ca="1" si="4"/>
        <v>9</v>
      </c>
      <c r="H12" s="2">
        <f t="shared" ca="1" si="5"/>
        <v>27</v>
      </c>
      <c r="I12" s="5" t="str">
        <f t="shared" ca="1" si="6"/>
        <v>27÷3=____</v>
      </c>
      <c r="J12" s="13" t="str">
        <f t="shared" ca="1" si="0"/>
        <v>18÷6=____</v>
      </c>
      <c r="K12" s="13" t="str">
        <f t="shared" ca="1" si="7"/>
        <v>27÷3=____</v>
      </c>
      <c r="L12" s="9">
        <f t="shared" ca="1" si="8"/>
        <v>3</v>
      </c>
      <c r="M12" s="6">
        <f t="shared" ca="1" si="9"/>
        <v>9</v>
      </c>
    </row>
    <row r="13" spans="1:13" ht="40.049999999999997" customHeight="1" x14ac:dyDescent="0.25">
      <c r="A13" s="2">
        <f t="shared" ca="1" si="1"/>
        <v>3</v>
      </c>
      <c r="B13" s="2">
        <f t="shared" ca="1" si="1"/>
        <v>5</v>
      </c>
      <c r="C13" s="2">
        <f t="shared" ca="1" si="2"/>
        <v>15</v>
      </c>
      <c r="D13" s="5" t="str">
        <f t="shared" ca="1" si="3"/>
        <v>15÷3=____</v>
      </c>
      <c r="E13" s="5"/>
      <c r="F13" s="2">
        <f t="shared" ca="1" si="4"/>
        <v>6</v>
      </c>
      <c r="G13" s="2">
        <f t="shared" ca="1" si="4"/>
        <v>4</v>
      </c>
      <c r="H13" s="2">
        <f t="shared" ca="1" si="5"/>
        <v>24</v>
      </c>
      <c r="I13" s="5" t="str">
        <f t="shared" ca="1" si="6"/>
        <v>24÷6=____</v>
      </c>
      <c r="J13" s="13" t="str">
        <f t="shared" ca="1" si="0"/>
        <v>15÷3=____</v>
      </c>
      <c r="K13" s="13" t="str">
        <f t="shared" ca="1" si="7"/>
        <v>24÷6=____</v>
      </c>
      <c r="L13" s="9">
        <f t="shared" ca="1" si="8"/>
        <v>5</v>
      </c>
      <c r="M13" s="6">
        <f t="shared" ca="1" si="9"/>
        <v>4</v>
      </c>
    </row>
    <row r="14" spans="1:13" ht="40.049999999999997" customHeight="1" x14ac:dyDescent="0.25">
      <c r="A14" s="2">
        <f t="shared" ca="1" si="1"/>
        <v>3</v>
      </c>
      <c r="B14" s="2">
        <f t="shared" ca="1" si="1"/>
        <v>6</v>
      </c>
      <c r="C14" s="2">
        <f t="shared" ca="1" si="2"/>
        <v>18</v>
      </c>
      <c r="D14" s="5" t="str">
        <f t="shared" ca="1" si="3"/>
        <v>18÷3=____</v>
      </c>
      <c r="E14" s="5"/>
      <c r="F14" s="2">
        <f t="shared" ca="1" si="4"/>
        <v>5</v>
      </c>
      <c r="G14" s="2">
        <f t="shared" ca="1" si="4"/>
        <v>2</v>
      </c>
      <c r="H14" s="2">
        <f t="shared" ca="1" si="5"/>
        <v>10</v>
      </c>
      <c r="I14" s="5" t="str">
        <f t="shared" ca="1" si="6"/>
        <v>10÷5=____</v>
      </c>
      <c r="J14" s="13" t="str">
        <f t="shared" ca="1" si="0"/>
        <v>18÷3=____</v>
      </c>
      <c r="K14" s="13" t="str">
        <f t="shared" ca="1" si="7"/>
        <v>10÷5=____</v>
      </c>
      <c r="L14" s="9">
        <f t="shared" ca="1" si="8"/>
        <v>6</v>
      </c>
      <c r="M14" s="6">
        <f t="shared" ca="1" si="9"/>
        <v>2</v>
      </c>
    </row>
    <row r="15" spans="1:13" ht="40.049999999999997" customHeight="1" x14ac:dyDescent="0.25">
      <c r="A15" s="2">
        <f t="shared" ca="1" si="1"/>
        <v>9</v>
      </c>
      <c r="B15" s="2">
        <f t="shared" ca="1" si="1"/>
        <v>6</v>
      </c>
      <c r="C15" s="2">
        <f t="shared" ca="1" si="2"/>
        <v>54</v>
      </c>
      <c r="D15" s="5" t="str">
        <f t="shared" ca="1" si="3"/>
        <v>54÷9=____</v>
      </c>
      <c r="E15" s="5"/>
      <c r="F15" s="2">
        <f t="shared" ca="1" si="4"/>
        <v>6</v>
      </c>
      <c r="G15" s="2">
        <f t="shared" ca="1" si="4"/>
        <v>4</v>
      </c>
      <c r="H15" s="2">
        <f t="shared" ca="1" si="5"/>
        <v>24</v>
      </c>
      <c r="I15" s="5" t="str">
        <f t="shared" ca="1" si="6"/>
        <v>24÷6=____</v>
      </c>
      <c r="J15" s="13" t="str">
        <f t="shared" ca="1" si="0"/>
        <v>54÷9=____</v>
      </c>
      <c r="K15" s="13" t="str">
        <f t="shared" ca="1" si="7"/>
        <v>24÷6=____</v>
      </c>
      <c r="L15" s="9">
        <f t="shared" ca="1" si="8"/>
        <v>6</v>
      </c>
      <c r="M15" s="6">
        <f t="shared" ca="1" si="9"/>
        <v>4</v>
      </c>
    </row>
    <row r="16" spans="1:13" ht="40.049999999999997" customHeight="1" x14ac:dyDescent="0.25">
      <c r="A16" s="2">
        <f t="shared" ca="1" si="1"/>
        <v>2</v>
      </c>
      <c r="B16" s="2">
        <f t="shared" ca="1" si="1"/>
        <v>6</v>
      </c>
      <c r="C16" s="2">
        <f t="shared" ca="1" si="2"/>
        <v>12</v>
      </c>
      <c r="D16" s="5" t="str">
        <f t="shared" ca="1" si="3"/>
        <v>12÷2=____</v>
      </c>
      <c r="E16" s="5"/>
      <c r="F16" s="2">
        <f t="shared" ca="1" si="4"/>
        <v>4</v>
      </c>
      <c r="G16" s="2">
        <f t="shared" ca="1" si="4"/>
        <v>7</v>
      </c>
      <c r="H16" s="2">
        <f t="shared" ca="1" si="5"/>
        <v>28</v>
      </c>
      <c r="I16" s="5" t="str">
        <f t="shared" ca="1" si="6"/>
        <v>28÷4=____</v>
      </c>
      <c r="J16" s="13" t="str">
        <f t="shared" ca="1" si="0"/>
        <v>12÷2=____</v>
      </c>
      <c r="K16" s="13" t="str">
        <f t="shared" ca="1" si="7"/>
        <v>28÷4=____</v>
      </c>
      <c r="L16" s="9">
        <f t="shared" ca="1" si="8"/>
        <v>6</v>
      </c>
      <c r="M16" s="6">
        <f t="shared" ca="1" si="9"/>
        <v>7</v>
      </c>
    </row>
    <row r="17" spans="1:13" ht="40.049999999999997" customHeight="1" x14ac:dyDescent="0.25">
      <c r="A17" s="2">
        <f t="shared" ca="1" si="1"/>
        <v>8</v>
      </c>
      <c r="B17" s="2">
        <f t="shared" ca="1" si="1"/>
        <v>2</v>
      </c>
      <c r="C17" s="2">
        <f t="shared" ca="1" si="2"/>
        <v>16</v>
      </c>
      <c r="D17" s="5" t="str">
        <f t="shared" ca="1" si="3"/>
        <v>16÷8=____</v>
      </c>
      <c r="E17" s="5"/>
      <c r="F17" s="2">
        <f t="shared" ca="1" si="4"/>
        <v>8</v>
      </c>
      <c r="G17" s="2">
        <f t="shared" ca="1" si="4"/>
        <v>5</v>
      </c>
      <c r="H17" s="2">
        <f t="shared" ca="1" si="5"/>
        <v>40</v>
      </c>
      <c r="I17" s="5" t="str">
        <f t="shared" ca="1" si="6"/>
        <v>40÷8=____</v>
      </c>
      <c r="J17" s="13" t="str">
        <f t="shared" ca="1" si="0"/>
        <v>16÷8=____</v>
      </c>
      <c r="K17" s="13" t="str">
        <f t="shared" ca="1" si="7"/>
        <v>40÷8=____</v>
      </c>
      <c r="L17" s="9">
        <f t="shared" ca="1" si="8"/>
        <v>2</v>
      </c>
      <c r="M17" s="6">
        <f t="shared" ca="1" si="9"/>
        <v>5</v>
      </c>
    </row>
    <row r="18" spans="1:13" ht="40.049999999999997" customHeight="1" x14ac:dyDescent="0.25">
      <c r="A18" s="2">
        <f t="shared" ca="1" si="1"/>
        <v>6</v>
      </c>
      <c r="B18" s="2">
        <f t="shared" ca="1" si="1"/>
        <v>9</v>
      </c>
      <c r="C18" s="2">
        <f t="shared" ca="1" si="2"/>
        <v>54</v>
      </c>
      <c r="D18" s="5" t="str">
        <f t="shared" ca="1" si="3"/>
        <v>54÷6=____</v>
      </c>
      <c r="E18" s="5"/>
      <c r="F18" s="2">
        <f t="shared" ca="1" si="4"/>
        <v>5</v>
      </c>
      <c r="G18" s="2">
        <f t="shared" ca="1" si="4"/>
        <v>6</v>
      </c>
      <c r="H18" s="2">
        <f t="shared" ca="1" si="5"/>
        <v>30</v>
      </c>
      <c r="I18" s="5" t="str">
        <f t="shared" ca="1" si="6"/>
        <v>30÷5=____</v>
      </c>
      <c r="J18" s="13" t="str">
        <f t="shared" ca="1" si="0"/>
        <v>54÷6=____</v>
      </c>
      <c r="K18" s="13" t="str">
        <f t="shared" ca="1" si="7"/>
        <v>30÷5=____</v>
      </c>
      <c r="L18" s="9">
        <f t="shared" ca="1" si="8"/>
        <v>9</v>
      </c>
      <c r="M18" s="6">
        <f t="shared" ca="1" si="9"/>
        <v>6</v>
      </c>
    </row>
    <row r="19" spans="1:13" ht="40.049999999999997" customHeight="1" x14ac:dyDescent="0.25">
      <c r="A19" s="2">
        <f t="shared" ca="1" si="1"/>
        <v>6</v>
      </c>
      <c r="B19" s="2">
        <f t="shared" ca="1" si="1"/>
        <v>3</v>
      </c>
      <c r="C19" s="2">
        <f t="shared" ca="1" si="2"/>
        <v>18</v>
      </c>
      <c r="D19" s="5" t="str">
        <f t="shared" ca="1" si="3"/>
        <v>18÷6=____</v>
      </c>
      <c r="E19" s="5"/>
      <c r="F19" s="2">
        <f t="shared" ca="1" si="4"/>
        <v>9</v>
      </c>
      <c r="G19" s="2">
        <f t="shared" ca="1" si="4"/>
        <v>2</v>
      </c>
      <c r="H19" s="2">
        <f t="shared" ca="1" si="5"/>
        <v>18</v>
      </c>
      <c r="I19" s="5" t="str">
        <f t="shared" ca="1" si="6"/>
        <v>18÷9=____</v>
      </c>
      <c r="J19" s="13" t="str">
        <f t="shared" ca="1" si="0"/>
        <v>18÷6=____</v>
      </c>
      <c r="K19" s="13" t="str">
        <f t="shared" ca="1" si="7"/>
        <v>18÷9=____</v>
      </c>
      <c r="L19" s="9">
        <f t="shared" ca="1" si="8"/>
        <v>3</v>
      </c>
      <c r="M19" s="6">
        <f t="shared" ca="1" si="9"/>
        <v>2</v>
      </c>
    </row>
    <row r="20" spans="1:13" ht="40.049999999999997" customHeight="1" x14ac:dyDescent="0.25">
      <c r="A20" s="2">
        <f t="shared" ca="1" si="1"/>
        <v>9</v>
      </c>
      <c r="B20" s="2">
        <f t="shared" ca="1" si="1"/>
        <v>6</v>
      </c>
      <c r="C20" s="2">
        <f t="shared" ca="1" si="2"/>
        <v>54</v>
      </c>
      <c r="D20" s="5" t="str">
        <f t="shared" ca="1" si="3"/>
        <v>54÷9=____</v>
      </c>
      <c r="E20" s="5"/>
      <c r="F20" s="2">
        <f t="shared" ca="1" si="4"/>
        <v>4</v>
      </c>
      <c r="G20" s="2">
        <f t="shared" ca="1" si="4"/>
        <v>2</v>
      </c>
      <c r="H20" s="2">
        <f t="shared" ca="1" si="5"/>
        <v>8</v>
      </c>
      <c r="I20" s="5" t="str">
        <f t="shared" ca="1" si="6"/>
        <v>8÷4=____</v>
      </c>
      <c r="J20" s="13" t="str">
        <f t="shared" ca="1" si="0"/>
        <v>54÷9=____</v>
      </c>
      <c r="K20" s="13" t="str">
        <f t="shared" ca="1" si="7"/>
        <v>8÷4=____</v>
      </c>
      <c r="L20" s="9">
        <f t="shared" ca="1" si="8"/>
        <v>6</v>
      </c>
      <c r="M20" s="6">
        <f t="shared" ca="1" si="9"/>
        <v>2</v>
      </c>
    </row>
    <row r="21" spans="1:13" ht="40.049999999999997" customHeight="1" x14ac:dyDescent="0.25">
      <c r="A21" s="2">
        <f t="shared" ca="1" si="1"/>
        <v>9</v>
      </c>
      <c r="B21" s="2">
        <f t="shared" ca="1" si="1"/>
        <v>5</v>
      </c>
      <c r="C21" s="2">
        <f t="shared" ca="1" si="2"/>
        <v>45</v>
      </c>
      <c r="D21" s="5" t="str">
        <f t="shared" ca="1" si="3"/>
        <v>45÷9=____</v>
      </c>
      <c r="E21" s="5"/>
      <c r="F21" s="2">
        <f t="shared" ca="1" si="4"/>
        <v>8</v>
      </c>
      <c r="G21" s="2">
        <f t="shared" ca="1" si="4"/>
        <v>2</v>
      </c>
      <c r="H21" s="2">
        <f t="shared" ca="1" si="5"/>
        <v>16</v>
      </c>
      <c r="I21" s="5" t="str">
        <f t="shared" ca="1" si="6"/>
        <v>16÷8=____</v>
      </c>
      <c r="J21" s="13" t="str">
        <f t="shared" ca="1" si="0"/>
        <v>45÷9=____</v>
      </c>
      <c r="K21" s="13" t="str">
        <f t="shared" ca="1" si="7"/>
        <v>16÷8=____</v>
      </c>
      <c r="L21" s="9">
        <f t="shared" ca="1" si="8"/>
        <v>5</v>
      </c>
      <c r="M21" s="6">
        <f t="shared" ca="1" si="9"/>
        <v>2</v>
      </c>
    </row>
    <row r="22" spans="1:13" ht="27" customHeight="1" x14ac:dyDescent="0.25">
      <c r="D22" s="5"/>
      <c r="I22" s="5"/>
    </row>
  </sheetData>
  <mergeCells count="1">
    <mergeCell ref="L1:M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22"/>
  <sheetViews>
    <sheetView zoomScale="55" zoomScaleNormal="55" workbookViewId="0">
      <selection activeCell="O2" sqref="O2:O21"/>
    </sheetView>
  </sheetViews>
  <sheetFormatPr defaultColWidth="9" defaultRowHeight="27" customHeight="1" x14ac:dyDescent="0.25"/>
  <cols>
    <col min="1" max="1" width="9" style="2"/>
    <col min="2" max="2" width="13" style="2" bestFit="1" customWidth="1"/>
    <col min="3" max="3" width="11.44140625" style="2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9" style="2"/>
    <col min="8" max="8" width="13" style="2" bestFit="1" customWidth="1"/>
    <col min="9" max="9" width="11.44140625" style="2" customWidth="1"/>
    <col min="10" max="10" width="20.33203125" style="2" bestFit="1" customWidth="1"/>
    <col min="11" max="11" width="37.6640625" style="2" bestFit="1" customWidth="1"/>
    <col min="12" max="12" width="35.5546875" style="2" customWidth="1"/>
    <col min="13" max="13" width="33" style="7" customWidth="1"/>
    <col min="14" max="14" width="10" style="5" customWidth="1"/>
    <col min="15" max="15" width="9.88671875" style="2" customWidth="1"/>
    <col min="16" max="16384" width="9" style="2"/>
  </cols>
  <sheetData>
    <row r="1" spans="1:15" ht="40.049999999999997" customHeight="1" x14ac:dyDescent="0.25">
      <c r="A1" s="2" t="s">
        <v>15</v>
      </c>
      <c r="B1" s="2" t="s">
        <v>0</v>
      </c>
      <c r="C1" s="2" t="s">
        <v>1</v>
      </c>
      <c r="D1" s="2" t="s">
        <v>14</v>
      </c>
      <c r="G1" s="2" t="s">
        <v>15</v>
      </c>
      <c r="H1" s="2" t="s">
        <v>0</v>
      </c>
      <c r="I1" s="2" t="s">
        <v>1</v>
      </c>
      <c r="J1" s="2" t="s">
        <v>14</v>
      </c>
      <c r="L1" s="11" t="str">
        <f ca="1">MID(CELL("filename"),FIND("]",CELL("filename"))+1,256)</f>
        <v>加减乘除混合（三年级上）</v>
      </c>
      <c r="M1" s="12"/>
      <c r="N1" s="16" t="s">
        <v>3</v>
      </c>
      <c r="O1" s="17"/>
    </row>
    <row r="2" spans="1:15" ht="40.049999999999997" customHeight="1" x14ac:dyDescent="0.25">
      <c r="A2" s="2">
        <f ca="1">RANDBETWEEN(0,1)</f>
        <v>1</v>
      </c>
      <c r="B2" s="2">
        <f ca="1">IF($A2=1,'十位百位混合与个位的乘法（三年级上）'!B2,'100以内的除法（三年级上）'!A2)</f>
        <v>68</v>
      </c>
      <c r="C2" s="2">
        <f ca="1">IF($A2=1,'十位百位混合与个位的乘法（三年级上）'!C2,'100以内的除法（三年级上）'!B2)</f>
        <v>10</v>
      </c>
      <c r="D2" s="2">
        <f ca="1">IF($A2=1,'十位百位混合与个位的乘法（三年级上）'!D2,'100以内的除法（三年级上）'!C2)</f>
        <v>680</v>
      </c>
      <c r="E2" s="5" t="str">
        <f ca="1">IF($A2=1,'十位百位混合与个位的乘法（三年级上）'!E2,'100以内的除法（三年级上）'!D2)</f>
        <v>68×10=____</v>
      </c>
      <c r="F2" s="5"/>
      <c r="G2" s="2">
        <f ca="1">RANDBETWEEN(0,1)</f>
        <v>1</v>
      </c>
      <c r="H2" s="2">
        <f ca="1">IF($G2=1,'十位百位混合与个位的乘法（三年级上）'!G2,'100以内的除法（三年级上）'!F2)</f>
        <v>850</v>
      </c>
      <c r="I2" s="2">
        <f ca="1">IF($G2=1,'十位百位混合与个位的乘法（三年级上）'!H2,'100以内的除法（三年级上）'!G2)</f>
        <v>0</v>
      </c>
      <c r="J2" s="2">
        <f ca="1">IF($G2=1,'十位百位混合与个位的乘法（三年级上）'!I2,'100以内的除法（三年级上）'!H2)</f>
        <v>0</v>
      </c>
      <c r="K2" s="5" t="str">
        <f ca="1">IF($G2=1,'十位百位混合与个位的乘法（三年级上）'!J2,'100以内的除法（三年级上）'!I2)</f>
        <v>850×0=____</v>
      </c>
      <c r="L2" s="13" t="str">
        <f ca="1">E2</f>
        <v>68×10=____</v>
      </c>
      <c r="M2" s="13" t="str">
        <f ca="1">K2</f>
        <v>850×0=____</v>
      </c>
      <c r="N2" s="9">
        <f ca="1">IF(A2=1,'十位百位混合与个位的乘法（三年级上）'!M2,'100以内的除法（三年级上）'!L2)</f>
        <v>680</v>
      </c>
      <c r="O2" s="9">
        <f ca="1">IF(G2=1,'十位百位混合与个位的乘法（三年级上）'!N2,'100以内的除法（三年级上）'!M2)</f>
        <v>0</v>
      </c>
    </row>
    <row r="3" spans="1:15" ht="40.049999999999997" customHeight="1" x14ac:dyDescent="0.25">
      <c r="A3" s="2">
        <f t="shared" ref="A3:A21" ca="1" si="0">RANDBETWEEN(0,1)</f>
        <v>1</v>
      </c>
      <c r="B3" s="2">
        <f ca="1">IF($A3=1,'十位百位混合与个位的乘法（三年级上）'!B3,'100以内的除法（三年级上）'!A3)</f>
        <v>931</v>
      </c>
      <c r="C3" s="2">
        <f ca="1">IF($A3=1,'十位百位混合与个位的乘法（三年级上）'!C3,'100以内的除法（三年级上）'!B3)</f>
        <v>1</v>
      </c>
      <c r="D3" s="2">
        <f ca="1">IF($A3=1,'十位百位混合与个位的乘法（三年级上）'!D3,'100以内的除法（三年级上）'!C3)</f>
        <v>931</v>
      </c>
      <c r="E3" s="5" t="str">
        <f ca="1">IF($A3=1,'十位百位混合与个位的乘法（三年级上）'!E3,'100以内的除法（三年级上）'!D3)</f>
        <v>931×1=____</v>
      </c>
      <c r="F3" s="5"/>
      <c r="G3" s="2">
        <f t="shared" ref="G3:G21" ca="1" si="1">RANDBETWEEN(0,1)</f>
        <v>0</v>
      </c>
      <c r="H3" s="2">
        <f ca="1">IF($G3=1,'十位百位混合与个位的乘法（三年级上）'!G3,'100以内的除法（三年级上）'!F3)</f>
        <v>9</v>
      </c>
      <c r="I3" s="2">
        <f ca="1">IF($G3=1,'十位百位混合与个位的乘法（三年级上）'!H3,'100以内的除法（三年级上）'!G3)</f>
        <v>4</v>
      </c>
      <c r="J3" s="2">
        <f ca="1">IF($G3=1,'十位百位混合与个位的乘法（三年级上）'!I3,'100以内的除法（三年级上）'!H3)</f>
        <v>36</v>
      </c>
      <c r="K3" s="5" t="str">
        <f ca="1">IF($G3=1,'十位百位混合与个位的乘法（三年级上）'!J3,'100以内的除法（三年级上）'!I3)</f>
        <v>36÷9=____</v>
      </c>
      <c r="L3" s="13" t="str">
        <f ca="1">E3</f>
        <v>931×1=____</v>
      </c>
      <c r="M3" s="13" t="str">
        <f t="shared" ref="M3:M21" ca="1" si="2">K3</f>
        <v>36÷9=____</v>
      </c>
      <c r="N3" s="9">
        <f ca="1">IF(A3=1,'十位百位混合与个位的乘法（三年级上）'!M3,'100以内的除法（三年级上）'!L3)</f>
        <v>931</v>
      </c>
      <c r="O3" s="9">
        <f ca="1">IF(G3=1,'十位百位混合与个位的乘法（三年级上）'!N3,'100以内的除法（三年级上）'!M3)</f>
        <v>4</v>
      </c>
    </row>
    <row r="4" spans="1:15" ht="40.049999999999997" customHeight="1" x14ac:dyDescent="0.25">
      <c r="A4" s="2">
        <f t="shared" ca="1" si="0"/>
        <v>1</v>
      </c>
      <c r="B4" s="2">
        <f ca="1">IF($A4=1,'十位百位混合与个位的乘法（三年级上）'!B4,'100以内的除法（三年级上）'!A4)</f>
        <v>88</v>
      </c>
      <c r="C4" s="2">
        <f ca="1">IF($A4=1,'十位百位混合与个位的乘法（三年级上）'!C4,'100以内的除法（三年级上）'!B4)</f>
        <v>0</v>
      </c>
      <c r="D4" s="2">
        <f ca="1">IF($A4=1,'十位百位混合与个位的乘法（三年级上）'!D4,'100以内的除法（三年级上）'!C4)</f>
        <v>0</v>
      </c>
      <c r="E4" s="5" t="str">
        <f ca="1">IF($A4=1,'十位百位混合与个位的乘法（三年级上）'!E4,'100以内的除法（三年级上）'!D4)</f>
        <v>88×0=____</v>
      </c>
      <c r="F4" s="5"/>
      <c r="G4" s="2">
        <f t="shared" ca="1" si="1"/>
        <v>0</v>
      </c>
      <c r="H4" s="2">
        <f ca="1">IF($G4=1,'十位百位混合与个位的乘法（三年级上）'!G4,'100以内的除法（三年级上）'!F4)</f>
        <v>7</v>
      </c>
      <c r="I4" s="2">
        <f ca="1">IF($G4=1,'十位百位混合与个位的乘法（三年级上）'!H4,'100以内的除法（三年级上）'!G4)</f>
        <v>4</v>
      </c>
      <c r="J4" s="2">
        <f ca="1">IF($G4=1,'十位百位混合与个位的乘法（三年级上）'!I4,'100以内的除法（三年级上）'!H4)</f>
        <v>28</v>
      </c>
      <c r="K4" s="5" t="str">
        <f ca="1">IF($G4=1,'十位百位混合与个位的乘法（三年级上）'!J4,'100以内的除法（三年级上）'!I4)</f>
        <v>28÷7=____</v>
      </c>
      <c r="L4" s="13" t="str">
        <f ca="1">E4</f>
        <v>88×0=____</v>
      </c>
      <c r="M4" s="13" t="str">
        <f t="shared" ca="1" si="2"/>
        <v>28÷7=____</v>
      </c>
      <c r="N4" s="9">
        <f ca="1">IF(A4=1,'十位百位混合与个位的乘法（三年级上）'!M4,'100以内的除法（三年级上）'!L4)</f>
        <v>0</v>
      </c>
      <c r="O4" s="9">
        <f ca="1">IF(G4=1,'十位百位混合与个位的乘法（三年级上）'!N4,'100以内的除法（三年级上）'!M4)</f>
        <v>4</v>
      </c>
    </row>
    <row r="5" spans="1:15" ht="40.049999999999997" customHeight="1" x14ac:dyDescent="0.25">
      <c r="A5" s="2">
        <f t="shared" ca="1" si="0"/>
        <v>0</v>
      </c>
      <c r="B5" s="2">
        <f ca="1">IF($A5=1,'十位百位混合与个位的乘法（三年级上）'!B5,'100以内的除法（三年级上）'!A5)</f>
        <v>6</v>
      </c>
      <c r="C5" s="2">
        <f ca="1">IF($A5=1,'十位百位混合与个位的乘法（三年级上）'!C5,'100以内的除法（三年级上）'!B5)</f>
        <v>8</v>
      </c>
      <c r="D5" s="2">
        <f ca="1">IF($A5=1,'十位百位混合与个位的乘法（三年级上）'!D5,'100以内的除法（三年级上）'!C5)</f>
        <v>48</v>
      </c>
      <c r="E5" s="5" t="str">
        <f ca="1">IF($A5=1,'十位百位混合与个位的乘法（三年级上）'!E5,'100以内的除法（三年级上）'!D5)</f>
        <v>48÷6=____</v>
      </c>
      <c r="F5" s="5"/>
      <c r="G5" s="2">
        <f t="shared" ca="1" si="1"/>
        <v>1</v>
      </c>
      <c r="H5" s="2">
        <f ca="1">IF($G5=1,'十位百位混合与个位的乘法（三年级上）'!G5,'100以内的除法（三年级上）'!F5)</f>
        <v>20</v>
      </c>
      <c r="I5" s="2">
        <f ca="1">IF($G5=1,'十位百位混合与个位的乘法（三年级上）'!H5,'100以内的除法（三年级上）'!G5)</f>
        <v>4</v>
      </c>
      <c r="J5" s="2">
        <f ca="1">IF($G5=1,'十位百位混合与个位的乘法（三年级上）'!I5,'100以内的除法（三年级上）'!H5)</f>
        <v>80</v>
      </c>
      <c r="K5" s="5" t="str">
        <f ca="1">IF($G5=1,'十位百位混合与个位的乘法（三年级上）'!J5,'100以内的除法（三年级上）'!I5)</f>
        <v>20×4=____</v>
      </c>
      <c r="L5" s="13" t="str">
        <f ca="1">E5</f>
        <v>48÷6=____</v>
      </c>
      <c r="M5" s="13" t="str">
        <f t="shared" ca="1" si="2"/>
        <v>20×4=____</v>
      </c>
      <c r="N5" s="9">
        <f ca="1">IF(A5=1,'十位百位混合与个位的乘法（三年级上）'!M5,'100以内的除法（三年级上）'!L5)</f>
        <v>8</v>
      </c>
      <c r="O5" s="9">
        <f ca="1">IF(G5=1,'十位百位混合与个位的乘法（三年级上）'!N5,'100以内的除法（三年级上）'!M5)</f>
        <v>80</v>
      </c>
    </row>
    <row r="6" spans="1:15" ht="40.049999999999997" customHeight="1" x14ac:dyDescent="0.25">
      <c r="A6" s="2">
        <f t="shared" ca="1" si="0"/>
        <v>0</v>
      </c>
      <c r="B6" s="2">
        <f ca="1">IF($A6=1,'十位百位混合与个位的乘法（三年级上）'!B6,'100以内的除法（三年级上）'!A6)</f>
        <v>7</v>
      </c>
      <c r="C6" s="2">
        <f ca="1">IF($A6=1,'十位百位混合与个位的乘法（三年级上）'!C6,'100以内的除法（三年级上）'!B6)</f>
        <v>7</v>
      </c>
      <c r="D6" s="2">
        <f ca="1">IF($A6=1,'十位百位混合与个位的乘法（三年级上）'!D6,'100以内的除法（三年级上）'!C6)</f>
        <v>49</v>
      </c>
      <c r="E6" s="5" t="str">
        <f ca="1">IF($A6=1,'十位百位混合与个位的乘法（三年级上）'!E6,'100以内的除法（三年级上）'!D6)</f>
        <v>49÷7=____</v>
      </c>
      <c r="F6" s="5"/>
      <c r="G6" s="2">
        <f t="shared" ca="1" si="1"/>
        <v>1</v>
      </c>
      <c r="H6" s="2">
        <f ca="1">IF($G6=1,'十位百位混合与个位的乘法（三年级上）'!G6,'100以内的除法（三年级上）'!F6)</f>
        <v>22</v>
      </c>
      <c r="I6" s="2">
        <f ca="1">IF($G6=1,'十位百位混合与个位的乘法（三年级上）'!H6,'100以内的除法（三年级上）'!G6)</f>
        <v>10</v>
      </c>
      <c r="J6" s="2">
        <f ca="1">IF($G6=1,'十位百位混合与个位的乘法（三年级上）'!I6,'100以内的除法（三年级上）'!H6)</f>
        <v>220</v>
      </c>
      <c r="K6" s="5" t="str">
        <f ca="1">IF($G6=1,'十位百位混合与个位的乘法（三年级上）'!J6,'100以内的除法（三年级上）'!I6)</f>
        <v>22×10=____</v>
      </c>
      <c r="L6" s="13" t="str">
        <f ca="1">E6</f>
        <v>49÷7=____</v>
      </c>
      <c r="M6" s="13" t="str">
        <f t="shared" ca="1" si="2"/>
        <v>22×10=____</v>
      </c>
      <c r="N6" s="9">
        <f ca="1">IF(A6=1,'十位百位混合与个位的乘法（三年级上）'!M6,'100以内的除法（三年级上）'!L6)</f>
        <v>7</v>
      </c>
      <c r="O6" s="9">
        <f ca="1">IF(G6=1,'十位百位混合与个位的乘法（三年级上）'!N6,'100以内的除法（三年级上）'!M6)</f>
        <v>220</v>
      </c>
    </row>
    <row r="7" spans="1:15" ht="40.049999999999997" customHeight="1" x14ac:dyDescent="0.25">
      <c r="A7" s="2">
        <f t="shared" ca="1" si="0"/>
        <v>0</v>
      </c>
      <c r="B7" s="2">
        <f ca="1">IF($A7=1,'十位百位混合与个位的乘法（三年级上）'!B7,'100以内的除法（三年级上）'!A7)</f>
        <v>6</v>
      </c>
      <c r="C7" s="2">
        <f ca="1">IF($A7=1,'十位百位混合与个位的乘法（三年级上）'!C7,'100以内的除法（三年级上）'!B7)</f>
        <v>6</v>
      </c>
      <c r="D7" s="2">
        <f ca="1">IF($A7=1,'十位百位混合与个位的乘法（三年级上）'!D7,'100以内的除法（三年级上）'!C7)</f>
        <v>36</v>
      </c>
      <c r="E7" s="5" t="str">
        <f ca="1">IF($A7=1,'十位百位混合与个位的乘法（三年级上）'!E7,'100以内的除法（三年级上）'!D7)</f>
        <v>36÷6=____</v>
      </c>
      <c r="F7" s="5"/>
      <c r="G7" s="2">
        <f t="shared" ca="1" si="1"/>
        <v>1</v>
      </c>
      <c r="H7" s="2">
        <f ca="1">IF($G7=1,'十位百位混合与个位的乘法（三年级上）'!G7,'100以内的除法（三年级上）'!F7)</f>
        <v>618</v>
      </c>
      <c r="I7" s="2">
        <f ca="1">IF($G7=1,'十位百位混合与个位的乘法（三年级上）'!H7,'100以内的除法（三年级上）'!G7)</f>
        <v>6</v>
      </c>
      <c r="J7" s="2">
        <f ca="1">IF($G7=1,'十位百位混合与个位的乘法（三年级上）'!I7,'100以内的除法（三年级上）'!H7)</f>
        <v>3708</v>
      </c>
      <c r="K7" s="5" t="str">
        <f ca="1">IF($G7=1,'十位百位混合与个位的乘法（三年级上）'!J7,'100以内的除法（三年级上）'!I7)</f>
        <v>618×6=____</v>
      </c>
      <c r="L7" s="13" t="str">
        <f ca="1">E7</f>
        <v>36÷6=____</v>
      </c>
      <c r="M7" s="13" t="str">
        <f t="shared" ca="1" si="2"/>
        <v>618×6=____</v>
      </c>
      <c r="N7" s="9">
        <f ca="1">IF(A7=1,'十位百位混合与个位的乘法（三年级上）'!M7,'100以内的除法（三年级上）'!L7)</f>
        <v>6</v>
      </c>
      <c r="O7" s="9">
        <f ca="1">IF(G7=1,'十位百位混合与个位的乘法（三年级上）'!N7,'100以内的除法（三年级上）'!M7)</f>
        <v>3708</v>
      </c>
    </row>
    <row r="8" spans="1:15" ht="40.049999999999997" customHeight="1" x14ac:dyDescent="0.25">
      <c r="A8" s="2">
        <f t="shared" ca="1" si="0"/>
        <v>0</v>
      </c>
      <c r="B8" s="2">
        <f ca="1">IF($A8=1,'十位百位混合与个位的乘法（三年级上）'!B8,'100以内的除法（三年级上）'!A8)</f>
        <v>7</v>
      </c>
      <c r="C8" s="2">
        <f ca="1">IF($A8=1,'十位百位混合与个位的乘法（三年级上）'!C8,'100以内的除法（三年级上）'!B8)</f>
        <v>8</v>
      </c>
      <c r="D8" s="2">
        <f ca="1">IF($A8=1,'十位百位混合与个位的乘法（三年级上）'!D8,'100以内的除法（三年级上）'!C8)</f>
        <v>56</v>
      </c>
      <c r="E8" s="5" t="str">
        <f ca="1">IF($A8=1,'十位百位混合与个位的乘法（三年级上）'!E8,'100以内的除法（三年级上）'!D8)</f>
        <v>56÷7=____</v>
      </c>
      <c r="F8" s="5"/>
      <c r="G8" s="2">
        <f t="shared" ca="1" si="1"/>
        <v>1</v>
      </c>
      <c r="H8" s="2">
        <f ca="1">IF($G8=1,'十位百位混合与个位的乘法（三年级上）'!G8,'100以内的除法（三年级上）'!F8)</f>
        <v>919</v>
      </c>
      <c r="I8" s="2">
        <f ca="1">IF($G8=1,'十位百位混合与个位的乘法（三年级上）'!H8,'100以内的除法（三年级上）'!G8)</f>
        <v>3</v>
      </c>
      <c r="J8" s="2">
        <f ca="1">IF($G8=1,'十位百位混合与个位的乘法（三年级上）'!I8,'100以内的除法（三年级上）'!H8)</f>
        <v>2757</v>
      </c>
      <c r="K8" s="5" t="str">
        <f ca="1">IF($G8=1,'十位百位混合与个位的乘法（三年级上）'!J8,'100以内的除法（三年级上）'!I8)</f>
        <v>919×3=____</v>
      </c>
      <c r="L8" s="13" t="str">
        <f ca="1">E8</f>
        <v>56÷7=____</v>
      </c>
      <c r="M8" s="13" t="str">
        <f t="shared" ca="1" si="2"/>
        <v>919×3=____</v>
      </c>
      <c r="N8" s="9">
        <f ca="1">IF(A8=1,'十位百位混合与个位的乘法（三年级上）'!M8,'100以内的除法（三年级上）'!L8)</f>
        <v>8</v>
      </c>
      <c r="O8" s="9">
        <f ca="1">IF(G8=1,'十位百位混合与个位的乘法（三年级上）'!N8,'100以内的除法（三年级上）'!M8)</f>
        <v>2757</v>
      </c>
    </row>
    <row r="9" spans="1:15" ht="40.049999999999997" customHeight="1" x14ac:dyDescent="0.25">
      <c r="A9" s="2">
        <f t="shared" ca="1" si="0"/>
        <v>1</v>
      </c>
      <c r="B9" s="2">
        <f ca="1">IF($A9=1,'十位百位混合与个位的乘法（三年级上）'!B9,'100以内的除法（三年级上）'!A9)</f>
        <v>231</v>
      </c>
      <c r="C9" s="2">
        <f ca="1">IF($A9=1,'十位百位混合与个位的乘法（三年级上）'!C9,'100以内的除法（三年级上）'!B9)</f>
        <v>2</v>
      </c>
      <c r="D9" s="2">
        <f ca="1">IF($A9=1,'十位百位混合与个位的乘法（三年级上）'!D9,'100以内的除法（三年级上）'!C9)</f>
        <v>462</v>
      </c>
      <c r="E9" s="5" t="str">
        <f ca="1">IF($A9=1,'十位百位混合与个位的乘法（三年级上）'!E9,'100以内的除法（三年级上）'!D9)</f>
        <v>231×2=____</v>
      </c>
      <c r="F9" s="5"/>
      <c r="G9" s="2">
        <f t="shared" ca="1" si="1"/>
        <v>0</v>
      </c>
      <c r="H9" s="2">
        <f ca="1">IF($G9=1,'十位百位混合与个位的乘法（三年级上）'!G9,'100以内的除法（三年级上）'!F9)</f>
        <v>3</v>
      </c>
      <c r="I9" s="2">
        <f ca="1">IF($G9=1,'十位百位混合与个位的乘法（三年级上）'!H9,'100以内的除法（三年级上）'!G9)</f>
        <v>9</v>
      </c>
      <c r="J9" s="2">
        <f ca="1">IF($G9=1,'十位百位混合与个位的乘法（三年级上）'!I9,'100以内的除法（三年级上）'!H9)</f>
        <v>27</v>
      </c>
      <c r="K9" s="5" t="str">
        <f ca="1">IF($G9=1,'十位百位混合与个位的乘法（三年级上）'!J9,'100以内的除法（三年级上）'!I9)</f>
        <v>27÷3=____</v>
      </c>
      <c r="L9" s="13" t="str">
        <f ca="1">E9</f>
        <v>231×2=____</v>
      </c>
      <c r="M9" s="13" t="str">
        <f t="shared" ca="1" si="2"/>
        <v>27÷3=____</v>
      </c>
      <c r="N9" s="9">
        <f ca="1">IF(A9=1,'十位百位混合与个位的乘法（三年级上）'!M9,'100以内的除法（三年级上）'!L9)</f>
        <v>462</v>
      </c>
      <c r="O9" s="9">
        <f ca="1">IF(G9=1,'十位百位混合与个位的乘法（三年级上）'!N9,'100以内的除法（三年级上）'!M9)</f>
        <v>9</v>
      </c>
    </row>
    <row r="10" spans="1:15" ht="40.049999999999997" customHeight="1" x14ac:dyDescent="0.25">
      <c r="A10" s="2">
        <f t="shared" ca="1" si="0"/>
        <v>0</v>
      </c>
      <c r="B10" s="2">
        <f ca="1">IF($A10=1,'十位百位混合与个位的乘法（三年级上）'!B10,'100以内的除法（三年级上）'!A10)</f>
        <v>5</v>
      </c>
      <c r="C10" s="2">
        <f ca="1">IF($A10=1,'十位百位混合与个位的乘法（三年级上）'!C10,'100以内的除法（三年级上）'!B10)</f>
        <v>8</v>
      </c>
      <c r="D10" s="2">
        <f ca="1">IF($A10=1,'十位百位混合与个位的乘法（三年级上）'!D10,'100以内的除法（三年级上）'!C10)</f>
        <v>40</v>
      </c>
      <c r="E10" s="5" t="str">
        <f ca="1">IF($A10=1,'十位百位混合与个位的乘法（三年级上）'!E10,'100以内的除法（三年级上）'!D10)</f>
        <v>40÷5=____</v>
      </c>
      <c r="F10" s="5"/>
      <c r="G10" s="2">
        <f t="shared" ca="1" si="1"/>
        <v>0</v>
      </c>
      <c r="H10" s="2">
        <f ca="1">IF($G10=1,'十位百位混合与个位的乘法（三年级上）'!G10,'100以内的除法（三年级上）'!F10)</f>
        <v>2</v>
      </c>
      <c r="I10" s="2">
        <f ca="1">IF($G10=1,'十位百位混合与个位的乘法（三年级上）'!H10,'100以内的除法（三年级上）'!G10)</f>
        <v>9</v>
      </c>
      <c r="J10" s="2">
        <f ca="1">IF($G10=1,'十位百位混合与个位的乘法（三年级上）'!I10,'100以内的除法（三年级上）'!H10)</f>
        <v>18</v>
      </c>
      <c r="K10" s="5" t="str">
        <f ca="1">IF($G10=1,'十位百位混合与个位的乘法（三年级上）'!J10,'100以内的除法（三年级上）'!I10)</f>
        <v>18÷2=____</v>
      </c>
      <c r="L10" s="13" t="str">
        <f ca="1">E10</f>
        <v>40÷5=____</v>
      </c>
      <c r="M10" s="13" t="str">
        <f t="shared" ca="1" si="2"/>
        <v>18÷2=____</v>
      </c>
      <c r="N10" s="9">
        <f ca="1">IF(A10=1,'十位百位混合与个位的乘法（三年级上）'!M10,'100以内的除法（三年级上）'!L10)</f>
        <v>8</v>
      </c>
      <c r="O10" s="9">
        <f ca="1">IF(G10=1,'十位百位混合与个位的乘法（三年级上）'!N10,'100以内的除法（三年级上）'!M10)</f>
        <v>9</v>
      </c>
    </row>
    <row r="11" spans="1:15" ht="40.049999999999997" customHeight="1" x14ac:dyDescent="0.25">
      <c r="A11" s="2">
        <f t="shared" ca="1" si="0"/>
        <v>1</v>
      </c>
      <c r="B11" s="2">
        <f ca="1">IF($A11=1,'十位百位混合与个位的乘法（三年级上）'!B11,'100以内的除法（三年级上）'!A11)</f>
        <v>442</v>
      </c>
      <c r="C11" s="2">
        <f ca="1">IF($A11=1,'十位百位混合与个位的乘法（三年级上）'!C11,'100以内的除法（三年级上）'!B11)</f>
        <v>6</v>
      </c>
      <c r="D11" s="2">
        <f ca="1">IF($A11=1,'十位百位混合与个位的乘法（三年级上）'!D11,'100以内的除法（三年级上）'!C11)</f>
        <v>2652</v>
      </c>
      <c r="E11" s="5" t="str">
        <f ca="1">IF($A11=1,'十位百位混合与个位的乘法（三年级上）'!E11,'100以内的除法（三年级上）'!D11)</f>
        <v>442×6=____</v>
      </c>
      <c r="F11" s="5"/>
      <c r="G11" s="2">
        <f t="shared" ca="1" si="1"/>
        <v>0</v>
      </c>
      <c r="H11" s="2">
        <f ca="1">IF($G11=1,'十位百位混合与个位的乘法（三年级上）'!G11,'100以内的除法（三年级上）'!F11)</f>
        <v>6</v>
      </c>
      <c r="I11" s="2">
        <f ca="1">IF($G11=1,'十位百位混合与个位的乘法（三年级上）'!H11,'100以内的除法（三年级上）'!G11)</f>
        <v>9</v>
      </c>
      <c r="J11" s="2">
        <f ca="1">IF($G11=1,'十位百位混合与个位的乘法（三年级上）'!I11,'100以内的除法（三年级上）'!H11)</f>
        <v>54</v>
      </c>
      <c r="K11" s="5" t="str">
        <f ca="1">IF($G11=1,'十位百位混合与个位的乘法（三年级上）'!J11,'100以内的除法（三年级上）'!I11)</f>
        <v>54÷6=____</v>
      </c>
      <c r="L11" s="13" t="str">
        <f ca="1">E11</f>
        <v>442×6=____</v>
      </c>
      <c r="M11" s="13" t="str">
        <f t="shared" ca="1" si="2"/>
        <v>54÷6=____</v>
      </c>
      <c r="N11" s="9">
        <f ca="1">IF(A11=1,'十位百位混合与个位的乘法（三年级上）'!M11,'100以内的除法（三年级上）'!L11)</f>
        <v>2652</v>
      </c>
      <c r="O11" s="9">
        <f ca="1">IF(G11=1,'十位百位混合与个位的乘法（三年级上）'!N11,'100以内的除法（三年级上）'!M11)</f>
        <v>9</v>
      </c>
    </row>
    <row r="12" spans="1:15" ht="40.049999999999997" customHeight="1" x14ac:dyDescent="0.25">
      <c r="A12" s="2">
        <f t="shared" ca="1" si="0"/>
        <v>1</v>
      </c>
      <c r="B12" s="2">
        <f ca="1">IF($A12=1,'十位百位混合与个位的乘法（三年级上）'!B12,'100以内的除法（三年级上）'!A12)</f>
        <v>90</v>
      </c>
      <c r="C12" s="2">
        <f ca="1">IF($A12=1,'十位百位混合与个位的乘法（三年级上）'!C12,'100以内的除法（三年级上）'!B12)</f>
        <v>10</v>
      </c>
      <c r="D12" s="2">
        <f ca="1">IF($A12=1,'十位百位混合与个位的乘法（三年级上）'!D12,'100以内的除法（三年级上）'!C12)</f>
        <v>900</v>
      </c>
      <c r="E12" s="5" t="str">
        <f ca="1">IF($A12=1,'十位百位混合与个位的乘法（三年级上）'!E12,'100以内的除法（三年级上）'!D12)</f>
        <v>90×10=____</v>
      </c>
      <c r="F12" s="5"/>
      <c r="G12" s="2">
        <f t="shared" ca="1" si="1"/>
        <v>0</v>
      </c>
      <c r="H12" s="2">
        <f ca="1">IF($G12=1,'十位百位混合与个位的乘法（三年级上）'!G12,'100以内的除法（三年级上）'!F12)</f>
        <v>3</v>
      </c>
      <c r="I12" s="2">
        <f ca="1">IF($G12=1,'十位百位混合与个位的乘法（三年级上）'!H12,'100以内的除法（三年级上）'!G12)</f>
        <v>9</v>
      </c>
      <c r="J12" s="2">
        <f ca="1">IF($G12=1,'十位百位混合与个位的乘法（三年级上）'!I12,'100以内的除法（三年级上）'!H12)</f>
        <v>27</v>
      </c>
      <c r="K12" s="5" t="str">
        <f ca="1">IF($G12=1,'十位百位混合与个位的乘法（三年级上）'!J12,'100以内的除法（三年级上）'!I12)</f>
        <v>27÷3=____</v>
      </c>
      <c r="L12" s="13" t="str">
        <f ca="1">E12</f>
        <v>90×10=____</v>
      </c>
      <c r="M12" s="13" t="str">
        <f t="shared" ca="1" si="2"/>
        <v>27÷3=____</v>
      </c>
      <c r="N12" s="9">
        <f ca="1">IF(A12=1,'十位百位混合与个位的乘法（三年级上）'!M12,'100以内的除法（三年级上）'!L12)</f>
        <v>900</v>
      </c>
      <c r="O12" s="9">
        <f ca="1">IF(G12=1,'十位百位混合与个位的乘法（三年级上）'!N12,'100以内的除法（三年级上）'!M12)</f>
        <v>9</v>
      </c>
    </row>
    <row r="13" spans="1:15" ht="40.049999999999997" customHeight="1" x14ac:dyDescent="0.25">
      <c r="A13" s="2">
        <f t="shared" ca="1" si="0"/>
        <v>1</v>
      </c>
      <c r="B13" s="2">
        <f ca="1">IF($A13=1,'十位百位混合与个位的乘法（三年级上）'!B13,'100以内的除法（三年级上）'!A13)</f>
        <v>939</v>
      </c>
      <c r="C13" s="2">
        <f ca="1">IF($A13=1,'十位百位混合与个位的乘法（三年级上）'!C13,'100以内的除法（三年级上）'!B13)</f>
        <v>8</v>
      </c>
      <c r="D13" s="2">
        <f ca="1">IF($A13=1,'十位百位混合与个位的乘法（三年级上）'!D13,'100以内的除法（三年级上）'!C13)</f>
        <v>7512</v>
      </c>
      <c r="E13" s="5" t="str">
        <f ca="1">IF($A13=1,'十位百位混合与个位的乘法（三年级上）'!E13,'100以内的除法（三年级上）'!D13)</f>
        <v>939×8=____</v>
      </c>
      <c r="F13" s="5"/>
      <c r="G13" s="2">
        <f t="shared" ca="1" si="1"/>
        <v>0</v>
      </c>
      <c r="H13" s="2">
        <f ca="1">IF($G13=1,'十位百位混合与个位的乘法（三年级上）'!G13,'100以内的除法（三年级上）'!F13)</f>
        <v>6</v>
      </c>
      <c r="I13" s="2">
        <f ca="1">IF($G13=1,'十位百位混合与个位的乘法（三年级上）'!H13,'100以内的除法（三年级上）'!G13)</f>
        <v>4</v>
      </c>
      <c r="J13" s="2">
        <f ca="1">IF($G13=1,'十位百位混合与个位的乘法（三年级上）'!I13,'100以内的除法（三年级上）'!H13)</f>
        <v>24</v>
      </c>
      <c r="K13" s="5" t="str">
        <f ca="1">IF($G13=1,'十位百位混合与个位的乘法（三年级上）'!J13,'100以内的除法（三年级上）'!I13)</f>
        <v>24÷6=____</v>
      </c>
      <c r="L13" s="13" t="str">
        <f ca="1">E13</f>
        <v>939×8=____</v>
      </c>
      <c r="M13" s="13" t="str">
        <f t="shared" ca="1" si="2"/>
        <v>24÷6=____</v>
      </c>
      <c r="N13" s="9">
        <f ca="1">IF(A13=1,'十位百位混合与个位的乘法（三年级上）'!M13,'100以内的除法（三年级上）'!L13)</f>
        <v>7512</v>
      </c>
      <c r="O13" s="9">
        <f ca="1">IF(G13=1,'十位百位混合与个位的乘法（三年级上）'!N13,'100以内的除法（三年级上）'!M13)</f>
        <v>4</v>
      </c>
    </row>
    <row r="14" spans="1:15" ht="40.049999999999997" customHeight="1" x14ac:dyDescent="0.25">
      <c r="A14" s="2">
        <f t="shared" ca="1" si="0"/>
        <v>0</v>
      </c>
      <c r="B14" s="2">
        <f ca="1">IF($A14=1,'十位百位混合与个位的乘法（三年级上）'!B14,'100以内的除法（三年级上）'!A14)</f>
        <v>3</v>
      </c>
      <c r="C14" s="2">
        <f ca="1">IF($A14=1,'十位百位混合与个位的乘法（三年级上）'!C14,'100以内的除法（三年级上）'!B14)</f>
        <v>6</v>
      </c>
      <c r="D14" s="2">
        <f ca="1">IF($A14=1,'十位百位混合与个位的乘法（三年级上）'!D14,'100以内的除法（三年级上）'!C14)</f>
        <v>18</v>
      </c>
      <c r="E14" s="5" t="str">
        <f ca="1">IF($A14=1,'十位百位混合与个位的乘法（三年级上）'!E14,'100以内的除法（三年级上）'!D14)</f>
        <v>18÷3=____</v>
      </c>
      <c r="F14" s="5"/>
      <c r="G14" s="2">
        <f t="shared" ca="1" si="1"/>
        <v>0</v>
      </c>
      <c r="H14" s="2">
        <f ca="1">IF($G14=1,'十位百位混合与个位的乘法（三年级上）'!G14,'100以内的除法（三年级上）'!F14)</f>
        <v>5</v>
      </c>
      <c r="I14" s="2">
        <f ca="1">IF($G14=1,'十位百位混合与个位的乘法（三年级上）'!H14,'100以内的除法（三年级上）'!G14)</f>
        <v>2</v>
      </c>
      <c r="J14" s="2">
        <f ca="1">IF($G14=1,'十位百位混合与个位的乘法（三年级上）'!I14,'100以内的除法（三年级上）'!H14)</f>
        <v>10</v>
      </c>
      <c r="K14" s="5" t="str">
        <f ca="1">IF($G14=1,'十位百位混合与个位的乘法（三年级上）'!J14,'100以内的除法（三年级上）'!I14)</f>
        <v>10÷5=____</v>
      </c>
      <c r="L14" s="13" t="str">
        <f ca="1">E14</f>
        <v>18÷3=____</v>
      </c>
      <c r="M14" s="13" t="str">
        <f t="shared" ca="1" si="2"/>
        <v>10÷5=____</v>
      </c>
      <c r="N14" s="9">
        <f ca="1">IF(A14=1,'十位百位混合与个位的乘法（三年级上）'!M14,'100以内的除法（三年级上）'!L14)</f>
        <v>6</v>
      </c>
      <c r="O14" s="9">
        <f ca="1">IF(G14=1,'十位百位混合与个位的乘法（三年级上）'!N14,'100以内的除法（三年级上）'!M14)</f>
        <v>2</v>
      </c>
    </row>
    <row r="15" spans="1:15" ht="40.049999999999997" customHeight="1" x14ac:dyDescent="0.25">
      <c r="A15" s="2">
        <f t="shared" ca="1" si="0"/>
        <v>1</v>
      </c>
      <c r="B15" s="2">
        <f ca="1">IF($A15=1,'十位百位混合与个位的乘法（三年级上）'!B15,'100以内的除法（三年级上）'!A15)</f>
        <v>624</v>
      </c>
      <c r="C15" s="2">
        <f ca="1">IF($A15=1,'十位百位混合与个位的乘法（三年级上）'!C15,'100以内的除法（三年级上）'!B15)</f>
        <v>4</v>
      </c>
      <c r="D15" s="2">
        <f ca="1">IF($A15=1,'十位百位混合与个位的乘法（三年级上）'!D15,'100以内的除法（三年级上）'!C15)</f>
        <v>2496</v>
      </c>
      <c r="E15" s="5" t="str">
        <f ca="1">IF($A15=1,'十位百位混合与个位的乘法（三年级上）'!E15,'100以内的除法（三年级上）'!D15)</f>
        <v>624×4=____</v>
      </c>
      <c r="F15" s="5"/>
      <c r="G15" s="2">
        <f t="shared" ca="1" si="1"/>
        <v>1</v>
      </c>
      <c r="H15" s="2">
        <f ca="1">IF($G15=1,'十位百位混合与个位的乘法（三年级上）'!G15,'100以内的除法（三年级上）'!F15)</f>
        <v>933</v>
      </c>
      <c r="I15" s="2">
        <f ca="1">IF($G15=1,'十位百位混合与个位的乘法（三年级上）'!H15,'100以内的除法（三年级上）'!G15)</f>
        <v>5</v>
      </c>
      <c r="J15" s="2">
        <f ca="1">IF($G15=1,'十位百位混合与个位的乘法（三年级上）'!I15,'100以内的除法（三年级上）'!H15)</f>
        <v>4665</v>
      </c>
      <c r="K15" s="5" t="str">
        <f ca="1">IF($G15=1,'十位百位混合与个位的乘法（三年级上）'!J15,'100以内的除法（三年级上）'!I15)</f>
        <v>933×5=____</v>
      </c>
      <c r="L15" s="13" t="str">
        <f ca="1">E15</f>
        <v>624×4=____</v>
      </c>
      <c r="M15" s="13" t="str">
        <f t="shared" ca="1" si="2"/>
        <v>933×5=____</v>
      </c>
      <c r="N15" s="9">
        <f ca="1">IF(A15=1,'十位百位混合与个位的乘法（三年级上）'!M15,'100以内的除法（三年级上）'!L15)</f>
        <v>2496</v>
      </c>
      <c r="O15" s="9">
        <f ca="1">IF(G15=1,'十位百位混合与个位的乘法（三年级上）'!N15,'100以内的除法（三年级上）'!M15)</f>
        <v>4665</v>
      </c>
    </row>
    <row r="16" spans="1:15" ht="40.049999999999997" customHeight="1" x14ac:dyDescent="0.25">
      <c r="A16" s="2">
        <f t="shared" ca="1" si="0"/>
        <v>1</v>
      </c>
      <c r="B16" s="2">
        <f ca="1">IF($A16=1,'十位百位混合与个位的乘法（三年级上）'!B16,'100以内的除法（三年级上）'!A16)</f>
        <v>10</v>
      </c>
      <c r="C16" s="2">
        <f ca="1">IF($A16=1,'十位百位混合与个位的乘法（三年级上）'!C16,'100以内的除法（三年级上）'!B16)</f>
        <v>1</v>
      </c>
      <c r="D16" s="2">
        <f ca="1">IF($A16=1,'十位百位混合与个位的乘法（三年级上）'!D16,'100以内的除法（三年级上）'!C16)</f>
        <v>10</v>
      </c>
      <c r="E16" s="5" t="str">
        <f ca="1">IF($A16=1,'十位百位混合与个位的乘法（三年级上）'!E16,'100以内的除法（三年级上）'!D16)</f>
        <v>10×1=____</v>
      </c>
      <c r="F16" s="5"/>
      <c r="G16" s="2">
        <f t="shared" ca="1" si="1"/>
        <v>1</v>
      </c>
      <c r="H16" s="2">
        <f ca="1">IF($G16=1,'十位百位混合与个位的乘法（三年级上）'!G16,'100以内的除法（三年级上）'!F16)</f>
        <v>590</v>
      </c>
      <c r="I16" s="2">
        <f ca="1">IF($G16=1,'十位百位混合与个位的乘法（三年级上）'!H16,'100以内的除法（三年级上）'!G16)</f>
        <v>4</v>
      </c>
      <c r="J16" s="2">
        <f ca="1">IF($G16=1,'十位百位混合与个位的乘法（三年级上）'!I16,'100以内的除法（三年级上）'!H16)</f>
        <v>2360</v>
      </c>
      <c r="K16" s="5" t="str">
        <f ca="1">IF($G16=1,'十位百位混合与个位的乘法（三年级上）'!J16,'100以内的除法（三年级上）'!I16)</f>
        <v>590×4=____</v>
      </c>
      <c r="L16" s="13" t="str">
        <f ca="1">E16</f>
        <v>10×1=____</v>
      </c>
      <c r="M16" s="13" t="str">
        <f t="shared" ca="1" si="2"/>
        <v>590×4=____</v>
      </c>
      <c r="N16" s="9">
        <f ca="1">IF(A16=1,'十位百位混合与个位的乘法（三年级上）'!M16,'100以内的除法（三年级上）'!L16)</f>
        <v>10</v>
      </c>
      <c r="O16" s="9">
        <f ca="1">IF(G16=1,'十位百位混合与个位的乘法（三年级上）'!N16,'100以内的除法（三年级上）'!M16)</f>
        <v>2360</v>
      </c>
    </row>
    <row r="17" spans="1:15" ht="40.049999999999997" customHeight="1" x14ac:dyDescent="0.25">
      <c r="A17" s="2">
        <f t="shared" ca="1" si="0"/>
        <v>1</v>
      </c>
      <c r="B17" s="2">
        <f ca="1">IF($A17=1,'十位百位混合与个位的乘法（三年级上）'!B17,'100以内的除法（三年级上）'!A17)</f>
        <v>664</v>
      </c>
      <c r="C17" s="2">
        <f ca="1">IF($A17=1,'十位百位混合与个位的乘法（三年级上）'!C17,'100以内的除法（三年级上）'!B17)</f>
        <v>4</v>
      </c>
      <c r="D17" s="2">
        <f ca="1">IF($A17=1,'十位百位混合与个位的乘法（三年级上）'!D17,'100以内的除法（三年级上）'!C17)</f>
        <v>2656</v>
      </c>
      <c r="E17" s="5" t="str">
        <f ca="1">IF($A17=1,'十位百位混合与个位的乘法（三年级上）'!E17,'100以内的除法（三年级上）'!D17)</f>
        <v>664×4=____</v>
      </c>
      <c r="F17" s="5"/>
      <c r="G17" s="2">
        <f t="shared" ca="1" si="1"/>
        <v>1</v>
      </c>
      <c r="H17" s="2">
        <f ca="1">IF($G17=1,'十位百位混合与个位的乘法（三年级上）'!G17,'100以内的除法（三年级上）'!F17)</f>
        <v>918</v>
      </c>
      <c r="I17" s="2">
        <f ca="1">IF($G17=1,'十位百位混合与个位的乘法（三年级上）'!H17,'100以内的除法（三年级上）'!G17)</f>
        <v>7</v>
      </c>
      <c r="J17" s="2">
        <f ca="1">IF($G17=1,'十位百位混合与个位的乘法（三年级上）'!I17,'100以内的除法（三年级上）'!H17)</f>
        <v>6426</v>
      </c>
      <c r="K17" s="5" t="str">
        <f ca="1">IF($G17=1,'十位百位混合与个位的乘法（三年级上）'!J17,'100以内的除法（三年级上）'!I17)</f>
        <v>918×7=____</v>
      </c>
      <c r="L17" s="13" t="str">
        <f ca="1">E17</f>
        <v>664×4=____</v>
      </c>
      <c r="M17" s="13" t="str">
        <f t="shared" ca="1" si="2"/>
        <v>918×7=____</v>
      </c>
      <c r="N17" s="9">
        <f ca="1">IF(A17=1,'十位百位混合与个位的乘法（三年级上）'!M17,'100以内的除法（三年级上）'!L17)</f>
        <v>2656</v>
      </c>
      <c r="O17" s="9">
        <f ca="1">IF(G17=1,'十位百位混合与个位的乘法（三年级上）'!N17,'100以内的除法（三年级上）'!M17)</f>
        <v>6426</v>
      </c>
    </row>
    <row r="18" spans="1:15" ht="40.049999999999997" customHeight="1" x14ac:dyDescent="0.25">
      <c r="A18" s="2">
        <f t="shared" ca="1" si="0"/>
        <v>1</v>
      </c>
      <c r="B18" s="2">
        <f ca="1">IF($A18=1,'十位百位混合与个位的乘法（三年级上）'!B18,'100以内的除法（三年级上）'!A18)</f>
        <v>71</v>
      </c>
      <c r="C18" s="2">
        <f ca="1">IF($A18=1,'十位百位混合与个位的乘法（三年级上）'!C18,'100以内的除法（三年级上）'!B18)</f>
        <v>5</v>
      </c>
      <c r="D18" s="2">
        <f ca="1">IF($A18=1,'十位百位混合与个位的乘法（三年级上）'!D18,'100以内的除法（三年级上）'!C18)</f>
        <v>355</v>
      </c>
      <c r="E18" s="5" t="str">
        <f ca="1">IF($A18=1,'十位百位混合与个位的乘法（三年级上）'!E18,'100以内的除法（三年级上）'!D18)</f>
        <v>71×5=____</v>
      </c>
      <c r="F18" s="5"/>
      <c r="G18" s="2">
        <f t="shared" ca="1" si="1"/>
        <v>1</v>
      </c>
      <c r="H18" s="2">
        <f ca="1">IF($G18=1,'十位百位混合与个位的乘法（三年级上）'!G18,'100以内的除法（三年级上）'!F18)</f>
        <v>56</v>
      </c>
      <c r="I18" s="2">
        <f ca="1">IF($G18=1,'十位百位混合与个位的乘法（三年级上）'!H18,'100以内的除法（三年级上）'!G18)</f>
        <v>0</v>
      </c>
      <c r="J18" s="2">
        <f ca="1">IF($G18=1,'十位百位混合与个位的乘法（三年级上）'!I18,'100以内的除法（三年级上）'!H18)</f>
        <v>0</v>
      </c>
      <c r="K18" s="5" t="str">
        <f ca="1">IF($G18=1,'十位百位混合与个位的乘法（三年级上）'!J18,'100以内的除法（三年级上）'!I18)</f>
        <v>56×0=____</v>
      </c>
      <c r="L18" s="13" t="str">
        <f ca="1">E18</f>
        <v>71×5=____</v>
      </c>
      <c r="M18" s="13" t="str">
        <f t="shared" ca="1" si="2"/>
        <v>56×0=____</v>
      </c>
      <c r="N18" s="9">
        <f ca="1">IF(A18=1,'十位百位混合与个位的乘法（三年级上）'!M18,'100以内的除法（三年级上）'!L18)</f>
        <v>355</v>
      </c>
      <c r="O18" s="9">
        <f ca="1">IF(G18=1,'十位百位混合与个位的乘法（三年级上）'!N18,'100以内的除法（三年级上）'!M18)</f>
        <v>0</v>
      </c>
    </row>
    <row r="19" spans="1:15" ht="40.049999999999997" customHeight="1" x14ac:dyDescent="0.25">
      <c r="A19" s="2">
        <f t="shared" ca="1" si="0"/>
        <v>0</v>
      </c>
      <c r="B19" s="2">
        <f ca="1">IF($A19=1,'十位百位混合与个位的乘法（三年级上）'!B19,'100以内的除法（三年级上）'!A19)</f>
        <v>6</v>
      </c>
      <c r="C19" s="2">
        <f ca="1">IF($A19=1,'十位百位混合与个位的乘法（三年级上）'!C19,'100以内的除法（三年级上）'!B19)</f>
        <v>3</v>
      </c>
      <c r="D19" s="2">
        <f ca="1">IF($A19=1,'十位百位混合与个位的乘法（三年级上）'!D19,'100以内的除法（三年级上）'!C19)</f>
        <v>18</v>
      </c>
      <c r="E19" s="5" t="str">
        <f ca="1">IF($A19=1,'十位百位混合与个位的乘法（三年级上）'!E19,'100以内的除法（三年级上）'!D19)</f>
        <v>18÷6=____</v>
      </c>
      <c r="F19" s="5"/>
      <c r="G19" s="2">
        <f t="shared" ca="1" si="1"/>
        <v>1</v>
      </c>
      <c r="H19" s="2">
        <f ca="1">IF($G19=1,'十位百位混合与个位的乘法（三年级上）'!G19,'100以内的除法（三年级上）'!F19)</f>
        <v>78</v>
      </c>
      <c r="I19" s="2">
        <f ca="1">IF($G19=1,'十位百位混合与个位的乘法（三年级上）'!H19,'100以内的除法（三年级上）'!G19)</f>
        <v>9</v>
      </c>
      <c r="J19" s="2">
        <f ca="1">IF($G19=1,'十位百位混合与个位的乘法（三年级上）'!I19,'100以内的除法（三年级上）'!H19)</f>
        <v>702</v>
      </c>
      <c r="K19" s="5" t="str">
        <f ca="1">IF($G19=1,'十位百位混合与个位的乘法（三年级上）'!J19,'100以内的除法（三年级上）'!I19)</f>
        <v>78×9=____</v>
      </c>
      <c r="L19" s="13" t="str">
        <f ca="1">E19</f>
        <v>18÷6=____</v>
      </c>
      <c r="M19" s="13" t="str">
        <f t="shared" ca="1" si="2"/>
        <v>78×9=____</v>
      </c>
      <c r="N19" s="9">
        <f ca="1">IF(A19=1,'十位百位混合与个位的乘法（三年级上）'!M19,'100以内的除法（三年级上）'!L19)</f>
        <v>3</v>
      </c>
      <c r="O19" s="9">
        <f ca="1">IF(G19=1,'十位百位混合与个位的乘法（三年级上）'!N19,'100以内的除法（三年级上）'!M19)</f>
        <v>702</v>
      </c>
    </row>
    <row r="20" spans="1:15" ht="40.049999999999997" customHeight="1" x14ac:dyDescent="0.25">
      <c r="A20" s="2">
        <f t="shared" ca="1" si="0"/>
        <v>1</v>
      </c>
      <c r="B20" s="2">
        <f ca="1">IF($A20=1,'十位百位混合与个位的乘法（三年级上）'!B20,'100以内的除法（三年级上）'!A20)</f>
        <v>81</v>
      </c>
      <c r="C20" s="2">
        <f ca="1">IF($A20=1,'十位百位混合与个位的乘法（三年级上）'!C20,'100以内的除法（三年级上）'!B20)</f>
        <v>1</v>
      </c>
      <c r="D20" s="2">
        <f ca="1">IF($A20=1,'十位百位混合与个位的乘法（三年级上）'!D20,'100以内的除法（三年级上）'!C20)</f>
        <v>81</v>
      </c>
      <c r="E20" s="5" t="str">
        <f ca="1">IF($A20=1,'十位百位混合与个位的乘法（三年级上）'!E20,'100以内的除法（三年级上）'!D20)</f>
        <v>81×1=____</v>
      </c>
      <c r="F20" s="5"/>
      <c r="G20" s="2">
        <f t="shared" ca="1" si="1"/>
        <v>0</v>
      </c>
      <c r="H20" s="2">
        <f ca="1">IF($G20=1,'十位百位混合与个位的乘法（三年级上）'!G20,'100以内的除法（三年级上）'!F20)</f>
        <v>4</v>
      </c>
      <c r="I20" s="2">
        <f ca="1">IF($G20=1,'十位百位混合与个位的乘法（三年级上）'!H20,'100以内的除法（三年级上）'!G20)</f>
        <v>2</v>
      </c>
      <c r="J20" s="2">
        <f ca="1">IF($G20=1,'十位百位混合与个位的乘法（三年级上）'!I20,'100以内的除法（三年级上）'!H20)</f>
        <v>8</v>
      </c>
      <c r="K20" s="5" t="str">
        <f ca="1">IF($G20=1,'十位百位混合与个位的乘法（三年级上）'!J20,'100以内的除法（三年级上）'!I20)</f>
        <v>8÷4=____</v>
      </c>
      <c r="L20" s="13" t="str">
        <f ca="1">E20</f>
        <v>81×1=____</v>
      </c>
      <c r="M20" s="13" t="str">
        <f t="shared" ca="1" si="2"/>
        <v>8÷4=____</v>
      </c>
      <c r="N20" s="9">
        <f ca="1">IF(A20=1,'十位百位混合与个位的乘法（三年级上）'!M20,'100以内的除法（三年级上）'!L20)</f>
        <v>81</v>
      </c>
      <c r="O20" s="9">
        <f ca="1">IF(G20=1,'十位百位混合与个位的乘法（三年级上）'!N20,'100以内的除法（三年级上）'!M20)</f>
        <v>2</v>
      </c>
    </row>
    <row r="21" spans="1:15" ht="40.049999999999997" customHeight="1" x14ac:dyDescent="0.25">
      <c r="A21" s="2">
        <f t="shared" ca="1" si="0"/>
        <v>1</v>
      </c>
      <c r="B21" s="2">
        <f ca="1">IF($A21=1,'十位百位混合与个位的乘法（三年级上）'!B21,'100以内的除法（三年级上）'!A21)</f>
        <v>203</v>
      </c>
      <c r="C21" s="2">
        <f ca="1">IF($A21=1,'十位百位混合与个位的乘法（三年级上）'!C21,'100以内的除法（三年级上）'!B21)</f>
        <v>3</v>
      </c>
      <c r="D21" s="2">
        <f ca="1">IF($A21=1,'十位百位混合与个位的乘法（三年级上）'!D21,'100以内的除法（三年级上）'!C21)</f>
        <v>609</v>
      </c>
      <c r="E21" s="5" t="str">
        <f ca="1">IF($A21=1,'十位百位混合与个位的乘法（三年级上）'!E21,'100以内的除法（三年级上）'!D21)</f>
        <v>203×3=____</v>
      </c>
      <c r="F21" s="5"/>
      <c r="G21" s="2">
        <f t="shared" ca="1" si="1"/>
        <v>1</v>
      </c>
      <c r="H21" s="2">
        <f ca="1">IF($G21=1,'十位百位混合与个位的乘法（三年级上）'!G21,'100以内的除法（三年级上）'!F21)</f>
        <v>466</v>
      </c>
      <c r="I21" s="2">
        <f ca="1">IF($G21=1,'十位百位混合与个位的乘法（三年级上）'!H21,'100以内的除法（三年级上）'!G21)</f>
        <v>3</v>
      </c>
      <c r="J21" s="2">
        <f ca="1">IF($G21=1,'十位百位混合与个位的乘法（三年级上）'!I21,'100以内的除法（三年级上）'!H21)</f>
        <v>1398</v>
      </c>
      <c r="K21" s="5" t="str">
        <f ca="1">IF($G21=1,'十位百位混合与个位的乘法（三年级上）'!J21,'100以内的除法（三年级上）'!I21)</f>
        <v>466×3=____</v>
      </c>
      <c r="L21" s="13" t="str">
        <f ca="1">E21</f>
        <v>203×3=____</v>
      </c>
      <c r="M21" s="13" t="str">
        <f t="shared" ca="1" si="2"/>
        <v>466×3=____</v>
      </c>
      <c r="N21" s="9">
        <f ca="1">IF(A21=1,'十位百位混合与个位的乘法（三年级上）'!M21,'100以内的除法（三年级上）'!L21)</f>
        <v>609</v>
      </c>
      <c r="O21" s="9">
        <f ca="1">IF(G21=1,'十位百位混合与个位的乘法（三年级上）'!N21,'100以内的除法（三年级上）'!M21)</f>
        <v>1398</v>
      </c>
    </row>
    <row r="22" spans="1:15" ht="27" customHeight="1" x14ac:dyDescent="0.25">
      <c r="E22" s="5"/>
      <c r="K22" s="5"/>
    </row>
  </sheetData>
  <mergeCells count="1">
    <mergeCell ref="N1:O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21"/>
  <sheetViews>
    <sheetView tabSelected="1" zoomScale="55" zoomScaleNormal="55" workbookViewId="0">
      <selection activeCell="R11" sqref="R11"/>
    </sheetView>
  </sheetViews>
  <sheetFormatPr defaultColWidth="9" defaultRowHeight="27" customHeight="1" x14ac:dyDescent="0.25"/>
  <cols>
    <col min="1" max="1" width="13" style="2" bestFit="1" customWidth="1"/>
    <col min="2" max="3" width="9" style="2"/>
    <col min="4" max="4" width="12" style="2" customWidth="1"/>
    <col min="5" max="5" width="13" style="2" bestFit="1" customWidth="1"/>
    <col min="6" max="6" width="11.44140625" style="2" customWidth="1"/>
    <col min="7" max="7" width="20.33203125" style="2" bestFit="1" customWidth="1"/>
    <col min="8" max="8" width="37.6640625" style="2" bestFit="1" customWidth="1"/>
    <col min="9" max="9" width="11" style="2" customWidth="1"/>
    <col min="10" max="10" width="13" style="2" bestFit="1" customWidth="1"/>
    <col min="11" max="12" width="9" style="2"/>
    <col min="13" max="13" width="17.88671875" style="2" bestFit="1" customWidth="1"/>
    <col min="14" max="14" width="13" style="2" bestFit="1" customWidth="1"/>
    <col min="15" max="15" width="11.44140625" style="2" customWidth="1"/>
    <col min="16" max="16" width="20.33203125" style="2" bestFit="1" customWidth="1"/>
    <col min="17" max="17" width="44.77734375" style="2" customWidth="1"/>
    <col min="18" max="18" width="35.5546875" style="2" customWidth="1"/>
    <col min="19" max="19" width="33" style="7" customWidth="1"/>
    <col min="20" max="20" width="10" style="5" customWidth="1"/>
    <col min="21" max="21" width="9.88671875" style="2" customWidth="1"/>
    <col min="22" max="16384" width="9" style="2"/>
  </cols>
  <sheetData>
    <row r="1" spans="1:21" ht="40.049999999999997" customHeight="1" x14ac:dyDescent="0.25">
      <c r="A1" s="2" t="s">
        <v>17</v>
      </c>
      <c r="B1" s="2" t="s">
        <v>16</v>
      </c>
      <c r="C1" s="2" t="s">
        <v>15</v>
      </c>
      <c r="D1" s="2" t="s">
        <v>9</v>
      </c>
      <c r="E1" s="2" t="s">
        <v>0</v>
      </c>
      <c r="F1" s="2" t="s">
        <v>1</v>
      </c>
      <c r="G1" s="2" t="s">
        <v>14</v>
      </c>
      <c r="J1" s="2" t="s">
        <v>17</v>
      </c>
      <c r="K1" s="2" t="s">
        <v>16</v>
      </c>
      <c r="L1" s="2" t="s">
        <v>15</v>
      </c>
      <c r="M1" s="2" t="s">
        <v>9</v>
      </c>
      <c r="N1" s="2" t="s">
        <v>0</v>
      </c>
      <c r="O1" s="2" t="s">
        <v>1</v>
      </c>
      <c r="P1" s="2" t="s">
        <v>14</v>
      </c>
      <c r="R1" s="11" t="str">
        <f ca="1">MID(CELL("filename"),FIND("]",CELL("filename"))+1,256)</f>
        <v>加减乘除混合（三年级上）</v>
      </c>
      <c r="S1" s="12"/>
      <c r="T1" s="16" t="s">
        <v>3</v>
      </c>
      <c r="U1" s="17"/>
    </row>
    <row r="2" spans="1:21" ht="40.049999999999997" customHeight="1" x14ac:dyDescent="0.25">
      <c r="A2" s="2" t="b">
        <f ca="1">IF(RANDBETWEEN(0,1)=1,TRUE,FALSE)</f>
        <v>1</v>
      </c>
      <c r="B2" s="2" t="str">
        <f ca="1">IF(RANDBETWEEN(0,1)=1,"+","-")</f>
        <v>+</v>
      </c>
      <c r="C2" s="2" t="str">
        <f ca="1">IF(RANDBETWEEN(0,1)=1,"×","÷")</f>
        <v>÷</v>
      </c>
      <c r="D2" s="2">
        <f t="shared" ref="D2:D21" ca="1" si="0">IF(A2,IF(B2="-",RANDBETWEEN(G2+1,G2+200),RANDBETWEEN(12,80)),IF(B2="-",RANDBETWEEN(0,F2),RANDBETWEEN(12,80)))</f>
        <v>72</v>
      </c>
      <c r="E2" s="2">
        <f ca="1">IF($C2="×",'十位百位混合与个位的乘法（三年级上）'!B2,'100以内的除法（三年级上）'!A2)</f>
        <v>4</v>
      </c>
      <c r="F2" s="2">
        <f ca="1">IF($C2="×",'十位百位混合与个位的乘法（三年级上）'!C2,'100以内的除法（三年级上）'!B2)</f>
        <v>8</v>
      </c>
      <c r="G2" s="2">
        <f ca="1">IF($C2="×",'十位百位混合与个位的乘法（三年级上）'!D2,'100以内的除法（三年级上）'!C2)</f>
        <v>32</v>
      </c>
      <c r="H2" s="5" t="str">
        <f ca="1">IF(A2,IF(C2="×",D2&amp;B2&amp;E2&amp;C2&amp;F2&amp;"=_____",D2&amp;B2&amp;G2&amp;C2&amp;E2&amp;"=_____"),IF(C2="×",E2&amp;C2&amp;F2&amp;B2&amp;D2&amp;"=_____",G2&amp;C2&amp;E2&amp;B2&amp;D2&amp;"=_____"))</f>
        <v>72+32÷4=_____</v>
      </c>
      <c r="I2" s="5"/>
      <c r="J2" s="2" t="b">
        <f ca="1">IF(RANDBETWEEN(0,1)=1,TRUE,FALSE)</f>
        <v>0</v>
      </c>
      <c r="K2" s="2" t="str">
        <f ca="1">IF(RANDBETWEEN(0,1)=1,"+","-")</f>
        <v>-</v>
      </c>
      <c r="L2" s="2" t="str">
        <f ca="1">IF(RANDBETWEEN(0,1)=1,"×","÷")</f>
        <v>×</v>
      </c>
      <c r="M2" s="2">
        <f ca="1">IF(J2,IF(K2="-",RANDBETWEEN(P2+1,P2+200),RANDBETWEEN(12,80)),IF(K2="-",RANDBETWEEN(0,O2),RANDBETWEEN(12,80)))</f>
        <v>0</v>
      </c>
      <c r="N2" s="2">
        <f ca="1">IF($L2="×",'十位百位混合与个位的乘法（三年级上）'!G2,'100以内的除法（三年级上）'!F2)</f>
        <v>850</v>
      </c>
      <c r="O2" s="2">
        <f ca="1">IF($L2="×",'十位百位混合与个位的乘法（三年级上）'!H2,'100以内的除法（三年级上）'!G2)</f>
        <v>0</v>
      </c>
      <c r="P2" s="2">
        <f ca="1">IF($L2="×",'十位百位混合与个位的乘法（三年级上）'!I2,'100以内的除法（三年级上）'!H2)</f>
        <v>0</v>
      </c>
      <c r="Q2" s="5" t="str">
        <f ca="1">IF(J2,IF(L2="×",M2&amp;K2&amp;N2&amp;L2&amp;O2&amp;"=_____",M2&amp;K2&amp;P2&amp;L2&amp;N2&amp;"=_____"),IF(L2="×",N2&amp;L2&amp;O2&amp;K2&amp;M2&amp;"=_____",P2&amp;L2&amp;N2&amp;K2&amp;M2&amp;"=_____"))</f>
        <v>850×0-0=_____</v>
      </c>
      <c r="R2" s="18" t="str">
        <f ca="1">H2</f>
        <v>72+32÷4=_____</v>
      </c>
      <c r="S2" s="18" t="str">
        <f ca="1">Q2</f>
        <v>850×0-0=_____</v>
      </c>
      <c r="T2" s="9">
        <f ca="1">IF(A2,IF(C2="×",IF(B2="+",D2+G2,D2-G2),IF(B2="+",D2+F2,D2-F2)),IF(C2="×",IF(B2="+",G2+D2,G2-D2),IF(B2="+",F2+D2,F2-D2)))</f>
        <v>80</v>
      </c>
      <c r="U2" s="9">
        <f ca="1">IF(J2,IF(L2="×",IF(K2="+",M2+P2,M2-P2),IF(K2="+",M2+O2,M2-O2)),IF(L2="×",IF(K2="+",P2+M2,P2-M2),IF(K2="+",O2+M2,O2-M2)))</f>
        <v>0</v>
      </c>
    </row>
    <row r="3" spans="1:21" ht="40.049999999999997" customHeight="1" x14ac:dyDescent="0.25">
      <c r="A3" s="2" t="b">
        <f t="shared" ref="A3:A21" ca="1" si="1">IF(RANDBETWEEN(0,1)=1,TRUE,FALSE)</f>
        <v>1</v>
      </c>
      <c r="B3" s="2" t="str">
        <f t="shared" ref="B3:B21" ca="1" si="2">IF(RANDBETWEEN(0,1)=1,"+","-")</f>
        <v>-</v>
      </c>
      <c r="C3" s="2" t="str">
        <f t="shared" ref="C3:C21" ca="1" si="3">IF(RANDBETWEEN(0,1)=1,"×","÷")</f>
        <v>×</v>
      </c>
      <c r="D3" s="2">
        <f t="shared" ca="1" si="0"/>
        <v>1083</v>
      </c>
      <c r="E3" s="2">
        <f ca="1">IF($C3="×",'十位百位混合与个位的乘法（三年级上）'!B3,'100以内的除法（三年级上）'!A3)</f>
        <v>931</v>
      </c>
      <c r="F3" s="2">
        <f ca="1">IF($C3="×",'十位百位混合与个位的乘法（三年级上）'!C3,'100以内的除法（三年级上）'!B3)</f>
        <v>1</v>
      </c>
      <c r="G3" s="2">
        <f ca="1">IF($C3="×",'十位百位混合与个位的乘法（三年级上）'!D3,'100以内的除法（三年级上）'!C3)</f>
        <v>931</v>
      </c>
      <c r="H3" s="5" t="str">
        <f t="shared" ref="H3:H21" ca="1" si="4">IF(A3,IF(C3="×",D3&amp;B3&amp;E3&amp;C3&amp;F3&amp;"=_____",D3&amp;B3&amp;G3&amp;C3&amp;E3&amp;"=_____"),IF(C3="×",E3&amp;C3&amp;F3&amp;B3&amp;D3&amp;"=_____",G3&amp;C3&amp;E3&amp;B3&amp;D3&amp;"=_____"))</f>
        <v>1083-931×1=_____</v>
      </c>
      <c r="I3" s="5"/>
      <c r="J3" s="2" t="b">
        <f t="shared" ref="J3:J21" ca="1" si="5">IF(RANDBETWEEN(0,1)=1,TRUE,FALSE)</f>
        <v>1</v>
      </c>
      <c r="K3" s="2" t="str">
        <f t="shared" ref="K3:K21" ca="1" si="6">IF(RANDBETWEEN(0,1)=1,"+","-")</f>
        <v>-</v>
      </c>
      <c r="L3" s="2" t="str">
        <f t="shared" ref="L3:L21" ca="1" si="7">IF(RANDBETWEEN(0,1)=1,"×","÷")</f>
        <v>÷</v>
      </c>
      <c r="M3" s="2">
        <f t="shared" ref="M3:M21" ca="1" si="8">IF(J3,IF(K3="-",RANDBETWEEN(P3+1,P3+200),RANDBETWEEN(12,80)),IF(K3="-",RANDBETWEEN(0,O3),RANDBETWEEN(12,80)))</f>
        <v>64</v>
      </c>
      <c r="N3" s="2">
        <f ca="1">IF($L3="×",'十位百位混合与个位的乘法（三年级上）'!G3,'100以内的除法（三年级上）'!F3)</f>
        <v>9</v>
      </c>
      <c r="O3" s="2">
        <f ca="1">IF($L3="×",'十位百位混合与个位的乘法（三年级上）'!H3,'100以内的除法（三年级上）'!G3)</f>
        <v>4</v>
      </c>
      <c r="P3" s="2">
        <f ca="1">IF($L3="×",'十位百位混合与个位的乘法（三年级上）'!I3,'100以内的除法（三年级上）'!H3)</f>
        <v>36</v>
      </c>
      <c r="Q3" s="5" t="str">
        <f t="shared" ref="Q3:Q21" ca="1" si="9">IF(J3,IF(L3="×",M3&amp;K3&amp;N3&amp;L3&amp;O3&amp;"=_____",M3&amp;K3&amp;P3&amp;L3&amp;N3&amp;"=_____"),IF(L3="×",N3&amp;L3&amp;O3&amp;K3&amp;M3&amp;"=_____",P3&amp;L3&amp;N3&amp;K3&amp;M3&amp;"=_____"))</f>
        <v>64-36÷9=_____</v>
      </c>
      <c r="R3" s="18" t="str">
        <f ca="1">H3</f>
        <v>1083-931×1=_____</v>
      </c>
      <c r="S3" s="18" t="str">
        <f t="shared" ref="S3:S21" ca="1" si="10">Q3</f>
        <v>64-36÷9=_____</v>
      </c>
      <c r="T3" s="9">
        <f t="shared" ref="T3:T21" ca="1" si="11">IF(A3,IF(C3="×",IF(B3="+",D3+G3,D3-G3),IF(B3="+",D3+F3,D3-F3)),IF(C3="×",IF(B3="+",G3+D3,G3-D3),IF(B3="+",F3+D3,F3-D3)))</f>
        <v>152</v>
      </c>
      <c r="U3" s="9">
        <f t="shared" ref="U3:U21" ca="1" si="12">IF(J3,IF(L3="×",IF(K3="+",M3+P3,M3-P3),IF(K3="+",M3+O3,M3-O3)),IF(L3="×",IF(K3="+",P3+M3,P3-M3),IF(K3="+",O3+M3,O3-M3)))</f>
        <v>60</v>
      </c>
    </row>
    <row r="4" spans="1:21" ht="40.049999999999997" customHeight="1" x14ac:dyDescent="0.25">
      <c r="A4" s="2" t="b">
        <f t="shared" ca="1" si="1"/>
        <v>1</v>
      </c>
      <c r="B4" s="2" t="str">
        <f t="shared" ca="1" si="2"/>
        <v>+</v>
      </c>
      <c r="C4" s="2" t="str">
        <f t="shared" ca="1" si="3"/>
        <v>÷</v>
      </c>
      <c r="D4" s="2">
        <f t="shared" ca="1" si="0"/>
        <v>71</v>
      </c>
      <c r="E4" s="2">
        <f ca="1">IF($C4="×",'十位百位混合与个位的乘法（三年级上）'!B4,'100以内的除法（三年级上）'!A4)</f>
        <v>5</v>
      </c>
      <c r="F4" s="2">
        <f ca="1">IF($C4="×",'十位百位混合与个位的乘法（三年级上）'!C4,'100以内的除法（三年级上）'!B4)</f>
        <v>7</v>
      </c>
      <c r="G4" s="2">
        <f ca="1">IF($C4="×",'十位百位混合与个位的乘法（三年级上）'!D4,'100以内的除法（三年级上）'!C4)</f>
        <v>35</v>
      </c>
      <c r="H4" s="5" t="str">
        <f t="shared" ca="1" si="4"/>
        <v>71+35÷5=_____</v>
      </c>
      <c r="I4" s="5"/>
      <c r="J4" s="2" t="b">
        <f t="shared" ca="1" si="5"/>
        <v>0</v>
      </c>
      <c r="K4" s="2" t="str">
        <f t="shared" ca="1" si="6"/>
        <v>-</v>
      </c>
      <c r="L4" s="2" t="str">
        <f t="shared" ca="1" si="7"/>
        <v>÷</v>
      </c>
      <c r="M4" s="2">
        <f t="shared" ca="1" si="8"/>
        <v>1</v>
      </c>
      <c r="N4" s="2">
        <f ca="1">IF($L4="×",'十位百位混合与个位的乘法（三年级上）'!G4,'100以内的除法（三年级上）'!F4)</f>
        <v>7</v>
      </c>
      <c r="O4" s="2">
        <f ca="1">IF($L4="×",'十位百位混合与个位的乘法（三年级上）'!H4,'100以内的除法（三年级上）'!G4)</f>
        <v>4</v>
      </c>
      <c r="P4" s="2">
        <f ca="1">IF($L4="×",'十位百位混合与个位的乘法（三年级上）'!I4,'100以内的除法（三年级上）'!H4)</f>
        <v>28</v>
      </c>
      <c r="Q4" s="5" t="str">
        <f t="shared" ca="1" si="9"/>
        <v>28÷7-1=_____</v>
      </c>
      <c r="R4" s="18" t="str">
        <f ca="1">H4</f>
        <v>71+35÷5=_____</v>
      </c>
      <c r="S4" s="18" t="str">
        <f t="shared" ca="1" si="10"/>
        <v>28÷7-1=_____</v>
      </c>
      <c r="T4" s="9">
        <f t="shared" ca="1" si="11"/>
        <v>78</v>
      </c>
      <c r="U4" s="9">
        <f t="shared" ca="1" si="12"/>
        <v>3</v>
      </c>
    </row>
    <row r="5" spans="1:21" ht="40.049999999999997" customHeight="1" x14ac:dyDescent="0.25">
      <c r="A5" s="2" t="b">
        <f t="shared" ca="1" si="1"/>
        <v>0</v>
      </c>
      <c r="B5" s="2" t="str">
        <f t="shared" ca="1" si="2"/>
        <v>+</v>
      </c>
      <c r="C5" s="2" t="str">
        <f t="shared" ca="1" si="3"/>
        <v>×</v>
      </c>
      <c r="D5" s="2">
        <f t="shared" ca="1" si="0"/>
        <v>12</v>
      </c>
      <c r="E5" s="2">
        <f ca="1">IF($C5="×",'十位百位混合与个位的乘法（三年级上）'!B5,'100以内的除法（三年级上）'!A5)</f>
        <v>494</v>
      </c>
      <c r="F5" s="2">
        <f ca="1">IF($C5="×",'十位百位混合与个位的乘法（三年级上）'!C5,'100以内的除法（三年级上）'!B5)</f>
        <v>9</v>
      </c>
      <c r="G5" s="2">
        <f ca="1">IF($C5="×",'十位百位混合与个位的乘法（三年级上）'!D5,'100以内的除法（三年级上）'!C5)</f>
        <v>4446</v>
      </c>
      <c r="H5" s="5" t="str">
        <f t="shared" ca="1" si="4"/>
        <v>494×9+12=_____</v>
      </c>
      <c r="I5" s="5"/>
      <c r="J5" s="2" t="b">
        <f t="shared" ca="1" si="5"/>
        <v>0</v>
      </c>
      <c r="K5" s="2" t="str">
        <f t="shared" ca="1" si="6"/>
        <v>-</v>
      </c>
      <c r="L5" s="2" t="str">
        <f t="shared" ca="1" si="7"/>
        <v>÷</v>
      </c>
      <c r="M5" s="2">
        <f t="shared" ca="1" si="8"/>
        <v>3</v>
      </c>
      <c r="N5" s="2">
        <f ca="1">IF($L5="×",'十位百位混合与个位的乘法（三年级上）'!G5,'100以内的除法（三年级上）'!F5)</f>
        <v>3</v>
      </c>
      <c r="O5" s="2">
        <f ca="1">IF($L5="×",'十位百位混合与个位的乘法（三年级上）'!H5,'100以内的除法（三年级上）'!G5)</f>
        <v>4</v>
      </c>
      <c r="P5" s="2">
        <f ca="1">IF($L5="×",'十位百位混合与个位的乘法（三年级上）'!I5,'100以内的除法（三年级上）'!H5)</f>
        <v>12</v>
      </c>
      <c r="Q5" s="5" t="str">
        <f t="shared" ca="1" si="9"/>
        <v>12÷3-3=_____</v>
      </c>
      <c r="R5" s="18" t="str">
        <f ca="1">H5</f>
        <v>494×9+12=_____</v>
      </c>
      <c r="S5" s="18" t="str">
        <f t="shared" ca="1" si="10"/>
        <v>12÷3-3=_____</v>
      </c>
      <c r="T5" s="9">
        <f t="shared" ca="1" si="11"/>
        <v>4458</v>
      </c>
      <c r="U5" s="9">
        <f t="shared" ca="1" si="12"/>
        <v>1</v>
      </c>
    </row>
    <row r="6" spans="1:21" ht="40.049999999999997" customHeight="1" x14ac:dyDescent="0.25">
      <c r="A6" s="2" t="b">
        <f t="shared" ca="1" si="1"/>
        <v>1</v>
      </c>
      <c r="B6" s="2" t="str">
        <f t="shared" ca="1" si="2"/>
        <v>-</v>
      </c>
      <c r="C6" s="2" t="str">
        <f t="shared" ca="1" si="3"/>
        <v>×</v>
      </c>
      <c r="D6" s="2">
        <f t="shared" ca="1" si="0"/>
        <v>102</v>
      </c>
      <c r="E6" s="2">
        <f ca="1">IF($C6="×",'十位百位混合与个位的乘法（三年级上）'!B6,'100以内的除法（三年级上）'!A6)</f>
        <v>34</v>
      </c>
      <c r="F6" s="2">
        <f ca="1">IF($C6="×",'十位百位混合与个位的乘法（三年级上）'!C6,'100以内的除法（三年级上）'!B6)</f>
        <v>2</v>
      </c>
      <c r="G6" s="2">
        <f ca="1">IF($C6="×",'十位百位混合与个位的乘法（三年级上）'!D6,'100以内的除法（三年级上）'!C6)</f>
        <v>68</v>
      </c>
      <c r="H6" s="5" t="str">
        <f t="shared" ca="1" si="4"/>
        <v>102-34×2=_____</v>
      </c>
      <c r="I6" s="5"/>
      <c r="J6" s="2" t="b">
        <f t="shared" ca="1" si="5"/>
        <v>0</v>
      </c>
      <c r="K6" s="2" t="str">
        <f t="shared" ca="1" si="6"/>
        <v>+</v>
      </c>
      <c r="L6" s="2" t="str">
        <f t="shared" ca="1" si="7"/>
        <v>×</v>
      </c>
      <c r="M6" s="2">
        <f t="shared" ca="1" si="8"/>
        <v>39</v>
      </c>
      <c r="N6" s="2">
        <f ca="1">IF($L6="×",'十位百位混合与个位的乘法（三年级上）'!G6,'100以内的除法（三年级上）'!F6)</f>
        <v>22</v>
      </c>
      <c r="O6" s="2">
        <f ca="1">IF($L6="×",'十位百位混合与个位的乘法（三年级上）'!H6,'100以内的除法（三年级上）'!G6)</f>
        <v>10</v>
      </c>
      <c r="P6" s="2">
        <f ca="1">IF($L6="×",'十位百位混合与个位的乘法（三年级上）'!I6,'100以内的除法（三年级上）'!H6)</f>
        <v>220</v>
      </c>
      <c r="Q6" s="5" t="str">
        <f t="shared" ca="1" si="9"/>
        <v>22×10+39=_____</v>
      </c>
      <c r="R6" s="18" t="str">
        <f ca="1">H6</f>
        <v>102-34×2=_____</v>
      </c>
      <c r="S6" s="18" t="str">
        <f t="shared" ca="1" si="10"/>
        <v>22×10+39=_____</v>
      </c>
      <c r="T6" s="9">
        <f t="shared" ca="1" si="11"/>
        <v>34</v>
      </c>
      <c r="U6" s="9">
        <f t="shared" ca="1" si="12"/>
        <v>259</v>
      </c>
    </row>
    <row r="7" spans="1:21" ht="40.049999999999997" customHeight="1" x14ac:dyDescent="0.25">
      <c r="A7" s="2" t="b">
        <f t="shared" ca="1" si="1"/>
        <v>1</v>
      </c>
      <c r="B7" s="2" t="str">
        <f t="shared" ca="1" si="2"/>
        <v>-</v>
      </c>
      <c r="C7" s="2" t="str">
        <f t="shared" ca="1" si="3"/>
        <v>×</v>
      </c>
      <c r="D7" s="2">
        <f t="shared" ca="1" si="0"/>
        <v>3711</v>
      </c>
      <c r="E7" s="2">
        <f ca="1">IF($C7="×",'十位百位混合与个位的乘法（三年级上）'!B7,'100以内的除法（三年级上）'!A7)</f>
        <v>618</v>
      </c>
      <c r="F7" s="2">
        <f ca="1">IF($C7="×",'十位百位混合与个位的乘法（三年级上）'!C7,'100以内的除法（三年级上）'!B7)</f>
        <v>6</v>
      </c>
      <c r="G7" s="2">
        <f ca="1">IF($C7="×",'十位百位混合与个位的乘法（三年级上）'!D7,'100以内的除法（三年级上）'!C7)</f>
        <v>3708</v>
      </c>
      <c r="H7" s="5" t="str">
        <f t="shared" ca="1" si="4"/>
        <v>3711-618×6=_____</v>
      </c>
      <c r="I7" s="5"/>
      <c r="J7" s="2" t="b">
        <f t="shared" ca="1" si="5"/>
        <v>0</v>
      </c>
      <c r="K7" s="2" t="str">
        <f t="shared" ca="1" si="6"/>
        <v>+</v>
      </c>
      <c r="L7" s="2" t="str">
        <f t="shared" ca="1" si="7"/>
        <v>÷</v>
      </c>
      <c r="M7" s="2">
        <f t="shared" ca="1" si="8"/>
        <v>71</v>
      </c>
      <c r="N7" s="2">
        <f ca="1">IF($L7="×",'十位百位混合与个位的乘法（三年级上）'!G7,'100以内的除法（三年级上）'!F7)</f>
        <v>7</v>
      </c>
      <c r="O7" s="2">
        <f ca="1">IF($L7="×",'十位百位混合与个位的乘法（三年级上）'!H7,'100以内的除法（三年级上）'!G7)</f>
        <v>6</v>
      </c>
      <c r="P7" s="2">
        <f ca="1">IF($L7="×",'十位百位混合与个位的乘法（三年级上）'!I7,'100以内的除法（三年级上）'!H7)</f>
        <v>42</v>
      </c>
      <c r="Q7" s="5" t="str">
        <f t="shared" ca="1" si="9"/>
        <v>42÷7+71=_____</v>
      </c>
      <c r="R7" s="18" t="str">
        <f ca="1">H7</f>
        <v>3711-618×6=_____</v>
      </c>
      <c r="S7" s="18" t="str">
        <f t="shared" ca="1" si="10"/>
        <v>42÷7+71=_____</v>
      </c>
      <c r="T7" s="9">
        <f t="shared" ca="1" si="11"/>
        <v>3</v>
      </c>
      <c r="U7" s="9">
        <f t="shared" ca="1" si="12"/>
        <v>77</v>
      </c>
    </row>
    <row r="8" spans="1:21" ht="40.049999999999997" customHeight="1" x14ac:dyDescent="0.25">
      <c r="A8" s="2" t="b">
        <f t="shared" ca="1" si="1"/>
        <v>0</v>
      </c>
      <c r="B8" s="2" t="str">
        <f t="shared" ca="1" si="2"/>
        <v>-</v>
      </c>
      <c r="C8" s="2" t="str">
        <f t="shared" ca="1" si="3"/>
        <v>÷</v>
      </c>
      <c r="D8" s="2">
        <f t="shared" ca="1" si="0"/>
        <v>5</v>
      </c>
      <c r="E8" s="2">
        <f ca="1">IF($C8="×",'十位百位混合与个位的乘法（三年级上）'!B8,'100以内的除法（三年级上）'!A8)</f>
        <v>7</v>
      </c>
      <c r="F8" s="2">
        <f ca="1">IF($C8="×",'十位百位混合与个位的乘法（三年级上）'!C8,'100以内的除法（三年级上）'!B8)</f>
        <v>8</v>
      </c>
      <c r="G8" s="2">
        <f ca="1">IF($C8="×",'十位百位混合与个位的乘法（三年级上）'!D8,'100以内的除法（三年级上）'!C8)</f>
        <v>56</v>
      </c>
      <c r="H8" s="5" t="str">
        <f t="shared" ca="1" si="4"/>
        <v>56÷7-5=_____</v>
      </c>
      <c r="I8" s="5"/>
      <c r="J8" s="2" t="b">
        <f t="shared" ca="1" si="5"/>
        <v>0</v>
      </c>
      <c r="K8" s="2" t="str">
        <f t="shared" ca="1" si="6"/>
        <v>-</v>
      </c>
      <c r="L8" s="2" t="str">
        <f t="shared" ca="1" si="7"/>
        <v>×</v>
      </c>
      <c r="M8" s="2">
        <f t="shared" ca="1" si="8"/>
        <v>0</v>
      </c>
      <c r="N8" s="2">
        <f ca="1">IF($L8="×",'十位百位混合与个位的乘法（三年级上）'!G8,'100以内的除法（三年级上）'!F8)</f>
        <v>919</v>
      </c>
      <c r="O8" s="2">
        <f ca="1">IF($L8="×",'十位百位混合与个位的乘法（三年级上）'!H8,'100以内的除法（三年级上）'!G8)</f>
        <v>3</v>
      </c>
      <c r="P8" s="2">
        <f ca="1">IF($L8="×",'十位百位混合与个位的乘法（三年级上）'!I8,'100以内的除法（三年级上）'!H8)</f>
        <v>2757</v>
      </c>
      <c r="Q8" s="5" t="str">
        <f t="shared" ca="1" si="9"/>
        <v>919×3-0=_____</v>
      </c>
      <c r="R8" s="18" t="str">
        <f ca="1">H8</f>
        <v>56÷7-5=_____</v>
      </c>
      <c r="S8" s="18" t="str">
        <f t="shared" ca="1" si="10"/>
        <v>919×3-0=_____</v>
      </c>
      <c r="T8" s="9">
        <f t="shared" ca="1" si="11"/>
        <v>3</v>
      </c>
      <c r="U8" s="9">
        <f t="shared" ca="1" si="12"/>
        <v>2757</v>
      </c>
    </row>
    <row r="9" spans="1:21" ht="40.049999999999997" customHeight="1" x14ac:dyDescent="0.25">
      <c r="A9" s="2" t="b">
        <f t="shared" ca="1" si="1"/>
        <v>0</v>
      </c>
      <c r="B9" s="2" t="str">
        <f t="shared" ca="1" si="2"/>
        <v>-</v>
      </c>
      <c r="C9" s="2" t="str">
        <f t="shared" ca="1" si="3"/>
        <v>×</v>
      </c>
      <c r="D9" s="2">
        <f t="shared" ca="1" si="0"/>
        <v>0</v>
      </c>
      <c r="E9" s="2">
        <f ca="1">IF($C9="×",'十位百位混合与个位的乘法（三年级上）'!B9,'100以内的除法（三年级上）'!A9)</f>
        <v>231</v>
      </c>
      <c r="F9" s="2">
        <f ca="1">IF($C9="×",'十位百位混合与个位的乘法（三年级上）'!C9,'100以内的除法（三年级上）'!B9)</f>
        <v>2</v>
      </c>
      <c r="G9" s="2">
        <f ca="1">IF($C9="×",'十位百位混合与个位的乘法（三年级上）'!D9,'100以内的除法（三年级上）'!C9)</f>
        <v>462</v>
      </c>
      <c r="H9" s="5" t="str">
        <f t="shared" ca="1" si="4"/>
        <v>231×2-0=_____</v>
      </c>
      <c r="I9" s="5"/>
      <c r="J9" s="2" t="b">
        <f t="shared" ca="1" si="5"/>
        <v>1</v>
      </c>
      <c r="K9" s="2" t="str">
        <f t="shared" ca="1" si="6"/>
        <v>+</v>
      </c>
      <c r="L9" s="2" t="str">
        <f t="shared" ca="1" si="7"/>
        <v>×</v>
      </c>
      <c r="M9" s="2">
        <f t="shared" ca="1" si="8"/>
        <v>40</v>
      </c>
      <c r="N9" s="2">
        <f ca="1">IF($L9="×",'十位百位混合与个位的乘法（三年级上）'!G9,'100以内的除法（三年级上）'!F9)</f>
        <v>81</v>
      </c>
      <c r="O9" s="2">
        <f ca="1">IF($L9="×",'十位百位混合与个位的乘法（三年级上）'!H9,'100以内的除法（三年级上）'!G9)</f>
        <v>6</v>
      </c>
      <c r="P9" s="2">
        <f ca="1">IF($L9="×",'十位百位混合与个位的乘法（三年级上）'!I9,'100以内的除法（三年级上）'!H9)</f>
        <v>486</v>
      </c>
      <c r="Q9" s="5" t="str">
        <f t="shared" ca="1" si="9"/>
        <v>40+81×6=_____</v>
      </c>
      <c r="R9" s="18" t="str">
        <f ca="1">H9</f>
        <v>231×2-0=_____</v>
      </c>
      <c r="S9" s="18" t="str">
        <f t="shared" ca="1" si="10"/>
        <v>40+81×6=_____</v>
      </c>
      <c r="T9" s="9">
        <f t="shared" ca="1" si="11"/>
        <v>462</v>
      </c>
      <c r="U9" s="9">
        <f t="shared" ca="1" si="12"/>
        <v>526</v>
      </c>
    </row>
    <row r="10" spans="1:21" ht="40.049999999999997" customHeight="1" x14ac:dyDescent="0.25">
      <c r="A10" s="2" t="b">
        <f t="shared" ca="1" si="1"/>
        <v>0</v>
      </c>
      <c r="B10" s="2" t="str">
        <f t="shared" ca="1" si="2"/>
        <v>-</v>
      </c>
      <c r="C10" s="2" t="str">
        <f t="shared" ca="1" si="3"/>
        <v>×</v>
      </c>
      <c r="D10" s="2">
        <f t="shared" ca="1" si="0"/>
        <v>2</v>
      </c>
      <c r="E10" s="2">
        <f ca="1">IF($C10="×",'十位百位混合与个位的乘法（三年级上）'!B10,'100以内的除法（三年级上）'!A10)</f>
        <v>58</v>
      </c>
      <c r="F10" s="2">
        <f ca="1">IF($C10="×",'十位百位混合与个位的乘法（三年级上）'!C10,'100以内的除法（三年级上）'!B10)</f>
        <v>3</v>
      </c>
      <c r="G10" s="2">
        <f ca="1">IF($C10="×",'十位百位混合与个位的乘法（三年级上）'!D10,'100以内的除法（三年级上）'!C10)</f>
        <v>174</v>
      </c>
      <c r="H10" s="5" t="str">
        <f t="shared" ca="1" si="4"/>
        <v>58×3-2=_____</v>
      </c>
      <c r="I10" s="5"/>
      <c r="J10" s="2" t="b">
        <f t="shared" ca="1" si="5"/>
        <v>1</v>
      </c>
      <c r="K10" s="2" t="str">
        <f t="shared" ca="1" si="6"/>
        <v>-</v>
      </c>
      <c r="L10" s="2" t="str">
        <f t="shared" ca="1" si="7"/>
        <v>×</v>
      </c>
      <c r="M10" s="2">
        <f t="shared" ca="1" si="8"/>
        <v>37</v>
      </c>
      <c r="N10" s="2">
        <f ca="1">IF($L10="×",'十位百位混合与个位的乘法（三年级上）'!G10,'100以内的除法（三年级上）'!F10)</f>
        <v>28</v>
      </c>
      <c r="O10" s="2">
        <f ca="1">IF($L10="×",'十位百位混合与个位的乘法（三年级上）'!H10,'100以内的除法（三年级上）'!G10)</f>
        <v>0</v>
      </c>
      <c r="P10" s="2">
        <f ca="1">IF($L10="×",'十位百位混合与个位的乘法（三年级上）'!I10,'100以内的除法（三年级上）'!H10)</f>
        <v>0</v>
      </c>
      <c r="Q10" s="5" t="str">
        <f t="shared" ca="1" si="9"/>
        <v>37-28×0=_____</v>
      </c>
      <c r="R10" s="18" t="str">
        <f ca="1">H10</f>
        <v>58×3-2=_____</v>
      </c>
      <c r="S10" s="18" t="str">
        <f t="shared" ca="1" si="10"/>
        <v>37-28×0=_____</v>
      </c>
      <c r="T10" s="9">
        <f t="shared" ca="1" si="11"/>
        <v>172</v>
      </c>
      <c r="U10" s="9">
        <f t="shared" ca="1" si="12"/>
        <v>37</v>
      </c>
    </row>
    <row r="11" spans="1:21" ht="40.049999999999997" customHeight="1" x14ac:dyDescent="0.25">
      <c r="A11" s="2" t="b">
        <f t="shared" ca="1" si="1"/>
        <v>1</v>
      </c>
      <c r="B11" s="2" t="str">
        <f t="shared" ca="1" si="2"/>
        <v>+</v>
      </c>
      <c r="C11" s="2" t="str">
        <f t="shared" ca="1" si="3"/>
        <v>×</v>
      </c>
      <c r="D11" s="2">
        <f t="shared" ca="1" si="0"/>
        <v>70</v>
      </c>
      <c r="E11" s="2">
        <f ca="1">IF($C11="×",'十位百位混合与个位的乘法（三年级上）'!B11,'100以内的除法（三年级上）'!A11)</f>
        <v>442</v>
      </c>
      <c r="F11" s="2">
        <f ca="1">IF($C11="×",'十位百位混合与个位的乘法（三年级上）'!C11,'100以内的除法（三年级上）'!B11)</f>
        <v>6</v>
      </c>
      <c r="G11" s="2">
        <f ca="1">IF($C11="×",'十位百位混合与个位的乘法（三年级上）'!D11,'100以内的除法（三年级上）'!C11)</f>
        <v>2652</v>
      </c>
      <c r="H11" s="5" t="str">
        <f t="shared" ca="1" si="4"/>
        <v>70+442×6=_____</v>
      </c>
      <c r="I11" s="5"/>
      <c r="J11" s="2" t="b">
        <f t="shared" ca="1" si="5"/>
        <v>1</v>
      </c>
      <c r="K11" s="2" t="str">
        <f t="shared" ca="1" si="6"/>
        <v>-</v>
      </c>
      <c r="L11" s="2" t="str">
        <f t="shared" ca="1" si="7"/>
        <v>×</v>
      </c>
      <c r="M11" s="2">
        <f t="shared" ca="1" si="8"/>
        <v>4273</v>
      </c>
      <c r="N11" s="2">
        <f ca="1">IF($L11="×",'十位百位混合与个位的乘法（三年级上）'!G11,'100以内的除法（三年级上）'!F11)</f>
        <v>530</v>
      </c>
      <c r="O11" s="2">
        <f ca="1">IF($L11="×",'十位百位混合与个位的乘法（三年级上）'!H11,'100以内的除法（三年级上）'!G11)</f>
        <v>8</v>
      </c>
      <c r="P11" s="2">
        <f ca="1">IF($L11="×",'十位百位混合与个位的乘法（三年级上）'!I11,'100以内的除法（三年级上）'!H11)</f>
        <v>4240</v>
      </c>
      <c r="Q11" s="5" t="str">
        <f t="shared" ca="1" si="9"/>
        <v>4273-530×8=_____</v>
      </c>
      <c r="R11" s="18" t="str">
        <f ca="1">H11</f>
        <v>70+442×6=_____</v>
      </c>
      <c r="S11" s="18" t="str">
        <f t="shared" ca="1" si="10"/>
        <v>4273-530×8=_____</v>
      </c>
      <c r="T11" s="9">
        <f t="shared" ca="1" si="11"/>
        <v>2722</v>
      </c>
      <c r="U11" s="9">
        <f t="shared" ca="1" si="12"/>
        <v>33</v>
      </c>
    </row>
    <row r="12" spans="1:21" ht="40.049999999999997" customHeight="1" x14ac:dyDescent="0.25">
      <c r="A12" s="2" t="b">
        <f t="shared" ca="1" si="1"/>
        <v>0</v>
      </c>
      <c r="B12" s="2" t="str">
        <f t="shared" ca="1" si="2"/>
        <v>+</v>
      </c>
      <c r="C12" s="2" t="str">
        <f t="shared" ca="1" si="3"/>
        <v>×</v>
      </c>
      <c r="D12" s="2">
        <f t="shared" ca="1" si="0"/>
        <v>61</v>
      </c>
      <c r="E12" s="2">
        <f ca="1">IF($C12="×",'十位百位混合与个位的乘法（三年级上）'!B12,'100以内的除法（三年级上）'!A12)</f>
        <v>90</v>
      </c>
      <c r="F12" s="2">
        <f ca="1">IF($C12="×",'十位百位混合与个位的乘法（三年级上）'!C12,'100以内的除法（三年级上）'!B12)</f>
        <v>10</v>
      </c>
      <c r="G12" s="2">
        <f ca="1">IF($C12="×",'十位百位混合与个位的乘法（三年级上）'!D12,'100以内的除法（三年级上）'!C12)</f>
        <v>900</v>
      </c>
      <c r="H12" s="5" t="str">
        <f t="shared" ca="1" si="4"/>
        <v>90×10+61=_____</v>
      </c>
      <c r="I12" s="5"/>
      <c r="J12" s="2" t="b">
        <f t="shared" ca="1" si="5"/>
        <v>0</v>
      </c>
      <c r="K12" s="2" t="str">
        <f t="shared" ca="1" si="6"/>
        <v>+</v>
      </c>
      <c r="L12" s="2" t="str">
        <f t="shared" ca="1" si="7"/>
        <v>×</v>
      </c>
      <c r="M12" s="2">
        <f t="shared" ca="1" si="8"/>
        <v>32</v>
      </c>
      <c r="N12" s="2">
        <f ca="1">IF($L12="×",'十位百位混合与个位的乘法（三年级上）'!G12,'100以内的除法（三年级上）'!F12)</f>
        <v>242</v>
      </c>
      <c r="O12" s="2">
        <f ca="1">IF($L12="×",'十位百位混合与个位的乘法（三年级上）'!H12,'100以内的除法（三年级上）'!G12)</f>
        <v>0</v>
      </c>
      <c r="P12" s="2">
        <f ca="1">IF($L12="×",'十位百位混合与个位的乘法（三年级上）'!I12,'100以内的除法（三年级上）'!H12)</f>
        <v>0</v>
      </c>
      <c r="Q12" s="5" t="str">
        <f t="shared" ca="1" si="9"/>
        <v>242×0+32=_____</v>
      </c>
      <c r="R12" s="18" t="str">
        <f ca="1">H12</f>
        <v>90×10+61=_____</v>
      </c>
      <c r="S12" s="18" t="str">
        <f t="shared" ca="1" si="10"/>
        <v>242×0+32=_____</v>
      </c>
      <c r="T12" s="9">
        <f t="shared" ca="1" si="11"/>
        <v>961</v>
      </c>
      <c r="U12" s="9">
        <f t="shared" ca="1" si="12"/>
        <v>32</v>
      </c>
    </row>
    <row r="13" spans="1:21" ht="40.049999999999997" customHeight="1" x14ac:dyDescent="0.25">
      <c r="A13" s="2" t="b">
        <f t="shared" ca="1" si="1"/>
        <v>0</v>
      </c>
      <c r="B13" s="2" t="str">
        <f t="shared" ca="1" si="2"/>
        <v>-</v>
      </c>
      <c r="C13" s="2" t="str">
        <f t="shared" ca="1" si="3"/>
        <v>÷</v>
      </c>
      <c r="D13" s="2">
        <f t="shared" ca="1" si="0"/>
        <v>1</v>
      </c>
      <c r="E13" s="2">
        <f ca="1">IF($C13="×",'十位百位混合与个位的乘法（三年级上）'!B13,'100以内的除法（三年级上）'!A13)</f>
        <v>3</v>
      </c>
      <c r="F13" s="2">
        <f ca="1">IF($C13="×",'十位百位混合与个位的乘法（三年级上）'!C13,'100以内的除法（三年级上）'!B13)</f>
        <v>5</v>
      </c>
      <c r="G13" s="2">
        <f ca="1">IF($C13="×",'十位百位混合与个位的乘法（三年级上）'!D13,'100以内的除法（三年级上）'!C13)</f>
        <v>15</v>
      </c>
      <c r="H13" s="5" t="str">
        <f t="shared" ca="1" si="4"/>
        <v>15÷3-1=_____</v>
      </c>
      <c r="I13" s="5"/>
      <c r="J13" s="2" t="b">
        <f t="shared" ca="1" si="5"/>
        <v>1</v>
      </c>
      <c r="K13" s="2" t="str">
        <f t="shared" ca="1" si="6"/>
        <v>+</v>
      </c>
      <c r="L13" s="2" t="str">
        <f t="shared" ca="1" si="7"/>
        <v>÷</v>
      </c>
      <c r="M13" s="2">
        <f t="shared" ca="1" si="8"/>
        <v>28</v>
      </c>
      <c r="N13" s="2">
        <f ca="1">IF($L13="×",'十位百位混合与个位的乘法（三年级上）'!G13,'100以内的除法（三年级上）'!F13)</f>
        <v>6</v>
      </c>
      <c r="O13" s="2">
        <f ca="1">IF($L13="×",'十位百位混合与个位的乘法（三年级上）'!H13,'100以内的除法（三年级上）'!G13)</f>
        <v>4</v>
      </c>
      <c r="P13" s="2">
        <f ca="1">IF($L13="×",'十位百位混合与个位的乘法（三年级上）'!I13,'100以内的除法（三年级上）'!H13)</f>
        <v>24</v>
      </c>
      <c r="Q13" s="5" t="str">
        <f t="shared" ca="1" si="9"/>
        <v>28+24÷6=_____</v>
      </c>
      <c r="R13" s="18" t="str">
        <f ca="1">H13</f>
        <v>15÷3-1=_____</v>
      </c>
      <c r="S13" s="18" t="str">
        <f t="shared" ca="1" si="10"/>
        <v>28+24÷6=_____</v>
      </c>
      <c r="T13" s="9">
        <f t="shared" ca="1" si="11"/>
        <v>4</v>
      </c>
      <c r="U13" s="9">
        <f t="shared" ca="1" si="12"/>
        <v>32</v>
      </c>
    </row>
    <row r="14" spans="1:21" ht="40.049999999999997" customHeight="1" x14ac:dyDescent="0.25">
      <c r="A14" s="2" t="b">
        <f t="shared" ca="1" si="1"/>
        <v>0</v>
      </c>
      <c r="B14" s="2" t="str">
        <f t="shared" ca="1" si="2"/>
        <v>-</v>
      </c>
      <c r="C14" s="2" t="str">
        <f t="shared" ca="1" si="3"/>
        <v>×</v>
      </c>
      <c r="D14" s="2">
        <f ca="1">IF(A14,IF(B14="-",RANDBETWEEN(G14+1,G14+200),RANDBETWEEN(12,80)),IF(B14="-",RANDBETWEEN(0,F14),RANDBETWEEN(12,80)))</f>
        <v>2</v>
      </c>
      <c r="E14" s="2">
        <f ca="1">IF($C14="×",'十位百位混合与个位的乘法（三年级上）'!B14,'100以内的除法（三年级上）'!A14)</f>
        <v>217</v>
      </c>
      <c r="F14" s="2">
        <f ca="1">IF($C14="×",'十位百位混合与个位的乘法（三年级上）'!C14,'100以内的除法（三年级上）'!B14)</f>
        <v>2</v>
      </c>
      <c r="G14" s="2">
        <f ca="1">IF($C14="×",'十位百位混合与个位的乘法（三年级上）'!D14,'100以内的除法（三年级上）'!C14)</f>
        <v>434</v>
      </c>
      <c r="H14" s="5" t="str">
        <f t="shared" ca="1" si="4"/>
        <v>217×2-2=_____</v>
      </c>
      <c r="I14" s="5"/>
      <c r="J14" s="2" t="b">
        <f t="shared" ca="1" si="5"/>
        <v>1</v>
      </c>
      <c r="K14" s="2" t="str">
        <f t="shared" ca="1" si="6"/>
        <v>+</v>
      </c>
      <c r="L14" s="2" t="str">
        <f t="shared" ca="1" si="7"/>
        <v>×</v>
      </c>
      <c r="M14" s="2">
        <f t="shared" ca="1" si="8"/>
        <v>21</v>
      </c>
      <c r="N14" s="2">
        <f ca="1">IF($L14="×",'十位百位混合与个位的乘法（三年级上）'!G14,'100以内的除法（三年级上）'!F14)</f>
        <v>916</v>
      </c>
      <c r="O14" s="2">
        <f ca="1">IF($L14="×",'十位百位混合与个位的乘法（三年级上）'!H14,'100以内的除法（三年级上）'!G14)</f>
        <v>3</v>
      </c>
      <c r="P14" s="2">
        <f ca="1">IF($L14="×",'十位百位混合与个位的乘法（三年级上）'!I14,'100以内的除法（三年级上）'!H14)</f>
        <v>2748</v>
      </c>
      <c r="Q14" s="5" t="str">
        <f t="shared" ca="1" si="9"/>
        <v>21+916×3=_____</v>
      </c>
      <c r="R14" s="18" t="str">
        <f ca="1">H14</f>
        <v>217×2-2=_____</v>
      </c>
      <c r="S14" s="18" t="str">
        <f t="shared" ca="1" si="10"/>
        <v>21+916×3=_____</v>
      </c>
      <c r="T14" s="9">
        <f t="shared" ca="1" si="11"/>
        <v>432</v>
      </c>
      <c r="U14" s="9">
        <f t="shared" ca="1" si="12"/>
        <v>2769</v>
      </c>
    </row>
    <row r="15" spans="1:21" ht="40.049999999999997" customHeight="1" x14ac:dyDescent="0.25">
      <c r="A15" s="2" t="b">
        <f t="shared" ca="1" si="1"/>
        <v>0</v>
      </c>
      <c r="B15" s="2" t="str">
        <f t="shared" ca="1" si="2"/>
        <v>+</v>
      </c>
      <c r="C15" s="2" t="str">
        <f t="shared" ca="1" si="3"/>
        <v>÷</v>
      </c>
      <c r="D15" s="2">
        <f t="shared" ca="1" si="0"/>
        <v>53</v>
      </c>
      <c r="E15" s="2">
        <f ca="1">IF($C15="×",'十位百位混合与个位的乘法（三年级上）'!B15,'100以内的除法（三年级上）'!A15)</f>
        <v>9</v>
      </c>
      <c r="F15" s="2">
        <f ca="1">IF($C15="×",'十位百位混合与个位的乘法（三年级上）'!C15,'100以内的除法（三年级上）'!B15)</f>
        <v>6</v>
      </c>
      <c r="G15" s="2">
        <f ca="1">IF($C15="×",'十位百位混合与个位的乘法（三年级上）'!D15,'100以内的除法（三年级上）'!C15)</f>
        <v>54</v>
      </c>
      <c r="H15" s="5" t="str">
        <f t="shared" ca="1" si="4"/>
        <v>54÷9+53=_____</v>
      </c>
      <c r="I15" s="5"/>
      <c r="J15" s="2" t="b">
        <f t="shared" ca="1" si="5"/>
        <v>0</v>
      </c>
      <c r="K15" s="2" t="str">
        <f t="shared" ca="1" si="6"/>
        <v>-</v>
      </c>
      <c r="L15" s="2" t="str">
        <f t="shared" ca="1" si="7"/>
        <v>×</v>
      </c>
      <c r="M15" s="2">
        <f t="shared" ca="1" si="8"/>
        <v>3</v>
      </c>
      <c r="N15" s="2">
        <f ca="1">IF($L15="×",'十位百位混合与个位的乘法（三年级上）'!G15,'100以内的除法（三年级上）'!F15)</f>
        <v>933</v>
      </c>
      <c r="O15" s="2">
        <f ca="1">IF($L15="×",'十位百位混合与个位的乘法（三年级上）'!H15,'100以内的除法（三年级上）'!G15)</f>
        <v>5</v>
      </c>
      <c r="P15" s="2">
        <f ca="1">IF($L15="×",'十位百位混合与个位的乘法（三年级上）'!I15,'100以内的除法（三年级上）'!H15)</f>
        <v>4665</v>
      </c>
      <c r="Q15" s="5" t="str">
        <f t="shared" ca="1" si="9"/>
        <v>933×5-3=_____</v>
      </c>
      <c r="R15" s="18" t="str">
        <f ca="1">H15</f>
        <v>54÷9+53=_____</v>
      </c>
      <c r="S15" s="18" t="str">
        <f t="shared" ca="1" si="10"/>
        <v>933×5-3=_____</v>
      </c>
      <c r="T15" s="9">
        <f t="shared" ca="1" si="11"/>
        <v>59</v>
      </c>
      <c r="U15" s="9">
        <f t="shared" ca="1" si="12"/>
        <v>4662</v>
      </c>
    </row>
    <row r="16" spans="1:21" ht="40.049999999999997" customHeight="1" x14ac:dyDescent="0.25">
      <c r="A16" s="2" t="b">
        <f t="shared" ca="1" si="1"/>
        <v>1</v>
      </c>
      <c r="B16" s="2" t="str">
        <f t="shared" ca="1" si="2"/>
        <v>+</v>
      </c>
      <c r="C16" s="2" t="str">
        <f t="shared" ca="1" si="3"/>
        <v>×</v>
      </c>
      <c r="D16" s="2">
        <f t="shared" ca="1" si="0"/>
        <v>64</v>
      </c>
      <c r="E16" s="2">
        <f ca="1">IF($C16="×",'十位百位混合与个位的乘法（三年级上）'!B16,'100以内的除法（三年级上）'!A16)</f>
        <v>10</v>
      </c>
      <c r="F16" s="2">
        <f ca="1">IF($C16="×",'十位百位混合与个位的乘法（三年级上）'!C16,'100以内的除法（三年级上）'!B16)</f>
        <v>1</v>
      </c>
      <c r="G16" s="2">
        <f ca="1">IF($C16="×",'十位百位混合与个位的乘法（三年级上）'!D16,'100以内的除法（三年级上）'!C16)</f>
        <v>10</v>
      </c>
      <c r="H16" s="5" t="str">
        <f t="shared" ca="1" si="4"/>
        <v>64+10×1=_____</v>
      </c>
      <c r="I16" s="5"/>
      <c r="J16" s="2" t="b">
        <f t="shared" ca="1" si="5"/>
        <v>1</v>
      </c>
      <c r="K16" s="2" t="str">
        <f t="shared" ca="1" si="6"/>
        <v>-</v>
      </c>
      <c r="L16" s="2" t="str">
        <f t="shared" ca="1" si="7"/>
        <v>×</v>
      </c>
      <c r="M16" s="2">
        <f t="shared" ca="1" si="8"/>
        <v>2554</v>
      </c>
      <c r="N16" s="2">
        <f ca="1">IF($L16="×",'十位百位混合与个位的乘法（三年级上）'!G16,'100以内的除法（三年级上）'!F16)</f>
        <v>590</v>
      </c>
      <c r="O16" s="2">
        <f ca="1">IF($L16="×",'十位百位混合与个位的乘法（三年级上）'!H16,'100以内的除法（三年级上）'!G16)</f>
        <v>4</v>
      </c>
      <c r="P16" s="2">
        <f ca="1">IF($L16="×",'十位百位混合与个位的乘法（三年级上）'!I16,'100以内的除法（三年级上）'!H16)</f>
        <v>2360</v>
      </c>
      <c r="Q16" s="5" t="str">
        <f t="shared" ca="1" si="9"/>
        <v>2554-590×4=_____</v>
      </c>
      <c r="R16" s="18" t="str">
        <f ca="1">H16</f>
        <v>64+10×1=_____</v>
      </c>
      <c r="S16" s="18" t="str">
        <f t="shared" ca="1" si="10"/>
        <v>2554-590×4=_____</v>
      </c>
      <c r="T16" s="9">
        <f t="shared" ca="1" si="11"/>
        <v>74</v>
      </c>
      <c r="U16" s="9">
        <f t="shared" ca="1" si="12"/>
        <v>194</v>
      </c>
    </row>
    <row r="17" spans="1:21" ht="40.049999999999997" customHeight="1" x14ac:dyDescent="0.25">
      <c r="A17" s="2" t="b">
        <f t="shared" ca="1" si="1"/>
        <v>1</v>
      </c>
      <c r="B17" s="2" t="str">
        <f t="shared" ca="1" si="2"/>
        <v>+</v>
      </c>
      <c r="C17" s="2" t="str">
        <f t="shared" ca="1" si="3"/>
        <v>÷</v>
      </c>
      <c r="D17" s="2">
        <f t="shared" ca="1" si="0"/>
        <v>33</v>
      </c>
      <c r="E17" s="2">
        <f ca="1">IF($C17="×",'十位百位混合与个位的乘法（三年级上）'!B17,'100以内的除法（三年级上）'!A17)</f>
        <v>8</v>
      </c>
      <c r="F17" s="2">
        <f ca="1">IF($C17="×",'十位百位混合与个位的乘法（三年级上）'!C17,'100以内的除法（三年级上）'!B17)</f>
        <v>2</v>
      </c>
      <c r="G17" s="2">
        <f ca="1">IF($C17="×",'十位百位混合与个位的乘法（三年级上）'!D17,'100以内的除法（三年级上）'!C17)</f>
        <v>16</v>
      </c>
      <c r="H17" s="5" t="str">
        <f t="shared" ca="1" si="4"/>
        <v>33+16÷8=_____</v>
      </c>
      <c r="I17" s="5"/>
      <c r="J17" s="2" t="b">
        <f t="shared" ca="1" si="5"/>
        <v>1</v>
      </c>
      <c r="K17" s="2" t="str">
        <f t="shared" ca="1" si="6"/>
        <v>+</v>
      </c>
      <c r="L17" s="2" t="str">
        <f t="shared" ca="1" si="7"/>
        <v>÷</v>
      </c>
      <c r="M17" s="2">
        <f t="shared" ca="1" si="8"/>
        <v>43</v>
      </c>
      <c r="N17" s="2">
        <f ca="1">IF($L17="×",'十位百位混合与个位的乘法（三年级上）'!G17,'100以内的除法（三年级上）'!F17)</f>
        <v>8</v>
      </c>
      <c r="O17" s="2">
        <f ca="1">IF($L17="×",'十位百位混合与个位的乘法（三年级上）'!H17,'100以内的除法（三年级上）'!G17)</f>
        <v>5</v>
      </c>
      <c r="P17" s="2">
        <f ca="1">IF($L17="×",'十位百位混合与个位的乘法（三年级上）'!I17,'100以内的除法（三年级上）'!H17)</f>
        <v>40</v>
      </c>
      <c r="Q17" s="5" t="str">
        <f t="shared" ca="1" si="9"/>
        <v>43+40÷8=_____</v>
      </c>
      <c r="R17" s="18" t="str">
        <f ca="1">H17</f>
        <v>33+16÷8=_____</v>
      </c>
      <c r="S17" s="18" t="str">
        <f t="shared" ca="1" si="10"/>
        <v>43+40÷8=_____</v>
      </c>
      <c r="T17" s="9">
        <f t="shared" ca="1" si="11"/>
        <v>35</v>
      </c>
      <c r="U17" s="9">
        <f t="shared" ca="1" si="12"/>
        <v>48</v>
      </c>
    </row>
    <row r="18" spans="1:21" ht="40.049999999999997" customHeight="1" x14ac:dyDescent="0.25">
      <c r="A18" s="2" t="b">
        <f t="shared" ca="1" si="1"/>
        <v>1</v>
      </c>
      <c r="B18" s="2" t="str">
        <f t="shared" ca="1" si="2"/>
        <v>-</v>
      </c>
      <c r="C18" s="2" t="str">
        <f t="shared" ca="1" si="3"/>
        <v>÷</v>
      </c>
      <c r="D18" s="2">
        <f t="shared" ca="1" si="0"/>
        <v>131</v>
      </c>
      <c r="E18" s="2">
        <f ca="1">IF($C18="×",'十位百位混合与个位的乘法（三年级上）'!B18,'100以内的除法（三年级上）'!A18)</f>
        <v>6</v>
      </c>
      <c r="F18" s="2">
        <f ca="1">IF($C18="×",'十位百位混合与个位的乘法（三年级上）'!C18,'100以内的除法（三年级上）'!B18)</f>
        <v>9</v>
      </c>
      <c r="G18" s="2">
        <f ca="1">IF($C18="×",'十位百位混合与个位的乘法（三年级上）'!D18,'100以内的除法（三年级上）'!C18)</f>
        <v>54</v>
      </c>
      <c r="H18" s="5" t="str">
        <f t="shared" ca="1" si="4"/>
        <v>131-54÷6=_____</v>
      </c>
      <c r="I18" s="5"/>
      <c r="J18" s="2" t="b">
        <f t="shared" ca="1" si="5"/>
        <v>0</v>
      </c>
      <c r="K18" s="2" t="str">
        <f t="shared" ca="1" si="6"/>
        <v>+</v>
      </c>
      <c r="L18" s="2" t="str">
        <f t="shared" ca="1" si="7"/>
        <v>÷</v>
      </c>
      <c r="M18" s="2">
        <f t="shared" ca="1" si="8"/>
        <v>59</v>
      </c>
      <c r="N18" s="2">
        <f ca="1">IF($L18="×",'十位百位混合与个位的乘法（三年级上）'!G18,'100以内的除法（三年级上）'!F18)</f>
        <v>5</v>
      </c>
      <c r="O18" s="2">
        <f ca="1">IF($L18="×",'十位百位混合与个位的乘法（三年级上）'!H18,'100以内的除法（三年级上）'!G18)</f>
        <v>6</v>
      </c>
      <c r="P18" s="2">
        <f ca="1">IF($L18="×",'十位百位混合与个位的乘法（三年级上）'!I18,'100以内的除法（三年级上）'!H18)</f>
        <v>30</v>
      </c>
      <c r="Q18" s="5" t="str">
        <f t="shared" ca="1" si="9"/>
        <v>30÷5+59=_____</v>
      </c>
      <c r="R18" s="18" t="str">
        <f ca="1">H18</f>
        <v>131-54÷6=_____</v>
      </c>
      <c r="S18" s="18" t="str">
        <f t="shared" ca="1" si="10"/>
        <v>30÷5+59=_____</v>
      </c>
      <c r="T18" s="9">
        <f t="shared" ca="1" si="11"/>
        <v>122</v>
      </c>
      <c r="U18" s="9">
        <f t="shared" ca="1" si="12"/>
        <v>65</v>
      </c>
    </row>
    <row r="19" spans="1:21" ht="40.049999999999997" customHeight="1" x14ac:dyDescent="0.25">
      <c r="A19" s="2" t="b">
        <f t="shared" ca="1" si="1"/>
        <v>0</v>
      </c>
      <c r="B19" s="2" t="str">
        <f t="shared" ca="1" si="2"/>
        <v>-</v>
      </c>
      <c r="C19" s="2" t="str">
        <f t="shared" ca="1" si="3"/>
        <v>×</v>
      </c>
      <c r="D19" s="2">
        <f t="shared" ca="1" si="0"/>
        <v>1</v>
      </c>
      <c r="E19" s="2">
        <f ca="1">IF($C19="×",'十位百位混合与个位的乘法（三年级上）'!B19,'100以内的除法（三年级上）'!A19)</f>
        <v>40</v>
      </c>
      <c r="F19" s="2">
        <f ca="1">IF($C19="×",'十位百位混合与个位的乘法（三年级上）'!C19,'100以内的除法（三年级上）'!B19)</f>
        <v>5</v>
      </c>
      <c r="G19" s="2">
        <f ca="1">IF($C19="×",'十位百位混合与个位的乘法（三年级上）'!D19,'100以内的除法（三年级上）'!C19)</f>
        <v>200</v>
      </c>
      <c r="H19" s="5" t="str">
        <f t="shared" ca="1" si="4"/>
        <v>40×5-1=_____</v>
      </c>
      <c r="I19" s="5"/>
      <c r="J19" s="2" t="b">
        <f t="shared" ca="1" si="5"/>
        <v>1</v>
      </c>
      <c r="K19" s="2" t="str">
        <f t="shared" ca="1" si="6"/>
        <v>-</v>
      </c>
      <c r="L19" s="2" t="str">
        <f t="shared" ca="1" si="7"/>
        <v>÷</v>
      </c>
      <c r="M19" s="2">
        <f t="shared" ca="1" si="8"/>
        <v>114</v>
      </c>
      <c r="N19" s="2">
        <f ca="1">IF($L19="×",'十位百位混合与个位的乘法（三年级上）'!G19,'100以内的除法（三年级上）'!F19)</f>
        <v>9</v>
      </c>
      <c r="O19" s="2">
        <f ca="1">IF($L19="×",'十位百位混合与个位的乘法（三年级上）'!H19,'100以内的除法（三年级上）'!G19)</f>
        <v>2</v>
      </c>
      <c r="P19" s="2">
        <f ca="1">IF($L19="×",'十位百位混合与个位的乘法（三年级上）'!I19,'100以内的除法（三年级上）'!H19)</f>
        <v>18</v>
      </c>
      <c r="Q19" s="5" t="str">
        <f t="shared" ca="1" si="9"/>
        <v>114-18÷9=_____</v>
      </c>
      <c r="R19" s="18" t="str">
        <f ca="1">H19</f>
        <v>40×5-1=_____</v>
      </c>
      <c r="S19" s="18" t="str">
        <f t="shared" ca="1" si="10"/>
        <v>114-18÷9=_____</v>
      </c>
      <c r="T19" s="9">
        <f t="shared" ca="1" si="11"/>
        <v>199</v>
      </c>
      <c r="U19" s="9">
        <f t="shared" ca="1" si="12"/>
        <v>112</v>
      </c>
    </row>
    <row r="20" spans="1:21" ht="40.049999999999997" customHeight="1" x14ac:dyDescent="0.25">
      <c r="A20" s="2" t="b">
        <f t="shared" ca="1" si="1"/>
        <v>0</v>
      </c>
      <c r="B20" s="2" t="str">
        <f t="shared" ca="1" si="2"/>
        <v>+</v>
      </c>
      <c r="C20" s="2" t="str">
        <f t="shared" ca="1" si="3"/>
        <v>÷</v>
      </c>
      <c r="D20" s="2">
        <f t="shared" ca="1" si="0"/>
        <v>64</v>
      </c>
      <c r="E20" s="2">
        <f ca="1">IF($C20="×",'十位百位混合与个位的乘法（三年级上）'!B20,'100以内的除法（三年级上）'!A20)</f>
        <v>9</v>
      </c>
      <c r="F20" s="2">
        <f ca="1">IF($C20="×",'十位百位混合与个位的乘法（三年级上）'!C20,'100以内的除法（三年级上）'!B20)</f>
        <v>6</v>
      </c>
      <c r="G20" s="2">
        <f ca="1">IF($C20="×",'十位百位混合与个位的乘法（三年级上）'!D20,'100以内的除法（三年级上）'!C20)</f>
        <v>54</v>
      </c>
      <c r="H20" s="5" t="str">
        <f t="shared" ca="1" si="4"/>
        <v>54÷9+64=_____</v>
      </c>
      <c r="I20" s="5"/>
      <c r="J20" s="2" t="b">
        <f t="shared" ca="1" si="5"/>
        <v>0</v>
      </c>
      <c r="K20" s="2" t="str">
        <f t="shared" ca="1" si="6"/>
        <v>+</v>
      </c>
      <c r="L20" s="2" t="str">
        <f t="shared" ca="1" si="7"/>
        <v>×</v>
      </c>
      <c r="M20" s="2">
        <f t="shared" ca="1" si="8"/>
        <v>69</v>
      </c>
      <c r="N20" s="2">
        <f ca="1">IF($L20="×",'十位百位混合与个位的乘法（三年级上）'!G20,'100以内的除法（三年级上）'!F20)</f>
        <v>94</v>
      </c>
      <c r="O20" s="2">
        <f ca="1">IF($L20="×",'十位百位混合与个位的乘法（三年级上）'!H20,'100以内的除法（三年级上）'!G20)</f>
        <v>4</v>
      </c>
      <c r="P20" s="2">
        <f ca="1">IF($L20="×",'十位百位混合与个位的乘法（三年级上）'!I20,'100以内的除法（三年级上）'!H20)</f>
        <v>376</v>
      </c>
      <c r="Q20" s="5" t="str">
        <f t="shared" ca="1" si="9"/>
        <v>94×4+69=_____</v>
      </c>
      <c r="R20" s="18" t="str">
        <f ca="1">H20</f>
        <v>54÷9+64=_____</v>
      </c>
      <c r="S20" s="18" t="str">
        <f t="shared" ca="1" si="10"/>
        <v>94×4+69=_____</v>
      </c>
      <c r="T20" s="9">
        <f t="shared" ca="1" si="11"/>
        <v>70</v>
      </c>
      <c r="U20" s="9">
        <f t="shared" ca="1" si="12"/>
        <v>445</v>
      </c>
    </row>
    <row r="21" spans="1:21" ht="40.049999999999997" customHeight="1" x14ac:dyDescent="0.25">
      <c r="A21" s="2" t="b">
        <f t="shared" ca="1" si="1"/>
        <v>0</v>
      </c>
      <c r="B21" s="2" t="str">
        <f t="shared" ca="1" si="2"/>
        <v>-</v>
      </c>
      <c r="C21" s="2" t="str">
        <f t="shared" ca="1" si="3"/>
        <v>÷</v>
      </c>
      <c r="D21" s="2">
        <f t="shared" ca="1" si="0"/>
        <v>4</v>
      </c>
      <c r="E21" s="2">
        <f ca="1">IF($C21="×",'十位百位混合与个位的乘法（三年级上）'!B21,'100以内的除法（三年级上）'!A21)</f>
        <v>9</v>
      </c>
      <c r="F21" s="2">
        <f ca="1">IF($C21="×",'十位百位混合与个位的乘法（三年级上）'!C21,'100以内的除法（三年级上）'!B21)</f>
        <v>5</v>
      </c>
      <c r="G21" s="2">
        <f ca="1">IF($C21="×",'十位百位混合与个位的乘法（三年级上）'!D21,'100以内的除法（三年级上）'!C21)</f>
        <v>45</v>
      </c>
      <c r="H21" s="5" t="str">
        <f t="shared" ca="1" si="4"/>
        <v>45÷9-4=_____</v>
      </c>
      <c r="I21" s="5"/>
      <c r="J21" s="2" t="b">
        <f t="shared" ca="1" si="5"/>
        <v>0</v>
      </c>
      <c r="K21" s="2" t="str">
        <f t="shared" ca="1" si="6"/>
        <v>+</v>
      </c>
      <c r="L21" s="2" t="str">
        <f t="shared" ca="1" si="7"/>
        <v>÷</v>
      </c>
      <c r="M21" s="2">
        <f t="shared" ca="1" si="8"/>
        <v>56</v>
      </c>
      <c r="N21" s="2">
        <f ca="1">IF($L21="×",'十位百位混合与个位的乘法（三年级上）'!G21,'100以内的除法（三年级上）'!F21)</f>
        <v>8</v>
      </c>
      <c r="O21" s="2">
        <f ca="1">IF($L21="×",'十位百位混合与个位的乘法（三年级上）'!H21,'100以内的除法（三年级上）'!G21)</f>
        <v>2</v>
      </c>
      <c r="P21" s="2">
        <f ca="1">IF($L21="×",'十位百位混合与个位的乘法（三年级上）'!I21,'100以内的除法（三年级上）'!H21)</f>
        <v>16</v>
      </c>
      <c r="Q21" s="5" t="str">
        <f t="shared" ca="1" si="9"/>
        <v>16÷8+56=_____</v>
      </c>
      <c r="R21" s="18" t="str">
        <f ca="1">H21</f>
        <v>45÷9-4=_____</v>
      </c>
      <c r="S21" s="18" t="str">
        <f t="shared" ca="1" si="10"/>
        <v>16÷8+56=_____</v>
      </c>
      <c r="T21" s="9">
        <f t="shared" ca="1" si="11"/>
        <v>1</v>
      </c>
      <c r="U21" s="9">
        <f t="shared" ca="1" si="12"/>
        <v>58</v>
      </c>
    </row>
  </sheetData>
  <mergeCells count="1">
    <mergeCell ref="T1:U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1"/>
  <sheetViews>
    <sheetView zoomScale="55" zoomScaleNormal="55" workbookViewId="0">
      <selection activeCell="T2" sqref="T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12" style="2" customWidth="1"/>
    <col min="6" max="8" width="9" style="2" customWidth="1"/>
    <col min="9" max="9" width="40.109375" style="2" bestFit="1" customWidth="1"/>
    <col min="10" max="11" width="11" style="2" customWidth="1"/>
    <col min="12" max="12" width="9" style="2" customWidth="1"/>
    <col min="13" max="13" width="9.21875" style="2" customWidth="1"/>
    <col min="14" max="14" width="11.44140625" style="2" customWidth="1"/>
    <col min="15" max="15" width="9" style="2" customWidth="1"/>
    <col min="16" max="16" width="10.33203125" style="2" customWidth="1"/>
    <col min="17" max="17" width="12" style="2" customWidth="1"/>
    <col min="18" max="18" width="9" style="2" customWidth="1"/>
    <col min="19" max="19" width="12.21875" style="2" customWidth="1"/>
    <col min="20" max="20" width="42.44140625" style="2" customWidth="1"/>
    <col min="21" max="21" width="37.109375" style="7" customWidth="1"/>
    <col min="22" max="22" width="5.6640625" style="5" customWidth="1"/>
    <col min="23" max="23" width="7.109375" style="2" customWidth="1"/>
    <col min="24" max="16384" width="9" style="2"/>
  </cols>
  <sheetData>
    <row r="1" spans="1:23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8</v>
      </c>
      <c r="F1" s="2" t="s">
        <v>10</v>
      </c>
      <c r="M1" s="2" t="s">
        <v>0</v>
      </c>
      <c r="N1" s="2" t="s">
        <v>1</v>
      </c>
      <c r="O1" s="2" t="s">
        <v>8</v>
      </c>
      <c r="P1" s="2" t="s">
        <v>9</v>
      </c>
      <c r="Q1" s="2" t="s">
        <v>8</v>
      </c>
      <c r="R1" s="2" t="s">
        <v>10</v>
      </c>
      <c r="T1" s="14" t="str">
        <f ca="1">MID(CELL("filename"),FIND("]",CELL("filename"))+1,256)</f>
        <v>加减乘除混合（三年级上）</v>
      </c>
      <c r="U1" s="15"/>
      <c r="V1" s="16" t="s">
        <v>3</v>
      </c>
      <c r="W1" s="17"/>
    </row>
    <row r="2" spans="1:23" ht="40.049999999999997" customHeight="1" x14ac:dyDescent="0.25">
      <c r="A2" s="2">
        <f t="shared" ref="A2:A9" ca="1" si="0">IF(C2="+",RANDBETWEEN(B2,95-B2),RANDBETWEEN(B2+5,95))</f>
        <v>58</v>
      </c>
      <c r="B2" s="2">
        <f ca="1">RANDBETWEEN(5,30)</f>
        <v>29</v>
      </c>
      <c r="C2" s="2" t="str">
        <f t="shared" ref="C2:E21" ca="1" si="1">IF(RANDBETWEEN(0,1),"-","+")</f>
        <v>-</v>
      </c>
      <c r="D2" s="2">
        <f t="shared" ref="D2:D16" ca="1" si="2">IF(F2="0",IF(E2="+",RANDBETWEEN(1,100-(A2+IF(C2="+",1,-1)*B2)),RANDBETWEEN(1,A2+IF(C2="+",1,-1)*B2)),IF(C2="+",IF(E2="+",RANDBETWEEN(1,100-(A2+IF(C2="+",1,-1)*B2)),RANDBETWEEN(1,B2-1)),IF(E2="+",RANDBETWEEN(1,A2+IF(C2="+",1,-1)*B2),RANDBETWEEN(1,B2))))</f>
        <v>26</v>
      </c>
      <c r="E2" s="2" t="str">
        <f t="shared" ca="1" si="1"/>
        <v>-</v>
      </c>
      <c r="F2" s="2" t="str">
        <f ca="1">IF(RANDBETWEEN(0,1),"1","0")</f>
        <v>0</v>
      </c>
      <c r="I2" s="5" t="str">
        <f ca="1">A2&amp;C2&amp;(IF(F2="1","(","")&amp;B2&amp;E2&amp;D2&amp;(IF(F2="1",")","")&amp;"="&amp;"___"))</f>
        <v>58-29-26=___</v>
      </c>
      <c r="J2" s="5"/>
      <c r="K2" s="6">
        <f ca="1">IF(F2="0",A2+IF(C2="+",1,-1)*B2+IF(E2="+",1,-1)*D2,A2+IF(C2="+",1,-1)*(B2+IF(E2="+",1,-1)*D2))</f>
        <v>3</v>
      </c>
      <c r="M2" s="2">
        <f t="shared" ref="M2:M9" ca="1" si="3">IF(O2="+",RANDBETWEEN(N2,95-N2),RANDBETWEEN(N2+5,95))</f>
        <v>59</v>
      </c>
      <c r="N2" s="2">
        <f ca="1">RANDBETWEEN(5,30)</f>
        <v>11</v>
      </c>
      <c r="O2" s="2" t="str">
        <f t="shared" ref="O2:Q21" ca="1" si="4">IF(RANDBETWEEN(0,1),"-","+")</f>
        <v>-</v>
      </c>
      <c r="P2" s="2">
        <f t="shared" ref="P2:P16" ca="1" si="5">IF(R2="0",IF(Q2="+",RANDBETWEEN(1,100-(M2+IF(O2="+",1,-1)*N2)),RANDBETWEEN(1,M2+IF(O2="+",1,-1)*N2)),IF(O2="+",IF(Q2="+",RANDBETWEEN(1,100-(M2+IF(O2="+",1,-1)*N2)),RANDBETWEEN(1,N2-1)),IF(Q2="+",RANDBETWEEN(1,M2+IF(O2="+",1,-1)*N2),RANDBETWEEN(1,N2))))</f>
        <v>30</v>
      </c>
      <c r="Q2" s="2" t="str">
        <f t="shared" ca="1" si="4"/>
        <v>+</v>
      </c>
      <c r="R2" s="2" t="str">
        <f ca="1">IF(RANDBETWEEN(0,1),"1","0")</f>
        <v>1</v>
      </c>
      <c r="T2" s="5" t="str">
        <f ca="1">I2</f>
        <v>58-29-26=___</v>
      </c>
      <c r="U2" s="5" t="str">
        <f ca="1">M2&amp;O2&amp;(IF(R2="1","(","")&amp;N2&amp;Q2&amp;P2&amp;(IF(R2="1",")","")&amp;"="&amp;"___"))</f>
        <v>59-(11+30)=___</v>
      </c>
      <c r="V2" s="9">
        <f ca="1">K2</f>
        <v>3</v>
      </c>
      <c r="W2" s="6">
        <f ca="1">IF(R2="0",M2+IF(O2="+",1,-1)*N2+IF(Q2="+",1,-1)*P2,M2+IF(O2="+",1,-1)*(N2+IF(Q2="+",1,-1)*P2))</f>
        <v>18</v>
      </c>
    </row>
    <row r="3" spans="1:23" ht="40.049999999999997" customHeight="1" x14ac:dyDescent="0.25">
      <c r="A3" s="2">
        <f t="shared" ca="1" si="0"/>
        <v>62</v>
      </c>
      <c r="B3" s="2">
        <f t="shared" ref="B3:B21" ca="1" si="6">RANDBETWEEN(5,30)</f>
        <v>10</v>
      </c>
      <c r="C3" s="2" t="str">
        <f t="shared" ca="1" si="1"/>
        <v>+</v>
      </c>
      <c r="D3" s="2">
        <f t="shared" ca="1" si="2"/>
        <v>5</v>
      </c>
      <c r="E3" s="2" t="str">
        <f t="shared" ca="1" si="1"/>
        <v>-</v>
      </c>
      <c r="F3" s="2" t="str">
        <f t="shared" ref="F3:F21" ca="1" si="7">IF(RANDBETWEEN(0,1),"1","0")</f>
        <v>1</v>
      </c>
      <c r="I3" s="5" t="str">
        <f t="shared" ref="I3:I21" ca="1" si="8">A3&amp;C3&amp;(IF(F3="1","(","")&amp;B3&amp;E3&amp;D3&amp;(IF(F3="1",")","")&amp;"="&amp;"___"))</f>
        <v>62+(10-5)=___</v>
      </c>
      <c r="J3" s="5"/>
      <c r="K3" s="6">
        <f t="shared" ref="K3:K21" ca="1" si="9">IF(F3="0",A3+IF(C3="+",1,-1)*B3+IF(E3="+",1,-1)*D3,A3+IF(C3="+",1,-1)*(B3+IF(E3="+",1,-1)*D3))</f>
        <v>67</v>
      </c>
      <c r="M3" s="2">
        <f t="shared" ca="1" si="3"/>
        <v>55</v>
      </c>
      <c r="N3" s="2">
        <f t="shared" ref="N3:N21" ca="1" si="10">RANDBETWEEN(5,30)</f>
        <v>5</v>
      </c>
      <c r="O3" s="2" t="str">
        <f t="shared" ca="1" si="4"/>
        <v>-</v>
      </c>
      <c r="P3" s="2">
        <f t="shared" ca="1" si="5"/>
        <v>2</v>
      </c>
      <c r="Q3" s="2" t="str">
        <f t="shared" ca="1" si="4"/>
        <v>-</v>
      </c>
      <c r="R3" s="2" t="str">
        <f t="shared" ref="R3:R21" ca="1" si="11">IF(RANDBETWEEN(0,1),"1","0")</f>
        <v>1</v>
      </c>
      <c r="T3" s="5" t="str">
        <f t="shared" ref="T3:T21" ca="1" si="12">I3</f>
        <v>62+(10-5)=___</v>
      </c>
      <c r="U3" s="5" t="str">
        <f t="shared" ref="U3:U21" ca="1" si="13">M3&amp;O3&amp;(IF(R3="1","(","")&amp;N3&amp;Q3&amp;P3&amp;(IF(R3="1",")","")&amp;"="&amp;"___"))</f>
        <v>55-(5-2)=___</v>
      </c>
      <c r="V3" s="9">
        <f t="shared" ref="V3:V21" ca="1" si="14">K3</f>
        <v>67</v>
      </c>
      <c r="W3" s="6">
        <f t="shared" ref="W3:W21" ca="1" si="15">IF(R3="0",M3+IF(O3="+",1,-1)*N3+IF(Q3="+",1,-1)*P3,M3+IF(O3="+",1,-1)*(N3+IF(Q3="+",1,-1)*P3))</f>
        <v>52</v>
      </c>
    </row>
    <row r="4" spans="1:23" ht="40.049999999999997" customHeight="1" x14ac:dyDescent="0.25">
      <c r="A4" s="2">
        <f t="shared" ca="1" si="0"/>
        <v>89</v>
      </c>
      <c r="B4" s="2">
        <f t="shared" ca="1" si="6"/>
        <v>8</v>
      </c>
      <c r="C4" s="2" t="str">
        <f t="shared" ca="1" si="1"/>
        <v>-</v>
      </c>
      <c r="D4" s="2">
        <f t="shared" ca="1" si="2"/>
        <v>25</v>
      </c>
      <c r="E4" s="2" t="str">
        <f t="shared" ca="1" si="1"/>
        <v>+</v>
      </c>
      <c r="F4" s="2" t="str">
        <f t="shared" ca="1" si="7"/>
        <v>1</v>
      </c>
      <c r="I4" s="5" t="str">
        <f t="shared" ca="1" si="8"/>
        <v>89-(8+25)=___</v>
      </c>
      <c r="J4" s="5"/>
      <c r="K4" s="6">
        <f t="shared" ca="1" si="9"/>
        <v>56</v>
      </c>
      <c r="M4" s="2">
        <f t="shared" ca="1" si="3"/>
        <v>45</v>
      </c>
      <c r="N4" s="2">
        <f t="shared" ca="1" si="10"/>
        <v>11</v>
      </c>
      <c r="O4" s="2" t="str">
        <f t="shared" ca="1" si="4"/>
        <v>-</v>
      </c>
      <c r="P4" s="2">
        <f t="shared" ca="1" si="5"/>
        <v>2</v>
      </c>
      <c r="Q4" s="2" t="str">
        <f t="shared" ca="1" si="4"/>
        <v>+</v>
      </c>
      <c r="R4" s="2" t="str">
        <f t="shared" ca="1" si="11"/>
        <v>0</v>
      </c>
      <c r="T4" s="5" t="str">
        <f t="shared" ca="1" si="12"/>
        <v>89-(8+25)=___</v>
      </c>
      <c r="U4" s="5" t="str">
        <f t="shared" ca="1" si="13"/>
        <v>45-11+2=___</v>
      </c>
      <c r="V4" s="9">
        <f t="shared" ca="1" si="14"/>
        <v>56</v>
      </c>
      <c r="W4" s="6">
        <f t="shared" ca="1" si="15"/>
        <v>36</v>
      </c>
    </row>
    <row r="5" spans="1:23" ht="40.049999999999997" customHeight="1" x14ac:dyDescent="0.25">
      <c r="A5" s="2">
        <f t="shared" ca="1" si="0"/>
        <v>91</v>
      </c>
      <c r="B5" s="2">
        <f t="shared" ca="1" si="6"/>
        <v>27</v>
      </c>
      <c r="C5" s="2" t="str">
        <f t="shared" ca="1" si="1"/>
        <v>-</v>
      </c>
      <c r="D5" s="2">
        <f t="shared" ca="1" si="2"/>
        <v>40</v>
      </c>
      <c r="E5" s="2" t="str">
        <f t="shared" ca="1" si="1"/>
        <v>-</v>
      </c>
      <c r="F5" s="2" t="str">
        <f t="shared" ca="1" si="7"/>
        <v>0</v>
      </c>
      <c r="I5" s="5" t="str">
        <f t="shared" ca="1" si="8"/>
        <v>91-27-40=___</v>
      </c>
      <c r="J5" s="5"/>
      <c r="K5" s="6">
        <f t="shared" ca="1" si="9"/>
        <v>24</v>
      </c>
      <c r="M5" s="2">
        <f t="shared" ca="1" si="3"/>
        <v>56</v>
      </c>
      <c r="N5" s="2">
        <f t="shared" ca="1" si="10"/>
        <v>25</v>
      </c>
      <c r="O5" s="2" t="str">
        <f t="shared" ca="1" si="4"/>
        <v>+</v>
      </c>
      <c r="P5" s="2">
        <f t="shared" ca="1" si="5"/>
        <v>24</v>
      </c>
      <c r="Q5" s="2" t="str">
        <f t="shared" ca="1" si="4"/>
        <v>-</v>
      </c>
      <c r="R5" s="2" t="str">
        <f t="shared" ca="1" si="11"/>
        <v>1</v>
      </c>
      <c r="T5" s="5" t="str">
        <f t="shared" ca="1" si="12"/>
        <v>91-27-40=___</v>
      </c>
      <c r="U5" s="5" t="str">
        <f t="shared" ca="1" si="13"/>
        <v>56+(25-24)=___</v>
      </c>
      <c r="V5" s="9">
        <f t="shared" ca="1" si="14"/>
        <v>24</v>
      </c>
      <c r="W5" s="6">
        <f t="shared" ca="1" si="15"/>
        <v>57</v>
      </c>
    </row>
    <row r="6" spans="1:23" ht="40.049999999999997" customHeight="1" x14ac:dyDescent="0.25">
      <c r="A6" s="2">
        <f t="shared" ca="1" si="0"/>
        <v>30</v>
      </c>
      <c r="B6" s="2">
        <f t="shared" ca="1" si="6"/>
        <v>24</v>
      </c>
      <c r="C6" s="2" t="str">
        <f t="shared" ca="1" si="1"/>
        <v>+</v>
      </c>
      <c r="D6" s="2">
        <f t="shared" ca="1" si="2"/>
        <v>9</v>
      </c>
      <c r="E6" s="2" t="str">
        <f t="shared" ca="1" si="1"/>
        <v>-</v>
      </c>
      <c r="F6" s="2" t="str">
        <f t="shared" ca="1" si="7"/>
        <v>0</v>
      </c>
      <c r="I6" s="5" t="str">
        <f t="shared" ca="1" si="8"/>
        <v>30+24-9=___</v>
      </c>
      <c r="J6" s="5"/>
      <c r="K6" s="6">
        <f t="shared" ca="1" si="9"/>
        <v>45</v>
      </c>
      <c r="M6" s="2">
        <f t="shared" ca="1" si="3"/>
        <v>58</v>
      </c>
      <c r="N6" s="2">
        <f t="shared" ca="1" si="10"/>
        <v>23</v>
      </c>
      <c r="O6" s="2" t="str">
        <f t="shared" ca="1" si="4"/>
        <v>+</v>
      </c>
      <c r="P6" s="2">
        <f t="shared" ca="1" si="5"/>
        <v>14</v>
      </c>
      <c r="Q6" s="2" t="str">
        <f t="shared" ca="1" si="4"/>
        <v>-</v>
      </c>
      <c r="R6" s="2" t="str">
        <f t="shared" ca="1" si="11"/>
        <v>1</v>
      </c>
      <c r="T6" s="5" t="str">
        <f t="shared" ca="1" si="12"/>
        <v>30+24-9=___</v>
      </c>
      <c r="U6" s="5" t="str">
        <f t="shared" ca="1" si="13"/>
        <v>58+(23-14)=___</v>
      </c>
      <c r="V6" s="9">
        <f t="shared" ca="1" si="14"/>
        <v>45</v>
      </c>
      <c r="W6" s="6">
        <f t="shared" ca="1" si="15"/>
        <v>67</v>
      </c>
    </row>
    <row r="7" spans="1:23" ht="40.049999999999997" customHeight="1" x14ac:dyDescent="0.25">
      <c r="A7" s="2">
        <f t="shared" ca="1" si="0"/>
        <v>95</v>
      </c>
      <c r="B7" s="2">
        <f t="shared" ca="1" si="6"/>
        <v>6</v>
      </c>
      <c r="C7" s="2" t="str">
        <f t="shared" ca="1" si="1"/>
        <v>-</v>
      </c>
      <c r="D7" s="2">
        <f t="shared" ca="1" si="2"/>
        <v>84</v>
      </c>
      <c r="E7" s="2" t="str">
        <f t="shared" ca="1" si="1"/>
        <v>+</v>
      </c>
      <c r="F7" s="2" t="str">
        <f t="shared" ca="1" si="7"/>
        <v>1</v>
      </c>
      <c r="I7" s="5" t="str">
        <f t="shared" ca="1" si="8"/>
        <v>95-(6+84)=___</v>
      </c>
      <c r="J7" s="5"/>
      <c r="K7" s="6">
        <f t="shared" ca="1" si="9"/>
        <v>5</v>
      </c>
      <c r="M7" s="2">
        <f t="shared" ca="1" si="3"/>
        <v>38</v>
      </c>
      <c r="N7" s="2">
        <f t="shared" ca="1" si="10"/>
        <v>21</v>
      </c>
      <c r="O7" s="2" t="str">
        <f t="shared" ca="1" si="4"/>
        <v>+</v>
      </c>
      <c r="P7" s="2">
        <f t="shared" ca="1" si="5"/>
        <v>25</v>
      </c>
      <c r="Q7" s="2" t="str">
        <f t="shared" ca="1" si="4"/>
        <v>-</v>
      </c>
      <c r="R7" s="2" t="str">
        <f t="shared" ca="1" si="11"/>
        <v>0</v>
      </c>
      <c r="T7" s="5" t="str">
        <f t="shared" ca="1" si="12"/>
        <v>95-(6+84)=___</v>
      </c>
      <c r="U7" s="5" t="str">
        <f t="shared" ca="1" si="13"/>
        <v>38+21-25=___</v>
      </c>
      <c r="V7" s="9">
        <f t="shared" ca="1" si="14"/>
        <v>5</v>
      </c>
      <c r="W7" s="6">
        <f t="shared" ca="1" si="15"/>
        <v>34</v>
      </c>
    </row>
    <row r="8" spans="1:23" ht="40.049999999999997" customHeight="1" x14ac:dyDescent="0.25">
      <c r="A8" s="2">
        <f t="shared" ca="1" si="0"/>
        <v>49</v>
      </c>
      <c r="B8" s="2">
        <f t="shared" ca="1" si="6"/>
        <v>7</v>
      </c>
      <c r="C8" s="2" t="str">
        <f t="shared" ca="1" si="1"/>
        <v>-</v>
      </c>
      <c r="D8" s="2">
        <f t="shared" ca="1" si="2"/>
        <v>3</v>
      </c>
      <c r="E8" s="2" t="str">
        <f t="shared" ca="1" si="1"/>
        <v>-</v>
      </c>
      <c r="F8" s="2" t="str">
        <f t="shared" ca="1" si="7"/>
        <v>1</v>
      </c>
      <c r="I8" s="5" t="str">
        <f t="shared" ca="1" si="8"/>
        <v>49-(7-3)=___</v>
      </c>
      <c r="J8" s="5"/>
      <c r="K8" s="6">
        <f t="shared" ca="1" si="9"/>
        <v>45</v>
      </c>
      <c r="M8" s="2">
        <f t="shared" ca="1" si="3"/>
        <v>34</v>
      </c>
      <c r="N8" s="2">
        <f t="shared" ca="1" si="10"/>
        <v>19</v>
      </c>
      <c r="O8" s="2" t="str">
        <f t="shared" ca="1" si="4"/>
        <v>-</v>
      </c>
      <c r="P8" s="2">
        <f t="shared" ca="1" si="5"/>
        <v>31</v>
      </c>
      <c r="Q8" s="2" t="str">
        <f t="shared" ca="1" si="4"/>
        <v>+</v>
      </c>
      <c r="R8" s="2" t="str">
        <f t="shared" ca="1" si="11"/>
        <v>0</v>
      </c>
      <c r="T8" s="5" t="str">
        <f t="shared" ca="1" si="12"/>
        <v>49-(7-3)=___</v>
      </c>
      <c r="U8" s="5" t="str">
        <f t="shared" ca="1" si="13"/>
        <v>34-19+31=___</v>
      </c>
      <c r="V8" s="9">
        <f t="shared" ca="1" si="14"/>
        <v>45</v>
      </c>
      <c r="W8" s="6">
        <f t="shared" ca="1" si="15"/>
        <v>46</v>
      </c>
    </row>
    <row r="9" spans="1:23" ht="40.049999999999997" customHeight="1" x14ac:dyDescent="0.25">
      <c r="A9" s="2">
        <f t="shared" ca="1" si="0"/>
        <v>53</v>
      </c>
      <c r="B9" s="2">
        <f t="shared" ca="1" si="6"/>
        <v>21</v>
      </c>
      <c r="C9" s="2" t="str">
        <f t="shared" ca="1" si="1"/>
        <v>+</v>
      </c>
      <c r="D9" s="2">
        <f t="shared" ca="1" si="2"/>
        <v>22</v>
      </c>
      <c r="E9" s="2" t="str">
        <f t="shared" ca="1" si="1"/>
        <v>+</v>
      </c>
      <c r="F9" s="2" t="str">
        <f t="shared" ca="1" si="7"/>
        <v>0</v>
      </c>
      <c r="I9" s="5" t="str">
        <f t="shared" ca="1" si="8"/>
        <v>53+21+22=___</v>
      </c>
      <c r="J9" s="5"/>
      <c r="K9" s="6">
        <f t="shared" ca="1" si="9"/>
        <v>96</v>
      </c>
      <c r="M9" s="2">
        <f t="shared" ca="1" si="3"/>
        <v>32</v>
      </c>
      <c r="N9" s="2">
        <f t="shared" ca="1" si="10"/>
        <v>14</v>
      </c>
      <c r="O9" s="2" t="str">
        <f t="shared" ca="1" si="4"/>
        <v>-</v>
      </c>
      <c r="P9" s="2">
        <f t="shared" ca="1" si="5"/>
        <v>5</v>
      </c>
      <c r="Q9" s="2" t="str">
        <f t="shared" ca="1" si="4"/>
        <v>+</v>
      </c>
      <c r="R9" s="2" t="str">
        <f t="shared" ca="1" si="11"/>
        <v>0</v>
      </c>
      <c r="T9" s="5" t="str">
        <f t="shared" ca="1" si="12"/>
        <v>53+21+22=___</v>
      </c>
      <c r="U9" s="5" t="str">
        <f t="shared" ca="1" si="13"/>
        <v>32-14+5=___</v>
      </c>
      <c r="V9" s="9">
        <f t="shared" ca="1" si="14"/>
        <v>96</v>
      </c>
      <c r="W9" s="6">
        <f t="shared" ca="1" si="15"/>
        <v>23</v>
      </c>
    </row>
    <row r="10" spans="1:23" ht="40.049999999999997" customHeight="1" x14ac:dyDescent="0.25">
      <c r="A10" s="2">
        <f ca="1">IF(C10="+",RANDBETWEEN(B10,95-B10),RANDBETWEEN(B10+5,95))</f>
        <v>55</v>
      </c>
      <c r="B10" s="2">
        <f t="shared" ca="1" si="6"/>
        <v>10</v>
      </c>
      <c r="C10" s="2" t="str">
        <f t="shared" ca="1" si="1"/>
        <v>+</v>
      </c>
      <c r="D10" s="2">
        <f t="shared" ca="1" si="2"/>
        <v>22</v>
      </c>
      <c r="E10" s="2" t="str">
        <f t="shared" ca="1" si="1"/>
        <v>+</v>
      </c>
      <c r="F10" s="2" t="str">
        <f t="shared" ca="1" si="7"/>
        <v>0</v>
      </c>
      <c r="I10" s="5" t="str">
        <f t="shared" ca="1" si="8"/>
        <v>55+10+22=___</v>
      </c>
      <c r="J10" s="5"/>
      <c r="K10" s="6">
        <f t="shared" ca="1" si="9"/>
        <v>87</v>
      </c>
      <c r="M10" s="2">
        <f ca="1">IF(O10="+",RANDBETWEEN(N10,95-N10),RANDBETWEEN(N10+5,95))</f>
        <v>33</v>
      </c>
      <c r="N10" s="2">
        <f t="shared" ca="1" si="10"/>
        <v>29</v>
      </c>
      <c r="O10" s="2" t="str">
        <f t="shared" ca="1" si="4"/>
        <v>+</v>
      </c>
      <c r="P10" s="2">
        <f t="shared" ca="1" si="5"/>
        <v>27</v>
      </c>
      <c r="Q10" s="2" t="str">
        <f t="shared" ca="1" si="4"/>
        <v>-</v>
      </c>
      <c r="R10" s="2" t="str">
        <f t="shared" ca="1" si="11"/>
        <v>1</v>
      </c>
      <c r="T10" s="5" t="str">
        <f t="shared" ca="1" si="12"/>
        <v>55+10+22=___</v>
      </c>
      <c r="U10" s="5" t="str">
        <f t="shared" ca="1" si="13"/>
        <v>33+(29-27)=___</v>
      </c>
      <c r="V10" s="9">
        <f t="shared" ca="1" si="14"/>
        <v>87</v>
      </c>
      <c r="W10" s="6">
        <f t="shared" ca="1" si="15"/>
        <v>35</v>
      </c>
    </row>
    <row r="11" spans="1:23" ht="40.049999999999997" customHeight="1" x14ac:dyDescent="0.25">
      <c r="A11" s="2">
        <f t="shared" ref="A11:A21" ca="1" si="16">IF(C11="+",RANDBETWEEN(B11,95-B11),RANDBETWEEN(B11+5,95))</f>
        <v>52</v>
      </c>
      <c r="B11" s="2">
        <f t="shared" ca="1" si="6"/>
        <v>22</v>
      </c>
      <c r="C11" s="2" t="str">
        <f t="shared" ca="1" si="1"/>
        <v>+</v>
      </c>
      <c r="D11" s="2">
        <f t="shared" ca="1" si="2"/>
        <v>33</v>
      </c>
      <c r="E11" s="2" t="str">
        <f t="shared" ca="1" si="1"/>
        <v>-</v>
      </c>
      <c r="F11" s="2" t="str">
        <f t="shared" ca="1" si="7"/>
        <v>0</v>
      </c>
      <c r="I11" s="5" t="str">
        <f t="shared" ca="1" si="8"/>
        <v>52+22-33=___</v>
      </c>
      <c r="J11" s="5"/>
      <c r="K11" s="6">
        <f t="shared" ca="1" si="9"/>
        <v>41</v>
      </c>
      <c r="M11" s="2">
        <f t="shared" ref="M11:M21" ca="1" si="17">IF(O11="+",RANDBETWEEN(N11,95-N11),RANDBETWEEN(N11+5,95))</f>
        <v>39</v>
      </c>
      <c r="N11" s="2">
        <f t="shared" ca="1" si="10"/>
        <v>30</v>
      </c>
      <c r="O11" s="2" t="str">
        <f t="shared" ca="1" si="4"/>
        <v>+</v>
      </c>
      <c r="P11" s="2">
        <f t="shared" ca="1" si="5"/>
        <v>23</v>
      </c>
      <c r="Q11" s="2" t="str">
        <f t="shared" ca="1" si="4"/>
        <v>-</v>
      </c>
      <c r="R11" s="2" t="str">
        <f t="shared" ca="1" si="11"/>
        <v>1</v>
      </c>
      <c r="T11" s="5" t="str">
        <f t="shared" ca="1" si="12"/>
        <v>52+22-33=___</v>
      </c>
      <c r="U11" s="5" t="str">
        <f t="shared" ca="1" si="13"/>
        <v>39+(30-23)=___</v>
      </c>
      <c r="V11" s="9">
        <f t="shared" ca="1" si="14"/>
        <v>41</v>
      </c>
      <c r="W11" s="6">
        <f t="shared" ca="1" si="15"/>
        <v>46</v>
      </c>
    </row>
    <row r="12" spans="1:23" ht="40.049999999999997" customHeight="1" x14ac:dyDescent="0.25">
      <c r="A12" s="2">
        <f t="shared" ca="1" si="16"/>
        <v>91</v>
      </c>
      <c r="B12" s="2">
        <f t="shared" ca="1" si="6"/>
        <v>26</v>
      </c>
      <c r="C12" s="2" t="str">
        <f t="shared" ca="1" si="1"/>
        <v>-</v>
      </c>
      <c r="D12" s="2">
        <f t="shared" ca="1" si="2"/>
        <v>3</v>
      </c>
      <c r="E12" s="2" t="str">
        <f t="shared" ca="1" si="1"/>
        <v>+</v>
      </c>
      <c r="F12" s="2" t="str">
        <f t="shared" ca="1" si="7"/>
        <v>0</v>
      </c>
      <c r="I12" s="5" t="str">
        <f t="shared" ca="1" si="8"/>
        <v>91-26+3=___</v>
      </c>
      <c r="J12" s="5"/>
      <c r="K12" s="6">
        <f t="shared" ca="1" si="9"/>
        <v>68</v>
      </c>
      <c r="M12" s="2">
        <f t="shared" ca="1" si="17"/>
        <v>36</v>
      </c>
      <c r="N12" s="2">
        <f t="shared" ca="1" si="10"/>
        <v>18</v>
      </c>
      <c r="O12" s="2" t="str">
        <f t="shared" ca="1" si="4"/>
        <v>+</v>
      </c>
      <c r="P12" s="2">
        <f t="shared" ca="1" si="5"/>
        <v>30</v>
      </c>
      <c r="Q12" s="2" t="str">
        <f t="shared" ca="1" si="4"/>
        <v>+</v>
      </c>
      <c r="R12" s="2" t="str">
        <f t="shared" ca="1" si="11"/>
        <v>1</v>
      </c>
      <c r="T12" s="5" t="str">
        <f t="shared" ca="1" si="12"/>
        <v>91-26+3=___</v>
      </c>
      <c r="U12" s="5" t="str">
        <f t="shared" ca="1" si="13"/>
        <v>36+(18+30)=___</v>
      </c>
      <c r="V12" s="9">
        <f t="shared" ca="1" si="14"/>
        <v>68</v>
      </c>
      <c r="W12" s="6">
        <f t="shared" ca="1" si="15"/>
        <v>84</v>
      </c>
    </row>
    <row r="13" spans="1:23" ht="40.049999999999997" customHeight="1" x14ac:dyDescent="0.25">
      <c r="A13" s="2">
        <f t="shared" ca="1" si="16"/>
        <v>49</v>
      </c>
      <c r="B13" s="2">
        <f t="shared" ca="1" si="6"/>
        <v>14</v>
      </c>
      <c r="C13" s="2" t="str">
        <f t="shared" ca="1" si="1"/>
        <v>-</v>
      </c>
      <c r="D13" s="2">
        <f t="shared" ca="1" si="2"/>
        <v>23</v>
      </c>
      <c r="E13" s="2" t="str">
        <f t="shared" ca="1" si="1"/>
        <v>+</v>
      </c>
      <c r="F13" s="2" t="str">
        <f t="shared" ca="1" si="7"/>
        <v>1</v>
      </c>
      <c r="I13" s="5" t="str">
        <f t="shared" ca="1" si="8"/>
        <v>49-(14+23)=___</v>
      </c>
      <c r="J13" s="5"/>
      <c r="K13" s="6">
        <f t="shared" ca="1" si="9"/>
        <v>12</v>
      </c>
      <c r="M13" s="2">
        <f t="shared" ca="1" si="17"/>
        <v>77</v>
      </c>
      <c r="N13" s="2">
        <f t="shared" ca="1" si="10"/>
        <v>17</v>
      </c>
      <c r="O13" s="2" t="str">
        <f t="shared" ca="1" si="4"/>
        <v>-</v>
      </c>
      <c r="P13" s="2">
        <f t="shared" ca="1" si="5"/>
        <v>20</v>
      </c>
      <c r="Q13" s="2" t="str">
        <f t="shared" ca="1" si="4"/>
        <v>-</v>
      </c>
      <c r="R13" s="2" t="str">
        <f t="shared" ca="1" si="11"/>
        <v>0</v>
      </c>
      <c r="T13" s="5" t="str">
        <f t="shared" ca="1" si="12"/>
        <v>49-(14+23)=___</v>
      </c>
      <c r="U13" s="5" t="str">
        <f t="shared" ca="1" si="13"/>
        <v>77-17-20=___</v>
      </c>
      <c r="V13" s="9">
        <f t="shared" ca="1" si="14"/>
        <v>12</v>
      </c>
      <c r="W13" s="6">
        <f t="shared" ca="1" si="15"/>
        <v>40</v>
      </c>
    </row>
    <row r="14" spans="1:23" ht="40.049999999999997" customHeight="1" x14ac:dyDescent="0.25">
      <c r="A14" s="2">
        <f t="shared" ca="1" si="16"/>
        <v>43</v>
      </c>
      <c r="B14" s="2">
        <f t="shared" ca="1" si="6"/>
        <v>28</v>
      </c>
      <c r="C14" s="2" t="str">
        <f t="shared" ca="1" si="1"/>
        <v>-</v>
      </c>
      <c r="D14" s="2">
        <f t="shared" ca="1" si="2"/>
        <v>14</v>
      </c>
      <c r="E14" s="2" t="str">
        <f t="shared" ca="1" si="1"/>
        <v>+</v>
      </c>
      <c r="F14" s="2" t="str">
        <f t="shared" ca="1" si="7"/>
        <v>1</v>
      </c>
      <c r="I14" s="5" t="str">
        <f t="shared" ca="1" si="8"/>
        <v>43-(28+14)=___</v>
      </c>
      <c r="J14" s="5"/>
      <c r="K14" s="6">
        <f t="shared" ca="1" si="9"/>
        <v>1</v>
      </c>
      <c r="M14" s="2">
        <f t="shared" ca="1" si="17"/>
        <v>34</v>
      </c>
      <c r="N14" s="2">
        <f t="shared" ca="1" si="10"/>
        <v>24</v>
      </c>
      <c r="O14" s="2" t="str">
        <f t="shared" ca="1" si="4"/>
        <v>-</v>
      </c>
      <c r="P14" s="2">
        <f t="shared" ca="1" si="5"/>
        <v>4</v>
      </c>
      <c r="Q14" s="2" t="str">
        <f t="shared" ca="1" si="4"/>
        <v>+</v>
      </c>
      <c r="R14" s="2" t="str">
        <f t="shared" ca="1" si="11"/>
        <v>1</v>
      </c>
      <c r="T14" s="5" t="str">
        <f t="shared" ca="1" si="12"/>
        <v>43-(28+14)=___</v>
      </c>
      <c r="U14" s="5" t="str">
        <f t="shared" ca="1" si="13"/>
        <v>34-(24+4)=___</v>
      </c>
      <c r="V14" s="9">
        <f t="shared" ca="1" si="14"/>
        <v>1</v>
      </c>
      <c r="W14" s="6">
        <f t="shared" ca="1" si="15"/>
        <v>6</v>
      </c>
    </row>
    <row r="15" spans="1:23" ht="40.049999999999997" customHeight="1" x14ac:dyDescent="0.25">
      <c r="A15" s="2">
        <f t="shared" ca="1" si="16"/>
        <v>42</v>
      </c>
      <c r="B15" s="2">
        <f t="shared" ca="1" si="6"/>
        <v>24</v>
      </c>
      <c r="C15" s="2" t="str">
        <f t="shared" ca="1" si="1"/>
        <v>-</v>
      </c>
      <c r="D15" s="2">
        <f t="shared" ca="1" si="2"/>
        <v>5</v>
      </c>
      <c r="E15" s="2" t="str">
        <f t="shared" ca="1" si="1"/>
        <v>-</v>
      </c>
      <c r="F15" s="2" t="str">
        <f t="shared" ca="1" si="7"/>
        <v>1</v>
      </c>
      <c r="I15" s="5" t="str">
        <f t="shared" ca="1" si="8"/>
        <v>42-(24-5)=___</v>
      </c>
      <c r="J15" s="5"/>
      <c r="K15" s="6">
        <f t="shared" ca="1" si="9"/>
        <v>23</v>
      </c>
      <c r="M15" s="2">
        <f t="shared" ca="1" si="17"/>
        <v>52</v>
      </c>
      <c r="N15" s="2">
        <f t="shared" ca="1" si="10"/>
        <v>15</v>
      </c>
      <c r="O15" s="2" t="str">
        <f t="shared" ca="1" si="4"/>
        <v>-</v>
      </c>
      <c r="P15" s="2">
        <f t="shared" ca="1" si="5"/>
        <v>22</v>
      </c>
      <c r="Q15" s="2" t="str">
        <f t="shared" ca="1" si="4"/>
        <v>+</v>
      </c>
      <c r="R15" s="2" t="str">
        <f t="shared" ca="1" si="11"/>
        <v>1</v>
      </c>
      <c r="T15" s="5" t="str">
        <f t="shared" ca="1" si="12"/>
        <v>42-(24-5)=___</v>
      </c>
      <c r="U15" s="5" t="str">
        <f t="shared" ca="1" si="13"/>
        <v>52-(15+22)=___</v>
      </c>
      <c r="V15" s="9">
        <f t="shared" ca="1" si="14"/>
        <v>23</v>
      </c>
      <c r="W15" s="6">
        <f t="shared" ca="1" si="15"/>
        <v>15</v>
      </c>
    </row>
    <row r="16" spans="1:23" ht="40.049999999999997" customHeight="1" thickBot="1" x14ac:dyDescent="0.3">
      <c r="A16" s="2">
        <f t="shared" ca="1" si="16"/>
        <v>28</v>
      </c>
      <c r="B16" s="3">
        <f t="shared" ca="1" si="6"/>
        <v>8</v>
      </c>
      <c r="C16" s="3" t="str">
        <f t="shared" ca="1" si="1"/>
        <v>-</v>
      </c>
      <c r="D16" s="2">
        <f t="shared" ca="1" si="2"/>
        <v>42</v>
      </c>
      <c r="E16" s="3" t="str">
        <f t="shared" ca="1" si="1"/>
        <v>+</v>
      </c>
      <c r="F16" s="2" t="str">
        <f t="shared" ca="1" si="7"/>
        <v>0</v>
      </c>
      <c r="I16" s="5" t="str">
        <f t="shared" ca="1" si="8"/>
        <v>28-8+42=___</v>
      </c>
      <c r="J16" s="5"/>
      <c r="K16" s="6">
        <f t="shared" ca="1" si="9"/>
        <v>62</v>
      </c>
      <c r="L16" s="3"/>
      <c r="M16" s="2">
        <f t="shared" ca="1" si="17"/>
        <v>32</v>
      </c>
      <c r="N16" s="3">
        <f t="shared" ca="1" si="10"/>
        <v>26</v>
      </c>
      <c r="O16" s="3" t="str">
        <f t="shared" ca="1" si="4"/>
        <v>+</v>
      </c>
      <c r="P16" s="2">
        <f t="shared" ca="1" si="5"/>
        <v>45</v>
      </c>
      <c r="Q16" s="3" t="str">
        <f t="shared" ca="1" si="4"/>
        <v>-</v>
      </c>
      <c r="R16" s="2" t="str">
        <f t="shared" ca="1" si="11"/>
        <v>0</v>
      </c>
      <c r="T16" s="5" t="str">
        <f t="shared" ca="1" si="12"/>
        <v>28-8+42=___</v>
      </c>
      <c r="U16" s="5" t="str">
        <f t="shared" ca="1" si="13"/>
        <v>32+26-45=___</v>
      </c>
      <c r="V16" s="9">
        <f t="shared" ca="1" si="14"/>
        <v>62</v>
      </c>
      <c r="W16" s="6">
        <f t="shared" ca="1" si="15"/>
        <v>13</v>
      </c>
    </row>
    <row r="17" spans="1:23" ht="40.049999999999997" customHeight="1" x14ac:dyDescent="0.25">
      <c r="A17" s="2">
        <f t="shared" ca="1" si="16"/>
        <v>69</v>
      </c>
      <c r="B17" s="2">
        <f t="shared" ca="1" si="6"/>
        <v>14</v>
      </c>
      <c r="C17" s="2" t="str">
        <f t="shared" ca="1" si="1"/>
        <v>+</v>
      </c>
      <c r="D17" s="2">
        <f ca="1">IF(F17="0",IF(E17="+",RANDBETWEEN(1,100-(A17+IF(C17="+",1,-1)*B17)),RANDBETWEEN(1,A17+IF(C17="+",1,-1)*B17)),IF(C17="+",IF(E17="+",RANDBETWEEN(1,100-(A17+IF(C17="+",1,-1)*B17)),RANDBETWEEN(1,B17-1)),IF(E17="+",RANDBETWEEN(1,A17+IF(C17="+",1,-1)*B17),RANDBETWEEN(1,B17))))</f>
        <v>15</v>
      </c>
      <c r="E17" s="2" t="str">
        <f t="shared" ca="1" si="1"/>
        <v>+</v>
      </c>
      <c r="F17" s="2" t="str">
        <f t="shared" ca="1" si="7"/>
        <v>0</v>
      </c>
      <c r="I17" s="5" t="str">
        <f t="shared" ca="1" si="8"/>
        <v>69+14+15=___</v>
      </c>
      <c r="J17" s="5"/>
      <c r="K17" s="6">
        <f t="shared" ca="1" si="9"/>
        <v>98</v>
      </c>
      <c r="M17" s="2">
        <f t="shared" ca="1" si="17"/>
        <v>53</v>
      </c>
      <c r="N17" s="2">
        <f t="shared" ca="1" si="10"/>
        <v>7</v>
      </c>
      <c r="O17" s="2" t="str">
        <f t="shared" ca="1" si="4"/>
        <v>+</v>
      </c>
      <c r="P17" s="2">
        <f ca="1">IF(R17="0",IF(Q17="+",RANDBETWEEN(1,100-(M17+IF(O17="+",1,-1)*N17)),RANDBETWEEN(1,M17+IF(O17="+",1,-1)*N17)),IF(O17="+",IF(Q17="+",RANDBETWEEN(1,100-(M17+IF(O17="+",1,-1)*N17)),RANDBETWEEN(1,N17-1)),IF(Q17="+",RANDBETWEEN(1,M17+IF(O17="+",1,-1)*N17),RANDBETWEEN(1,N17))))</f>
        <v>7</v>
      </c>
      <c r="Q17" s="2" t="str">
        <f t="shared" ca="1" si="4"/>
        <v>+</v>
      </c>
      <c r="R17" s="2" t="str">
        <f t="shared" ca="1" si="11"/>
        <v>1</v>
      </c>
      <c r="T17" s="5" t="str">
        <f t="shared" ca="1" si="12"/>
        <v>69+14+15=___</v>
      </c>
      <c r="U17" s="5" t="str">
        <f t="shared" ca="1" si="13"/>
        <v>53+(7+7)=___</v>
      </c>
      <c r="V17" s="9">
        <f t="shared" ca="1" si="14"/>
        <v>98</v>
      </c>
      <c r="W17" s="6">
        <f t="shared" ca="1" si="15"/>
        <v>67</v>
      </c>
    </row>
    <row r="18" spans="1:23" ht="40.049999999999997" customHeight="1" x14ac:dyDescent="0.25">
      <c r="A18" s="2">
        <f t="shared" ca="1" si="16"/>
        <v>33</v>
      </c>
      <c r="B18" s="2">
        <f t="shared" ca="1" si="6"/>
        <v>5</v>
      </c>
      <c r="C18" s="2" t="str">
        <f t="shared" ca="1" si="1"/>
        <v>+</v>
      </c>
      <c r="D18" s="2">
        <f t="shared" ref="D18:D21" ca="1" si="18">IF(F18="0",IF(E18="+",RANDBETWEEN(1,100-(A18+IF(C18="+",1,-1)*B18)),RANDBETWEEN(1,A18+IF(C18="+",1,-1)*B18)),IF(C18="+",IF(E18="+",RANDBETWEEN(1,100-(A18+IF(C18="+",1,-1)*B18)),RANDBETWEEN(1,B18-1)),IF(E18="+",RANDBETWEEN(1,A18+IF(C18="+",1,-1)*B18),RANDBETWEEN(1,B18))))</f>
        <v>38</v>
      </c>
      <c r="E18" s="2" t="str">
        <f t="shared" ca="1" si="1"/>
        <v>+</v>
      </c>
      <c r="F18" s="2" t="str">
        <f t="shared" ca="1" si="7"/>
        <v>0</v>
      </c>
      <c r="I18" s="5" t="str">
        <f t="shared" ca="1" si="8"/>
        <v>33+5+38=___</v>
      </c>
      <c r="J18" s="5"/>
      <c r="K18" s="6">
        <f t="shared" ca="1" si="9"/>
        <v>76</v>
      </c>
      <c r="M18" s="2">
        <f t="shared" ca="1" si="17"/>
        <v>69</v>
      </c>
      <c r="N18" s="2">
        <f t="shared" ca="1" si="10"/>
        <v>17</v>
      </c>
      <c r="O18" s="2" t="str">
        <f t="shared" ca="1" si="4"/>
        <v>-</v>
      </c>
      <c r="P18" s="2">
        <f t="shared" ref="P18:P21" ca="1" si="19">IF(R18="0",IF(Q18="+",RANDBETWEEN(1,100-(M18+IF(O18="+",1,-1)*N18)),RANDBETWEEN(1,M18+IF(O18="+",1,-1)*N18)),IF(O18="+",IF(Q18="+",RANDBETWEEN(1,100-(M18+IF(O18="+",1,-1)*N18)),RANDBETWEEN(1,N18-1)),IF(Q18="+",RANDBETWEEN(1,M18+IF(O18="+",1,-1)*N18),RANDBETWEEN(1,N18))))</f>
        <v>36</v>
      </c>
      <c r="Q18" s="2" t="str">
        <f t="shared" ca="1" si="4"/>
        <v>-</v>
      </c>
      <c r="R18" s="2" t="str">
        <f t="shared" ca="1" si="11"/>
        <v>0</v>
      </c>
      <c r="T18" s="5" t="str">
        <f t="shared" ca="1" si="12"/>
        <v>33+5+38=___</v>
      </c>
      <c r="U18" s="5" t="str">
        <f t="shared" ca="1" si="13"/>
        <v>69-17-36=___</v>
      </c>
      <c r="V18" s="9">
        <f t="shared" ca="1" si="14"/>
        <v>76</v>
      </c>
      <c r="W18" s="6">
        <f t="shared" ca="1" si="15"/>
        <v>16</v>
      </c>
    </row>
    <row r="19" spans="1:23" ht="40.049999999999997" customHeight="1" x14ac:dyDescent="0.25">
      <c r="A19" s="2">
        <f t="shared" ca="1" si="16"/>
        <v>16</v>
      </c>
      <c r="B19" s="2">
        <f t="shared" ca="1" si="6"/>
        <v>11</v>
      </c>
      <c r="C19" s="2" t="str">
        <f t="shared" ca="1" si="1"/>
        <v>+</v>
      </c>
      <c r="D19" s="2">
        <f t="shared" ca="1" si="18"/>
        <v>10</v>
      </c>
      <c r="E19" s="2" t="str">
        <f t="shared" ca="1" si="1"/>
        <v>-</v>
      </c>
      <c r="F19" s="2" t="str">
        <f t="shared" ca="1" si="7"/>
        <v>1</v>
      </c>
      <c r="I19" s="5" t="str">
        <f t="shared" ca="1" si="8"/>
        <v>16+(11-10)=___</v>
      </c>
      <c r="J19" s="5"/>
      <c r="K19" s="6">
        <f t="shared" ca="1" si="9"/>
        <v>17</v>
      </c>
      <c r="M19" s="2">
        <f t="shared" ca="1" si="17"/>
        <v>94</v>
      </c>
      <c r="N19" s="2">
        <f t="shared" ca="1" si="10"/>
        <v>12</v>
      </c>
      <c r="O19" s="2" t="str">
        <f t="shared" ca="1" si="4"/>
        <v>-</v>
      </c>
      <c r="P19" s="2">
        <f t="shared" ca="1" si="19"/>
        <v>5</v>
      </c>
      <c r="Q19" s="2" t="str">
        <f t="shared" ca="1" si="4"/>
        <v>+</v>
      </c>
      <c r="R19" s="2" t="str">
        <f t="shared" ca="1" si="11"/>
        <v>0</v>
      </c>
      <c r="T19" s="5" t="str">
        <f t="shared" ca="1" si="12"/>
        <v>16+(11-10)=___</v>
      </c>
      <c r="U19" s="5" t="str">
        <f t="shared" ca="1" si="13"/>
        <v>94-12+5=___</v>
      </c>
      <c r="V19" s="9">
        <f t="shared" ca="1" si="14"/>
        <v>17</v>
      </c>
      <c r="W19" s="6">
        <f t="shared" ca="1" si="15"/>
        <v>87</v>
      </c>
    </row>
    <row r="20" spans="1:23" ht="40.049999999999997" customHeight="1" x14ac:dyDescent="0.25">
      <c r="A20" s="2">
        <f t="shared" ca="1" si="16"/>
        <v>56</v>
      </c>
      <c r="B20" s="2">
        <f t="shared" ca="1" si="6"/>
        <v>24</v>
      </c>
      <c r="C20" s="2" t="str">
        <f t="shared" ca="1" si="1"/>
        <v>-</v>
      </c>
      <c r="D20" s="2">
        <f t="shared" ca="1" si="18"/>
        <v>13</v>
      </c>
      <c r="E20" s="2" t="str">
        <f t="shared" ca="1" si="1"/>
        <v>-</v>
      </c>
      <c r="F20" s="2" t="str">
        <f t="shared" ca="1" si="7"/>
        <v>1</v>
      </c>
      <c r="I20" s="5" t="str">
        <f t="shared" ca="1" si="8"/>
        <v>56-(24-13)=___</v>
      </c>
      <c r="J20" s="5"/>
      <c r="K20" s="6">
        <f t="shared" ca="1" si="9"/>
        <v>45</v>
      </c>
      <c r="M20" s="2">
        <f t="shared" ca="1" si="17"/>
        <v>81</v>
      </c>
      <c r="N20" s="2">
        <f t="shared" ca="1" si="10"/>
        <v>29</v>
      </c>
      <c r="O20" s="2" t="str">
        <f t="shared" ca="1" si="4"/>
        <v>-</v>
      </c>
      <c r="P20" s="2">
        <f t="shared" ca="1" si="19"/>
        <v>29</v>
      </c>
      <c r="Q20" s="2" t="str">
        <f t="shared" ca="1" si="4"/>
        <v>-</v>
      </c>
      <c r="R20" s="2" t="str">
        <f t="shared" ca="1" si="11"/>
        <v>0</v>
      </c>
      <c r="T20" s="5" t="str">
        <f t="shared" ca="1" si="12"/>
        <v>56-(24-13)=___</v>
      </c>
      <c r="U20" s="5" t="str">
        <f t="shared" ca="1" si="13"/>
        <v>81-29-29=___</v>
      </c>
      <c r="V20" s="9">
        <f t="shared" ca="1" si="14"/>
        <v>45</v>
      </c>
      <c r="W20" s="6">
        <f t="shared" ca="1" si="15"/>
        <v>23</v>
      </c>
    </row>
    <row r="21" spans="1:23" ht="40.049999999999997" customHeight="1" x14ac:dyDescent="0.25">
      <c r="A21" s="2">
        <f t="shared" ca="1" si="16"/>
        <v>63</v>
      </c>
      <c r="B21" s="2">
        <f t="shared" ca="1" si="6"/>
        <v>26</v>
      </c>
      <c r="C21" s="2" t="str">
        <f t="shared" ca="1" si="1"/>
        <v>+</v>
      </c>
      <c r="D21" s="2">
        <f t="shared" ca="1" si="18"/>
        <v>1</v>
      </c>
      <c r="E21" s="2" t="str">
        <f t="shared" ca="1" si="1"/>
        <v>-</v>
      </c>
      <c r="F21" s="2" t="str">
        <f t="shared" ca="1" si="7"/>
        <v>1</v>
      </c>
      <c r="I21" s="5" t="str">
        <f t="shared" ca="1" si="8"/>
        <v>63+(26-1)=___</v>
      </c>
      <c r="J21" s="5"/>
      <c r="K21" s="6">
        <f t="shared" ca="1" si="9"/>
        <v>88</v>
      </c>
      <c r="M21" s="2">
        <f t="shared" ca="1" si="17"/>
        <v>15</v>
      </c>
      <c r="N21" s="2">
        <f t="shared" ca="1" si="10"/>
        <v>6</v>
      </c>
      <c r="O21" s="2" t="str">
        <f t="shared" ca="1" si="4"/>
        <v>-</v>
      </c>
      <c r="P21" s="2">
        <f t="shared" ca="1" si="19"/>
        <v>9</v>
      </c>
      <c r="Q21" s="2" t="str">
        <f t="shared" ca="1" si="4"/>
        <v>-</v>
      </c>
      <c r="R21" s="2" t="str">
        <f t="shared" ca="1" si="11"/>
        <v>0</v>
      </c>
      <c r="T21" s="5" t="str">
        <f t="shared" ca="1" si="12"/>
        <v>63+(26-1)=___</v>
      </c>
      <c r="U21" s="5" t="str">
        <f t="shared" ca="1" si="13"/>
        <v>15-6-9=___</v>
      </c>
      <c r="V21" s="9">
        <f t="shared" ca="1" si="14"/>
        <v>88</v>
      </c>
      <c r="W21" s="6">
        <f t="shared" ca="1" si="15"/>
        <v>0</v>
      </c>
    </row>
  </sheetData>
  <mergeCells count="2">
    <mergeCell ref="T1:U1"/>
    <mergeCell ref="V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6"/>
  <sheetViews>
    <sheetView zoomScale="55" zoomScaleNormal="55" workbookViewId="0">
      <selection activeCell="P8" sqref="P8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12" style="2" customWidth="1"/>
    <col min="6" max="8" width="9" style="2" customWidth="1"/>
    <col min="9" max="9" width="40.109375" style="2" bestFit="1" customWidth="1"/>
    <col min="10" max="11" width="11" style="2" customWidth="1"/>
    <col min="12" max="12" width="9" style="2" customWidth="1"/>
    <col min="13" max="13" width="9.21875" style="2" customWidth="1"/>
    <col min="14" max="14" width="11.44140625" style="2" customWidth="1"/>
    <col min="15" max="15" width="9" style="2" customWidth="1"/>
    <col min="16" max="16" width="10.33203125" style="2" customWidth="1"/>
    <col min="17" max="17" width="12" style="2" customWidth="1"/>
    <col min="18" max="18" width="9" style="2" customWidth="1"/>
    <col min="19" max="19" width="12.21875" style="2" customWidth="1"/>
    <col min="20" max="20" width="42.44140625" style="2" customWidth="1"/>
    <col min="21" max="21" width="37.109375" style="7" customWidth="1"/>
    <col min="22" max="22" width="5.6640625" style="5" customWidth="1"/>
    <col min="23" max="23" width="7.109375" style="2" customWidth="1"/>
    <col min="24" max="16384" width="9" style="2"/>
  </cols>
  <sheetData>
    <row r="1" spans="1:23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8</v>
      </c>
      <c r="F1" s="2" t="s">
        <v>10</v>
      </c>
      <c r="M1" s="2" t="s">
        <v>0</v>
      </c>
      <c r="N1" s="2" t="s">
        <v>1</v>
      </c>
      <c r="O1" s="2" t="s">
        <v>8</v>
      </c>
      <c r="P1" s="2" t="s">
        <v>9</v>
      </c>
      <c r="Q1" s="2" t="s">
        <v>8</v>
      </c>
      <c r="R1" s="2" t="s">
        <v>10</v>
      </c>
      <c r="T1" s="14" t="str">
        <f ca="1">MID(CELL("filename"),FIND("]",CELL("filename"))+1,256)</f>
        <v>加减乘除混合（三年级上）</v>
      </c>
      <c r="U1" s="15"/>
      <c r="V1" s="16" t="s">
        <v>3</v>
      </c>
      <c r="W1" s="17"/>
    </row>
    <row r="2" spans="1:23" ht="52.95" customHeight="1" x14ac:dyDescent="0.25">
      <c r="A2" s="2">
        <f t="shared" ref="A2:A9" ca="1" si="0">IF(C2="+",RANDBETWEEN(B2,95-B2),RANDBETWEEN(B2+5,95))</f>
        <v>48</v>
      </c>
      <c r="B2" s="2">
        <f ca="1">RANDBETWEEN(5,30)</f>
        <v>6</v>
      </c>
      <c r="C2" s="2" t="str">
        <f t="shared" ref="C2:E16" ca="1" si="1">IF(RANDBETWEEN(0,1),"-","+")</f>
        <v>-</v>
      </c>
      <c r="D2" s="2">
        <f t="shared" ref="D2:D16" ca="1" si="2">IF(F2="0",IF(E2="+",RANDBETWEEN(1,100-(A2+IF(C2="+",1,-1)*B2)),RANDBETWEEN(1,A2+IF(C2="+",1,-1)*B2)),IF(C2="+",IF(E2="+",RANDBETWEEN(1,100-(A2+IF(C2="+",1,-1)*B2)),RANDBETWEEN(1,B2-1)),IF(E2="+",RANDBETWEEN(1,A2+IF(C2="+",1,-1)*B2),RANDBETWEEN(1,B2))))</f>
        <v>45</v>
      </c>
      <c r="E2" s="2" t="str">
        <f t="shared" ca="1" si="1"/>
        <v>+</v>
      </c>
      <c r="F2" s="2" t="str">
        <f ca="1">IF(RANDBETWEEN(0,1),"1","0")</f>
        <v>0</v>
      </c>
      <c r="I2" s="5" t="str">
        <f ca="1">A2&amp;C2&amp;(IF(F2="1","(","")&amp;B2&amp;E2&amp;D2&amp;(IF(F2="1",")","")&amp;"="&amp;"___"))</f>
        <v>48-6+45=___</v>
      </c>
      <c r="J2" s="5"/>
      <c r="K2" s="6">
        <f ca="1">IF(F2="0",A2+IF(C2="+",1,-1)*B2+IF(E2="+",1,-1)*D2,A2+IF(C2="+",1,-1)*(B2+IF(E2="+",1,-1)*D2))</f>
        <v>87</v>
      </c>
      <c r="M2" s="2">
        <f t="shared" ref="M2:M9" ca="1" si="3">IF(O2="+",RANDBETWEEN(N2,95-N2),RANDBETWEEN(N2+5,95))</f>
        <v>60</v>
      </c>
      <c r="N2" s="2">
        <f ca="1">RANDBETWEEN(5,30)</f>
        <v>17</v>
      </c>
      <c r="O2" s="2" t="str">
        <f t="shared" ref="O2:Q16" ca="1" si="4">IF(RANDBETWEEN(0,1),"-","+")</f>
        <v>+</v>
      </c>
      <c r="P2" s="2">
        <f t="shared" ref="P2:P16" ca="1" si="5">IF(R2="0",IF(Q2="+",RANDBETWEEN(1,100-(M2+IF(O2="+",1,-1)*N2)),RANDBETWEEN(1,M2+IF(O2="+",1,-1)*N2)),IF(O2="+",IF(Q2="+",RANDBETWEEN(1,100-(M2+IF(O2="+",1,-1)*N2)),RANDBETWEEN(1,N2-1)),IF(Q2="+",RANDBETWEEN(1,M2+IF(O2="+",1,-1)*N2),RANDBETWEEN(1,N2))))</f>
        <v>8</v>
      </c>
      <c r="Q2" s="2" t="str">
        <f t="shared" ca="1" si="4"/>
        <v>+</v>
      </c>
      <c r="R2" s="2" t="str">
        <f ca="1">IF(RANDBETWEEN(0,1),"1","0")</f>
        <v>0</v>
      </c>
      <c r="T2" s="5" t="str">
        <f ca="1">I2</f>
        <v>48-6+45=___</v>
      </c>
      <c r="U2" s="5" t="str">
        <f ca="1">M2&amp;O2&amp;(IF(R2="1","(","")&amp;N2&amp;Q2&amp;P2&amp;(IF(R2="1",")","")&amp;"="&amp;"___"))</f>
        <v>60+17+8=___</v>
      </c>
      <c r="V2" s="9">
        <f ca="1">K2</f>
        <v>87</v>
      </c>
      <c r="W2" s="6">
        <f ca="1">IF(R2="0",M2+IF(O2="+",1,-1)*N2+IF(Q2="+",1,-1)*P2,M2+IF(O2="+",1,-1)*(N2+IF(Q2="+",1,-1)*P2))</f>
        <v>85</v>
      </c>
    </row>
    <row r="3" spans="1:23" ht="52.95" customHeight="1" x14ac:dyDescent="0.25">
      <c r="A3" s="2">
        <f t="shared" ca="1" si="0"/>
        <v>38</v>
      </c>
      <c r="B3" s="2">
        <f t="shared" ref="B3:B16" ca="1" si="6">RANDBETWEEN(5,30)</f>
        <v>21</v>
      </c>
      <c r="C3" s="2" t="str">
        <f t="shared" ca="1" si="1"/>
        <v>-</v>
      </c>
      <c r="D3" s="2">
        <f t="shared" ca="1" si="2"/>
        <v>11</v>
      </c>
      <c r="E3" s="2" t="str">
        <f t="shared" ca="1" si="1"/>
        <v>+</v>
      </c>
      <c r="F3" s="2" t="str">
        <f t="shared" ref="F3:F16" ca="1" si="7">IF(RANDBETWEEN(0,1),"1","0")</f>
        <v>1</v>
      </c>
      <c r="I3" s="5" t="str">
        <f t="shared" ref="I3:I16" ca="1" si="8">A3&amp;C3&amp;(IF(F3="1","(","")&amp;B3&amp;E3&amp;D3&amp;(IF(F3="1",")","")&amp;"="&amp;"___"))</f>
        <v>38-(21+11)=___</v>
      </c>
      <c r="J3" s="5"/>
      <c r="K3" s="6">
        <f t="shared" ref="K3:K16" ca="1" si="9">IF(F3="0",A3+IF(C3="+",1,-1)*B3+IF(E3="+",1,-1)*D3,A3+IF(C3="+",1,-1)*(B3+IF(E3="+",1,-1)*D3))</f>
        <v>6</v>
      </c>
      <c r="M3" s="2">
        <f t="shared" ca="1" si="3"/>
        <v>50</v>
      </c>
      <c r="N3" s="2">
        <f t="shared" ref="N3:N16" ca="1" si="10">RANDBETWEEN(5,30)</f>
        <v>17</v>
      </c>
      <c r="O3" s="2" t="str">
        <f t="shared" ca="1" si="4"/>
        <v>+</v>
      </c>
      <c r="P3" s="2">
        <f t="shared" ca="1" si="5"/>
        <v>10</v>
      </c>
      <c r="Q3" s="2" t="str">
        <f t="shared" ca="1" si="4"/>
        <v>+</v>
      </c>
      <c r="R3" s="2" t="str">
        <f t="shared" ref="R3:R16" ca="1" si="11">IF(RANDBETWEEN(0,1),"1","0")</f>
        <v>1</v>
      </c>
      <c r="T3" s="5" t="str">
        <f t="shared" ref="T3:T16" ca="1" si="12">I3</f>
        <v>38-(21+11)=___</v>
      </c>
      <c r="U3" s="5" t="str">
        <f t="shared" ref="U3:U16" ca="1" si="13">M3&amp;O3&amp;(IF(R3="1","(","")&amp;N3&amp;Q3&amp;P3&amp;(IF(R3="1",")","")&amp;"="&amp;"___"))</f>
        <v>50+(17+10)=___</v>
      </c>
      <c r="V3" s="9">
        <f t="shared" ref="V3:V16" ca="1" si="14">K3</f>
        <v>6</v>
      </c>
      <c r="W3" s="6">
        <f t="shared" ref="W3:W16" ca="1" si="15">IF(R3="0",M3+IF(O3="+",1,-1)*N3+IF(Q3="+",1,-1)*P3,M3+IF(O3="+",1,-1)*(N3+IF(Q3="+",1,-1)*P3))</f>
        <v>77</v>
      </c>
    </row>
    <row r="4" spans="1:23" ht="52.95" customHeight="1" x14ac:dyDescent="0.25">
      <c r="A4" s="2">
        <f t="shared" ca="1" si="0"/>
        <v>14</v>
      </c>
      <c r="B4" s="2">
        <f t="shared" ca="1" si="6"/>
        <v>13</v>
      </c>
      <c r="C4" s="2" t="str">
        <f t="shared" ca="1" si="1"/>
        <v>+</v>
      </c>
      <c r="D4" s="2">
        <f t="shared" ca="1" si="2"/>
        <v>21</v>
      </c>
      <c r="E4" s="2" t="str">
        <f t="shared" ca="1" si="1"/>
        <v>-</v>
      </c>
      <c r="F4" s="2" t="str">
        <f t="shared" ca="1" si="7"/>
        <v>0</v>
      </c>
      <c r="I4" s="5" t="str">
        <f t="shared" ca="1" si="8"/>
        <v>14+13-21=___</v>
      </c>
      <c r="J4" s="5"/>
      <c r="K4" s="6">
        <f t="shared" ca="1" si="9"/>
        <v>6</v>
      </c>
      <c r="M4" s="2">
        <f t="shared" ca="1" si="3"/>
        <v>14</v>
      </c>
      <c r="N4" s="2">
        <f t="shared" ca="1" si="10"/>
        <v>6</v>
      </c>
      <c r="O4" s="2" t="str">
        <f t="shared" ca="1" si="4"/>
        <v>+</v>
      </c>
      <c r="P4" s="2">
        <f t="shared" ca="1" si="5"/>
        <v>1</v>
      </c>
      <c r="Q4" s="2" t="str">
        <f t="shared" ca="1" si="4"/>
        <v>-</v>
      </c>
      <c r="R4" s="2" t="str">
        <f t="shared" ca="1" si="11"/>
        <v>0</v>
      </c>
      <c r="T4" s="5" t="str">
        <f t="shared" ca="1" si="12"/>
        <v>14+13-21=___</v>
      </c>
      <c r="U4" s="5" t="str">
        <f t="shared" ca="1" si="13"/>
        <v>14+6-1=___</v>
      </c>
      <c r="V4" s="9">
        <f t="shared" ca="1" si="14"/>
        <v>6</v>
      </c>
      <c r="W4" s="6">
        <f t="shared" ca="1" si="15"/>
        <v>19</v>
      </c>
    </row>
    <row r="5" spans="1:23" ht="52.95" customHeight="1" x14ac:dyDescent="0.25">
      <c r="A5" s="2">
        <f t="shared" ca="1" si="0"/>
        <v>20</v>
      </c>
      <c r="B5" s="2">
        <f t="shared" ca="1" si="6"/>
        <v>13</v>
      </c>
      <c r="C5" s="2" t="str">
        <f t="shared" ca="1" si="1"/>
        <v>-</v>
      </c>
      <c r="D5" s="2">
        <f t="shared" ca="1" si="2"/>
        <v>58</v>
      </c>
      <c r="E5" s="2" t="str">
        <f t="shared" ca="1" si="1"/>
        <v>+</v>
      </c>
      <c r="F5" s="2" t="str">
        <f t="shared" ca="1" si="7"/>
        <v>0</v>
      </c>
      <c r="I5" s="5" t="str">
        <f t="shared" ca="1" si="8"/>
        <v>20-13+58=___</v>
      </c>
      <c r="J5" s="5"/>
      <c r="K5" s="6">
        <f t="shared" ca="1" si="9"/>
        <v>65</v>
      </c>
      <c r="M5" s="2">
        <f t="shared" ca="1" si="3"/>
        <v>84</v>
      </c>
      <c r="N5" s="2">
        <f t="shared" ca="1" si="10"/>
        <v>7</v>
      </c>
      <c r="O5" s="2" t="str">
        <f t="shared" ca="1" si="4"/>
        <v>+</v>
      </c>
      <c r="P5" s="2">
        <f t="shared" ca="1" si="5"/>
        <v>22</v>
      </c>
      <c r="Q5" s="2" t="str">
        <f t="shared" ca="1" si="4"/>
        <v>-</v>
      </c>
      <c r="R5" s="2" t="str">
        <f t="shared" ca="1" si="11"/>
        <v>0</v>
      </c>
      <c r="T5" s="5" t="str">
        <f t="shared" ca="1" si="12"/>
        <v>20-13+58=___</v>
      </c>
      <c r="U5" s="5" t="str">
        <f t="shared" ca="1" si="13"/>
        <v>84+7-22=___</v>
      </c>
      <c r="V5" s="9">
        <f t="shared" ca="1" si="14"/>
        <v>65</v>
      </c>
      <c r="W5" s="6">
        <f t="shared" ca="1" si="15"/>
        <v>69</v>
      </c>
    </row>
    <row r="6" spans="1:23" ht="52.95" customHeight="1" x14ac:dyDescent="0.25">
      <c r="A6" s="2">
        <f t="shared" ca="1" si="0"/>
        <v>68</v>
      </c>
      <c r="B6" s="2">
        <f t="shared" ca="1" si="6"/>
        <v>25</v>
      </c>
      <c r="C6" s="2" t="str">
        <f t="shared" ca="1" si="1"/>
        <v>-</v>
      </c>
      <c r="D6" s="2">
        <f t="shared" ca="1" si="2"/>
        <v>25</v>
      </c>
      <c r="E6" s="2" t="str">
        <f t="shared" ca="1" si="1"/>
        <v>-</v>
      </c>
      <c r="F6" s="2" t="str">
        <f t="shared" ca="1" si="7"/>
        <v>0</v>
      </c>
      <c r="I6" s="5" t="str">
        <f t="shared" ca="1" si="8"/>
        <v>68-25-25=___</v>
      </c>
      <c r="J6" s="5"/>
      <c r="K6" s="6">
        <f t="shared" ca="1" si="9"/>
        <v>18</v>
      </c>
      <c r="M6" s="2">
        <f t="shared" ca="1" si="3"/>
        <v>20</v>
      </c>
      <c r="N6" s="2">
        <f t="shared" ca="1" si="10"/>
        <v>13</v>
      </c>
      <c r="O6" s="2" t="str">
        <f t="shared" ca="1" si="4"/>
        <v>-</v>
      </c>
      <c r="P6" s="2">
        <f t="shared" ca="1" si="5"/>
        <v>5</v>
      </c>
      <c r="Q6" s="2" t="str">
        <f t="shared" ca="1" si="4"/>
        <v>+</v>
      </c>
      <c r="R6" s="2" t="str">
        <f t="shared" ca="1" si="11"/>
        <v>1</v>
      </c>
      <c r="T6" s="5" t="str">
        <f t="shared" ca="1" si="12"/>
        <v>68-25-25=___</v>
      </c>
      <c r="U6" s="5" t="str">
        <f t="shared" ca="1" si="13"/>
        <v>20-(13+5)=___</v>
      </c>
      <c r="V6" s="9">
        <f t="shared" ca="1" si="14"/>
        <v>18</v>
      </c>
      <c r="W6" s="6">
        <f t="shared" ca="1" si="15"/>
        <v>2</v>
      </c>
    </row>
    <row r="7" spans="1:23" ht="52.95" customHeight="1" x14ac:dyDescent="0.25">
      <c r="A7" s="2">
        <f t="shared" ca="1" si="0"/>
        <v>88</v>
      </c>
      <c r="B7" s="2">
        <f t="shared" ca="1" si="6"/>
        <v>6</v>
      </c>
      <c r="C7" s="2" t="str">
        <f t="shared" ca="1" si="1"/>
        <v>+</v>
      </c>
      <c r="D7" s="2">
        <f t="shared" ca="1" si="2"/>
        <v>5</v>
      </c>
      <c r="E7" s="2" t="str">
        <f t="shared" ca="1" si="1"/>
        <v>-</v>
      </c>
      <c r="F7" s="2" t="str">
        <f t="shared" ca="1" si="7"/>
        <v>1</v>
      </c>
      <c r="I7" s="5" t="str">
        <f t="shared" ca="1" si="8"/>
        <v>88+(6-5)=___</v>
      </c>
      <c r="J7" s="5"/>
      <c r="K7" s="6">
        <f t="shared" ca="1" si="9"/>
        <v>89</v>
      </c>
      <c r="M7" s="2">
        <f t="shared" ca="1" si="3"/>
        <v>41</v>
      </c>
      <c r="N7" s="2">
        <f t="shared" ca="1" si="10"/>
        <v>30</v>
      </c>
      <c r="O7" s="2" t="str">
        <f t="shared" ca="1" si="4"/>
        <v>+</v>
      </c>
      <c r="P7" s="2">
        <f t="shared" ca="1" si="5"/>
        <v>23</v>
      </c>
      <c r="Q7" s="2" t="str">
        <f t="shared" ca="1" si="4"/>
        <v>+</v>
      </c>
      <c r="R7" s="2" t="str">
        <f t="shared" ca="1" si="11"/>
        <v>0</v>
      </c>
      <c r="T7" s="5" t="str">
        <f t="shared" ca="1" si="12"/>
        <v>88+(6-5)=___</v>
      </c>
      <c r="U7" s="5" t="str">
        <f t="shared" ca="1" si="13"/>
        <v>41+30+23=___</v>
      </c>
      <c r="V7" s="9">
        <f t="shared" ca="1" si="14"/>
        <v>89</v>
      </c>
      <c r="W7" s="6">
        <f t="shared" ca="1" si="15"/>
        <v>94</v>
      </c>
    </row>
    <row r="8" spans="1:23" ht="52.95" customHeight="1" x14ac:dyDescent="0.25">
      <c r="A8" s="2">
        <f t="shared" ca="1" si="0"/>
        <v>42</v>
      </c>
      <c r="B8" s="2">
        <f t="shared" ca="1" si="6"/>
        <v>12</v>
      </c>
      <c r="C8" s="2" t="str">
        <f t="shared" ca="1" si="1"/>
        <v>+</v>
      </c>
      <c r="D8" s="2">
        <f t="shared" ca="1" si="2"/>
        <v>45</v>
      </c>
      <c r="E8" s="2" t="str">
        <f t="shared" ca="1" si="1"/>
        <v>+</v>
      </c>
      <c r="F8" s="2" t="str">
        <f t="shared" ca="1" si="7"/>
        <v>0</v>
      </c>
      <c r="I8" s="5" t="str">
        <f t="shared" ca="1" si="8"/>
        <v>42+12+45=___</v>
      </c>
      <c r="J8" s="5"/>
      <c r="K8" s="6">
        <f t="shared" ca="1" si="9"/>
        <v>99</v>
      </c>
      <c r="M8" s="2">
        <f t="shared" ca="1" si="3"/>
        <v>47</v>
      </c>
      <c r="N8" s="2">
        <f t="shared" ca="1" si="10"/>
        <v>26</v>
      </c>
      <c r="O8" s="2" t="str">
        <f t="shared" ca="1" si="4"/>
        <v>+</v>
      </c>
      <c r="P8" s="2">
        <f t="shared" ca="1" si="5"/>
        <v>28</v>
      </c>
      <c r="Q8" s="2" t="str">
        <f t="shared" ca="1" si="4"/>
        <v>-</v>
      </c>
      <c r="R8" s="2" t="str">
        <f t="shared" ca="1" si="11"/>
        <v>0</v>
      </c>
      <c r="T8" s="5" t="str">
        <f t="shared" ca="1" si="12"/>
        <v>42+12+45=___</v>
      </c>
      <c r="U8" s="5" t="str">
        <f t="shared" ca="1" si="13"/>
        <v>47+26-28=___</v>
      </c>
      <c r="V8" s="9">
        <f t="shared" ca="1" si="14"/>
        <v>99</v>
      </c>
      <c r="W8" s="6">
        <f t="shared" ca="1" si="15"/>
        <v>45</v>
      </c>
    </row>
    <row r="9" spans="1:23" ht="52.95" customHeight="1" x14ac:dyDescent="0.25">
      <c r="A9" s="2">
        <f t="shared" ca="1" si="0"/>
        <v>44</v>
      </c>
      <c r="B9" s="2">
        <f t="shared" ca="1" si="6"/>
        <v>5</v>
      </c>
      <c r="C9" s="2" t="str">
        <f t="shared" ca="1" si="1"/>
        <v>-</v>
      </c>
      <c r="D9" s="2">
        <f t="shared" ca="1" si="2"/>
        <v>2</v>
      </c>
      <c r="E9" s="2" t="str">
        <f t="shared" ca="1" si="1"/>
        <v>+</v>
      </c>
      <c r="F9" s="2" t="str">
        <f t="shared" ca="1" si="7"/>
        <v>1</v>
      </c>
      <c r="I9" s="5" t="str">
        <f t="shared" ca="1" si="8"/>
        <v>44-(5+2)=___</v>
      </c>
      <c r="J9" s="5"/>
      <c r="K9" s="6">
        <f t="shared" ca="1" si="9"/>
        <v>37</v>
      </c>
      <c r="M9" s="2">
        <f t="shared" ca="1" si="3"/>
        <v>33</v>
      </c>
      <c r="N9" s="2">
        <f t="shared" ca="1" si="10"/>
        <v>22</v>
      </c>
      <c r="O9" s="2" t="str">
        <f t="shared" ca="1" si="4"/>
        <v>+</v>
      </c>
      <c r="P9" s="2">
        <f t="shared" ca="1" si="5"/>
        <v>5</v>
      </c>
      <c r="Q9" s="2" t="str">
        <f t="shared" ca="1" si="4"/>
        <v>-</v>
      </c>
      <c r="R9" s="2" t="str">
        <f t="shared" ca="1" si="11"/>
        <v>0</v>
      </c>
      <c r="T9" s="5" t="str">
        <f t="shared" ca="1" si="12"/>
        <v>44-(5+2)=___</v>
      </c>
      <c r="U9" s="5" t="str">
        <f t="shared" ca="1" si="13"/>
        <v>33+22-5=___</v>
      </c>
      <c r="V9" s="9">
        <f t="shared" ca="1" si="14"/>
        <v>37</v>
      </c>
      <c r="W9" s="6">
        <f t="shared" ca="1" si="15"/>
        <v>50</v>
      </c>
    </row>
    <row r="10" spans="1:23" ht="52.95" customHeight="1" x14ac:dyDescent="0.25">
      <c r="A10" s="2">
        <f ca="1">IF(C10="+",RANDBETWEEN(B10,95-B10),RANDBETWEEN(B10+5,95))</f>
        <v>84</v>
      </c>
      <c r="B10" s="2">
        <f t="shared" ca="1" si="6"/>
        <v>25</v>
      </c>
      <c r="C10" s="2" t="str">
        <f t="shared" ca="1" si="1"/>
        <v>-</v>
      </c>
      <c r="D10" s="2">
        <f t="shared" ca="1" si="2"/>
        <v>5</v>
      </c>
      <c r="E10" s="2" t="str">
        <f t="shared" ca="1" si="1"/>
        <v>-</v>
      </c>
      <c r="F10" s="2" t="str">
        <f t="shared" ca="1" si="7"/>
        <v>0</v>
      </c>
      <c r="I10" s="5" t="str">
        <f t="shared" ca="1" si="8"/>
        <v>84-25-5=___</v>
      </c>
      <c r="J10" s="5"/>
      <c r="K10" s="6">
        <f t="shared" ca="1" si="9"/>
        <v>54</v>
      </c>
      <c r="M10" s="2">
        <f ca="1">IF(O10="+",RANDBETWEEN(N10,95-N10),RANDBETWEEN(N10+5,95))</f>
        <v>41</v>
      </c>
      <c r="N10" s="2">
        <f t="shared" ca="1" si="10"/>
        <v>10</v>
      </c>
      <c r="O10" s="2" t="str">
        <f t="shared" ca="1" si="4"/>
        <v>-</v>
      </c>
      <c r="P10" s="2">
        <f t="shared" ca="1" si="5"/>
        <v>3</v>
      </c>
      <c r="Q10" s="2" t="str">
        <f t="shared" ca="1" si="4"/>
        <v>-</v>
      </c>
      <c r="R10" s="2" t="str">
        <f t="shared" ca="1" si="11"/>
        <v>1</v>
      </c>
      <c r="T10" s="5" t="str">
        <f t="shared" ca="1" si="12"/>
        <v>84-25-5=___</v>
      </c>
      <c r="U10" s="5" t="str">
        <f t="shared" ca="1" si="13"/>
        <v>41-(10-3)=___</v>
      </c>
      <c r="V10" s="9">
        <f t="shared" ca="1" si="14"/>
        <v>54</v>
      </c>
      <c r="W10" s="6">
        <f t="shared" ca="1" si="15"/>
        <v>34</v>
      </c>
    </row>
    <row r="11" spans="1:23" ht="52.95" customHeight="1" x14ac:dyDescent="0.25">
      <c r="A11" s="2">
        <f t="shared" ref="A11:A16" ca="1" si="16">IF(C11="+",RANDBETWEEN(B11,95-B11),RANDBETWEEN(B11+5,95))</f>
        <v>36</v>
      </c>
      <c r="B11" s="2">
        <f t="shared" ca="1" si="6"/>
        <v>23</v>
      </c>
      <c r="C11" s="2" t="str">
        <f t="shared" ca="1" si="1"/>
        <v>+</v>
      </c>
      <c r="D11" s="2">
        <f t="shared" ca="1" si="2"/>
        <v>50</v>
      </c>
      <c r="E11" s="2" t="str">
        <f t="shared" ca="1" si="1"/>
        <v>-</v>
      </c>
      <c r="F11" s="2" t="str">
        <f t="shared" ca="1" si="7"/>
        <v>0</v>
      </c>
      <c r="I11" s="5" t="str">
        <f t="shared" ca="1" si="8"/>
        <v>36+23-50=___</v>
      </c>
      <c r="J11" s="5"/>
      <c r="K11" s="6">
        <f t="shared" ca="1" si="9"/>
        <v>9</v>
      </c>
      <c r="M11" s="2">
        <f t="shared" ref="M11:M16" ca="1" si="17">IF(O11="+",RANDBETWEEN(N11,95-N11),RANDBETWEEN(N11+5,95))</f>
        <v>93</v>
      </c>
      <c r="N11" s="2">
        <f t="shared" ca="1" si="10"/>
        <v>22</v>
      </c>
      <c r="O11" s="2" t="str">
        <f t="shared" ca="1" si="4"/>
        <v>-</v>
      </c>
      <c r="P11" s="2">
        <f t="shared" ca="1" si="5"/>
        <v>19</v>
      </c>
      <c r="Q11" s="2" t="str">
        <f t="shared" ca="1" si="4"/>
        <v>+</v>
      </c>
      <c r="R11" s="2" t="str">
        <f t="shared" ca="1" si="11"/>
        <v>0</v>
      </c>
      <c r="T11" s="5" t="str">
        <f t="shared" ca="1" si="12"/>
        <v>36+23-50=___</v>
      </c>
      <c r="U11" s="5" t="str">
        <f t="shared" ca="1" si="13"/>
        <v>93-22+19=___</v>
      </c>
      <c r="V11" s="9">
        <f t="shared" ca="1" si="14"/>
        <v>9</v>
      </c>
      <c r="W11" s="6">
        <f t="shared" ca="1" si="15"/>
        <v>90</v>
      </c>
    </row>
    <row r="12" spans="1:23" ht="52.95" customHeight="1" x14ac:dyDescent="0.25">
      <c r="A12" s="2">
        <f t="shared" ca="1" si="16"/>
        <v>72</v>
      </c>
      <c r="B12" s="2">
        <f t="shared" ca="1" si="6"/>
        <v>23</v>
      </c>
      <c r="C12" s="2" t="str">
        <f t="shared" ca="1" si="1"/>
        <v>-</v>
      </c>
      <c r="D12" s="2">
        <f t="shared" ca="1" si="2"/>
        <v>2</v>
      </c>
      <c r="E12" s="2" t="str">
        <f t="shared" ca="1" si="1"/>
        <v>+</v>
      </c>
      <c r="F12" s="2" t="str">
        <f t="shared" ca="1" si="7"/>
        <v>1</v>
      </c>
      <c r="I12" s="5" t="str">
        <f t="shared" ca="1" si="8"/>
        <v>72-(23+2)=___</v>
      </c>
      <c r="J12" s="5"/>
      <c r="K12" s="6">
        <f t="shared" ca="1" si="9"/>
        <v>47</v>
      </c>
      <c r="M12" s="2">
        <f t="shared" ca="1" si="17"/>
        <v>35</v>
      </c>
      <c r="N12" s="2">
        <f t="shared" ca="1" si="10"/>
        <v>20</v>
      </c>
      <c r="O12" s="2" t="str">
        <f t="shared" ca="1" si="4"/>
        <v>+</v>
      </c>
      <c r="P12" s="2">
        <f t="shared" ca="1" si="5"/>
        <v>42</v>
      </c>
      <c r="Q12" s="2" t="str">
        <f t="shared" ca="1" si="4"/>
        <v>+</v>
      </c>
      <c r="R12" s="2" t="str">
        <f t="shared" ca="1" si="11"/>
        <v>1</v>
      </c>
      <c r="T12" s="5" t="str">
        <f t="shared" ca="1" si="12"/>
        <v>72-(23+2)=___</v>
      </c>
      <c r="U12" s="5" t="str">
        <f t="shared" ca="1" si="13"/>
        <v>35+(20+42)=___</v>
      </c>
      <c r="V12" s="9">
        <f t="shared" ca="1" si="14"/>
        <v>47</v>
      </c>
      <c r="W12" s="6">
        <f t="shared" ca="1" si="15"/>
        <v>97</v>
      </c>
    </row>
    <row r="13" spans="1:23" ht="52.95" customHeight="1" x14ac:dyDescent="0.25">
      <c r="A13" s="2">
        <f t="shared" ca="1" si="16"/>
        <v>89</v>
      </c>
      <c r="B13" s="2">
        <f t="shared" ca="1" si="6"/>
        <v>5</v>
      </c>
      <c r="C13" s="2" t="str">
        <f t="shared" ca="1" si="1"/>
        <v>-</v>
      </c>
      <c r="D13" s="2">
        <f t="shared" ca="1" si="2"/>
        <v>9</v>
      </c>
      <c r="E13" s="2" t="str">
        <f t="shared" ca="1" si="1"/>
        <v>+</v>
      </c>
      <c r="F13" s="2" t="str">
        <f t="shared" ca="1" si="7"/>
        <v>0</v>
      </c>
      <c r="I13" s="5" t="str">
        <f t="shared" ca="1" si="8"/>
        <v>89-5+9=___</v>
      </c>
      <c r="J13" s="5"/>
      <c r="K13" s="6">
        <f t="shared" ca="1" si="9"/>
        <v>93</v>
      </c>
      <c r="M13" s="2">
        <f t="shared" ca="1" si="17"/>
        <v>65</v>
      </c>
      <c r="N13" s="2">
        <f t="shared" ca="1" si="10"/>
        <v>18</v>
      </c>
      <c r="O13" s="2" t="str">
        <f t="shared" ca="1" si="4"/>
        <v>-</v>
      </c>
      <c r="P13" s="2">
        <f t="shared" ca="1" si="5"/>
        <v>11</v>
      </c>
      <c r="Q13" s="2" t="str">
        <f t="shared" ca="1" si="4"/>
        <v>-</v>
      </c>
      <c r="R13" s="2" t="str">
        <f t="shared" ca="1" si="11"/>
        <v>1</v>
      </c>
      <c r="T13" s="5" t="str">
        <f t="shared" ca="1" si="12"/>
        <v>89-5+9=___</v>
      </c>
      <c r="U13" s="5" t="str">
        <f t="shared" ca="1" si="13"/>
        <v>65-(18-11)=___</v>
      </c>
      <c r="V13" s="9">
        <f t="shared" ca="1" si="14"/>
        <v>93</v>
      </c>
      <c r="W13" s="6">
        <f t="shared" ca="1" si="15"/>
        <v>58</v>
      </c>
    </row>
    <row r="14" spans="1:23" ht="52.95" customHeight="1" x14ac:dyDescent="0.25">
      <c r="A14" s="2">
        <f t="shared" ca="1" si="16"/>
        <v>81</v>
      </c>
      <c r="B14" s="2">
        <f t="shared" ca="1" si="6"/>
        <v>11</v>
      </c>
      <c r="C14" s="2" t="str">
        <f t="shared" ca="1" si="1"/>
        <v>+</v>
      </c>
      <c r="D14" s="2">
        <f t="shared" ca="1" si="2"/>
        <v>50</v>
      </c>
      <c r="E14" s="2" t="str">
        <f t="shared" ca="1" si="1"/>
        <v>-</v>
      </c>
      <c r="F14" s="2" t="str">
        <f t="shared" ca="1" si="7"/>
        <v>0</v>
      </c>
      <c r="I14" s="5" t="str">
        <f t="shared" ca="1" si="8"/>
        <v>81+11-50=___</v>
      </c>
      <c r="J14" s="5"/>
      <c r="K14" s="6">
        <f t="shared" ca="1" si="9"/>
        <v>42</v>
      </c>
      <c r="M14" s="2">
        <f t="shared" ca="1" si="17"/>
        <v>22</v>
      </c>
      <c r="N14" s="2">
        <f t="shared" ca="1" si="10"/>
        <v>22</v>
      </c>
      <c r="O14" s="2" t="str">
        <f t="shared" ca="1" si="4"/>
        <v>+</v>
      </c>
      <c r="P14" s="2">
        <f t="shared" ca="1" si="5"/>
        <v>37</v>
      </c>
      <c r="Q14" s="2" t="str">
        <f t="shared" ca="1" si="4"/>
        <v>+</v>
      </c>
      <c r="R14" s="2" t="str">
        <f t="shared" ca="1" si="11"/>
        <v>0</v>
      </c>
      <c r="T14" s="5" t="str">
        <f t="shared" ca="1" si="12"/>
        <v>81+11-50=___</v>
      </c>
      <c r="U14" s="5" t="str">
        <f t="shared" ca="1" si="13"/>
        <v>22+22+37=___</v>
      </c>
      <c r="V14" s="9">
        <f t="shared" ca="1" si="14"/>
        <v>42</v>
      </c>
      <c r="W14" s="6">
        <f t="shared" ca="1" si="15"/>
        <v>81</v>
      </c>
    </row>
    <row r="15" spans="1:23" ht="52.95" customHeight="1" x14ac:dyDescent="0.25">
      <c r="A15" s="2">
        <f t="shared" ca="1" si="16"/>
        <v>71</v>
      </c>
      <c r="B15" s="2">
        <f t="shared" ca="1" si="6"/>
        <v>29</v>
      </c>
      <c r="C15" s="2" t="str">
        <f t="shared" ca="1" si="1"/>
        <v>-</v>
      </c>
      <c r="D15" s="2">
        <f t="shared" ca="1" si="2"/>
        <v>21</v>
      </c>
      <c r="E15" s="2" t="str">
        <f t="shared" ca="1" si="1"/>
        <v>-</v>
      </c>
      <c r="F15" s="2" t="str">
        <f t="shared" ca="1" si="7"/>
        <v>1</v>
      </c>
      <c r="I15" s="5" t="str">
        <f t="shared" ca="1" si="8"/>
        <v>71-(29-21)=___</v>
      </c>
      <c r="J15" s="5"/>
      <c r="K15" s="6">
        <f t="shared" ca="1" si="9"/>
        <v>63</v>
      </c>
      <c r="M15" s="2">
        <f t="shared" ca="1" si="17"/>
        <v>70</v>
      </c>
      <c r="N15" s="2">
        <f t="shared" ca="1" si="10"/>
        <v>20</v>
      </c>
      <c r="O15" s="2" t="str">
        <f t="shared" ca="1" si="4"/>
        <v>+</v>
      </c>
      <c r="P15" s="2">
        <f t="shared" ca="1" si="5"/>
        <v>11</v>
      </c>
      <c r="Q15" s="2" t="str">
        <f t="shared" ca="1" si="4"/>
        <v>-</v>
      </c>
      <c r="R15" s="2" t="str">
        <f t="shared" ca="1" si="11"/>
        <v>1</v>
      </c>
      <c r="T15" s="5" t="str">
        <f t="shared" ca="1" si="12"/>
        <v>71-(29-21)=___</v>
      </c>
      <c r="U15" s="5" t="str">
        <f t="shared" ca="1" si="13"/>
        <v>70+(20-11)=___</v>
      </c>
      <c r="V15" s="9">
        <f t="shared" ca="1" si="14"/>
        <v>63</v>
      </c>
      <c r="W15" s="6">
        <f t="shared" ca="1" si="15"/>
        <v>79</v>
      </c>
    </row>
    <row r="16" spans="1:23" ht="52.95" customHeight="1" thickBot="1" x14ac:dyDescent="0.3">
      <c r="A16" s="2">
        <f t="shared" ca="1" si="16"/>
        <v>82</v>
      </c>
      <c r="B16" s="3">
        <f t="shared" ca="1" si="6"/>
        <v>23</v>
      </c>
      <c r="C16" s="3" t="str">
        <f t="shared" ca="1" si="1"/>
        <v>-</v>
      </c>
      <c r="D16" s="2">
        <f t="shared" ca="1" si="2"/>
        <v>11</v>
      </c>
      <c r="E16" s="3" t="str">
        <f t="shared" ca="1" si="1"/>
        <v>-</v>
      </c>
      <c r="F16" s="2" t="str">
        <f t="shared" ca="1" si="7"/>
        <v>1</v>
      </c>
      <c r="I16" s="5" t="str">
        <f t="shared" ca="1" si="8"/>
        <v>82-(23-11)=___</v>
      </c>
      <c r="J16" s="5"/>
      <c r="K16" s="6">
        <f t="shared" ca="1" si="9"/>
        <v>70</v>
      </c>
      <c r="L16" s="3"/>
      <c r="M16" s="2">
        <f t="shared" ca="1" si="17"/>
        <v>70</v>
      </c>
      <c r="N16" s="3">
        <f t="shared" ca="1" si="10"/>
        <v>9</v>
      </c>
      <c r="O16" s="3" t="str">
        <f t="shared" ca="1" si="4"/>
        <v>-</v>
      </c>
      <c r="P16" s="2">
        <f t="shared" ca="1" si="5"/>
        <v>4</v>
      </c>
      <c r="Q16" s="3" t="str">
        <f t="shared" ca="1" si="4"/>
        <v>+</v>
      </c>
      <c r="R16" s="2" t="str">
        <f t="shared" ca="1" si="11"/>
        <v>1</v>
      </c>
      <c r="T16" s="5" t="str">
        <f t="shared" ca="1" si="12"/>
        <v>82-(23-11)=___</v>
      </c>
      <c r="U16" s="5" t="str">
        <f t="shared" ca="1" si="13"/>
        <v>70-(9+4)=___</v>
      </c>
      <c r="V16" s="9">
        <f t="shared" ca="1" si="14"/>
        <v>70</v>
      </c>
      <c r="W16" s="6">
        <f t="shared" ca="1" si="15"/>
        <v>57</v>
      </c>
    </row>
  </sheetData>
  <mergeCells count="2">
    <mergeCell ref="T1:U1"/>
    <mergeCell ref="V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1"/>
  <sheetViews>
    <sheetView zoomScale="55" zoomScaleNormal="55" workbookViewId="0">
      <selection activeCell="L7" sqref="L7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加减乘除混合（三年级上）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RANDBETWEEN(2,9)</f>
        <v>4</v>
      </c>
      <c r="B2" s="2">
        <f ca="1">RANDBETWEEN(2,9)</f>
        <v>2</v>
      </c>
      <c r="C2" s="2" t="str">
        <f t="shared" ref="C2:C21" ca="1" si="0">IF(RANDBETWEEN(0,1),"-","+")</f>
        <v>+</v>
      </c>
      <c r="D2" s="2">
        <f ca="1">IF(C2="+",RANDBETWEEN(8,100-A2*B2),RANDBETWEEN(1,A2*B2-1))</f>
        <v>16</v>
      </c>
      <c r="E2" s="5" t="str">
        <f ca="1">A2&amp;"×"&amp;B2&amp;C2&amp;D2&amp;"=____"</f>
        <v>4×2+16=____</v>
      </c>
      <c r="F2" s="2">
        <f ca="1">A2*B2+(IF(C2="+",1,-1))*D2</f>
        <v>24</v>
      </c>
      <c r="G2" s="5"/>
      <c r="H2" s="2">
        <f ca="1">RANDBETWEEN(2,9)</f>
        <v>7</v>
      </c>
      <c r="I2" s="2">
        <f ca="1">RANDBETWEEN(2,9)</f>
        <v>8</v>
      </c>
      <c r="J2" s="2" t="str">
        <f t="shared" ref="J2:J21" ca="1" si="1">IF(RANDBETWEEN(0,1),"-","+")</f>
        <v>-</v>
      </c>
      <c r="K2" s="2">
        <f ca="1">IF(J2="+",RANDBETWEEN(8,100-H2*I2),RANDBETWEEN(1,H2*I2-1))</f>
        <v>28</v>
      </c>
      <c r="L2" s="5" t="str">
        <f ca="1">H2&amp;"×"&amp;I2&amp;J2&amp;K2&amp;"=____"</f>
        <v>7×8-28=____</v>
      </c>
      <c r="M2" s="2">
        <f ca="1">H2*I2+(IF(J2="+",1,-1))*K2</f>
        <v>28</v>
      </c>
      <c r="O2" s="5" t="str">
        <f ca="1">E2</f>
        <v>4×2+16=____</v>
      </c>
      <c r="P2" s="5" t="str">
        <f ca="1">L2</f>
        <v>7×8-28=____</v>
      </c>
      <c r="Q2" s="9">
        <f ca="1">F2</f>
        <v>24</v>
      </c>
      <c r="R2" s="6">
        <f ca="1">M2</f>
        <v>28</v>
      </c>
    </row>
    <row r="3" spans="1:18" ht="40.049999999999997" customHeight="1" x14ac:dyDescent="0.25">
      <c r="A3" s="2">
        <f t="shared" ref="A3:B18" ca="1" si="2">RANDBETWEEN(2,9)</f>
        <v>2</v>
      </c>
      <c r="B3" s="2">
        <f t="shared" ca="1" si="2"/>
        <v>9</v>
      </c>
      <c r="C3" s="2" t="str">
        <f t="shared" ca="1" si="0"/>
        <v>-</v>
      </c>
      <c r="D3" s="2">
        <f t="shared" ref="D3:D16" ca="1" si="3">IF(C3="+",RANDBETWEEN(8,100-A3*B3),RANDBETWEEN(1,A3*B3-1))</f>
        <v>17</v>
      </c>
      <c r="E3" s="5" t="str">
        <f t="shared" ref="E3:E16" ca="1" si="4">A3&amp;"×"&amp;B3&amp;C3&amp;D3&amp;"=____"</f>
        <v>2×9-17=____</v>
      </c>
      <c r="F3" s="2">
        <f t="shared" ref="F3:F16" ca="1" si="5">A3*B3+(IF(C3="+",1,-1))*D3</f>
        <v>1</v>
      </c>
      <c r="G3" s="5"/>
      <c r="H3" s="2">
        <f t="shared" ref="H3:I18" ca="1" si="6">RANDBETWEEN(2,9)</f>
        <v>5</v>
      </c>
      <c r="I3" s="2">
        <f t="shared" ca="1" si="6"/>
        <v>8</v>
      </c>
      <c r="J3" s="2" t="str">
        <f t="shared" ca="1" si="1"/>
        <v>+</v>
      </c>
      <c r="K3" s="2">
        <f t="shared" ref="K3:K16" ca="1" si="7">IF(J3="+",RANDBETWEEN(8,100-H3*I3),RANDBETWEEN(1,H3*I3-1))</f>
        <v>30</v>
      </c>
      <c r="L3" s="5" t="str">
        <f t="shared" ref="L3:L16" ca="1" si="8">H3&amp;"×"&amp;I3&amp;J3&amp;K3&amp;"=____"</f>
        <v>5×8+30=____</v>
      </c>
      <c r="M3" s="2">
        <f t="shared" ref="M3:M16" ca="1" si="9">H3*I3+(IF(J3="+",1,-1))*K3</f>
        <v>70</v>
      </c>
      <c r="O3" s="5" t="str">
        <f t="shared" ref="O3:O16" ca="1" si="10">E3</f>
        <v>2×9-17=____</v>
      </c>
      <c r="P3" s="5" t="str">
        <f t="shared" ref="P3:P16" ca="1" si="11">L3</f>
        <v>5×8+30=____</v>
      </c>
      <c r="Q3" s="9">
        <f t="shared" ref="Q3:Q16" ca="1" si="12">F3</f>
        <v>1</v>
      </c>
      <c r="R3" s="6">
        <f t="shared" ref="R3:R16" ca="1" si="13">M3</f>
        <v>70</v>
      </c>
    </row>
    <row r="4" spans="1:18" ht="40.049999999999997" customHeight="1" x14ac:dyDescent="0.25">
      <c r="A4" s="2">
        <f t="shared" ca="1" si="2"/>
        <v>9</v>
      </c>
      <c r="B4" s="2">
        <f t="shared" ca="1" si="2"/>
        <v>4</v>
      </c>
      <c r="C4" s="2" t="str">
        <f t="shared" ca="1" si="0"/>
        <v>-</v>
      </c>
      <c r="D4" s="2">
        <f t="shared" ca="1" si="3"/>
        <v>6</v>
      </c>
      <c r="E4" s="5" t="str">
        <f t="shared" ca="1" si="4"/>
        <v>9×4-6=____</v>
      </c>
      <c r="F4" s="2">
        <f t="shared" ca="1" si="5"/>
        <v>30</v>
      </c>
      <c r="G4" s="5"/>
      <c r="H4" s="2">
        <f t="shared" ca="1" si="6"/>
        <v>9</v>
      </c>
      <c r="I4" s="2">
        <f t="shared" ca="1" si="6"/>
        <v>9</v>
      </c>
      <c r="J4" s="2" t="str">
        <f t="shared" ca="1" si="1"/>
        <v>+</v>
      </c>
      <c r="K4" s="2">
        <f t="shared" ca="1" si="7"/>
        <v>9</v>
      </c>
      <c r="L4" s="5" t="str">
        <f t="shared" ca="1" si="8"/>
        <v>9×9+9=____</v>
      </c>
      <c r="M4" s="2">
        <f t="shared" ca="1" si="9"/>
        <v>90</v>
      </c>
      <c r="O4" s="5" t="str">
        <f t="shared" ca="1" si="10"/>
        <v>9×4-6=____</v>
      </c>
      <c r="P4" s="5" t="str">
        <f t="shared" ca="1" si="11"/>
        <v>9×9+9=____</v>
      </c>
      <c r="Q4" s="9">
        <f t="shared" ca="1" si="12"/>
        <v>30</v>
      </c>
      <c r="R4" s="6">
        <f t="shared" ca="1" si="13"/>
        <v>90</v>
      </c>
    </row>
    <row r="5" spans="1:18" ht="40.049999999999997" customHeight="1" x14ac:dyDescent="0.25">
      <c r="A5" s="2">
        <f t="shared" ca="1" si="2"/>
        <v>3</v>
      </c>
      <c r="B5" s="2">
        <f t="shared" ca="1" si="2"/>
        <v>5</v>
      </c>
      <c r="C5" s="2" t="str">
        <f t="shared" ca="1" si="0"/>
        <v>+</v>
      </c>
      <c r="D5" s="2">
        <f t="shared" ca="1" si="3"/>
        <v>78</v>
      </c>
      <c r="E5" s="5" t="str">
        <f t="shared" ca="1" si="4"/>
        <v>3×5+78=____</v>
      </c>
      <c r="F5" s="2">
        <f t="shared" ca="1" si="5"/>
        <v>93</v>
      </c>
      <c r="G5" s="5"/>
      <c r="H5" s="2">
        <f t="shared" ca="1" si="6"/>
        <v>3</v>
      </c>
      <c r="I5" s="2">
        <f t="shared" ca="1" si="6"/>
        <v>2</v>
      </c>
      <c r="J5" s="2" t="str">
        <f t="shared" ca="1" si="1"/>
        <v>-</v>
      </c>
      <c r="K5" s="2">
        <f t="shared" ca="1" si="7"/>
        <v>4</v>
      </c>
      <c r="L5" s="5" t="str">
        <f t="shared" ca="1" si="8"/>
        <v>3×2-4=____</v>
      </c>
      <c r="M5" s="2">
        <f t="shared" ca="1" si="9"/>
        <v>2</v>
      </c>
      <c r="O5" s="5" t="str">
        <f t="shared" ca="1" si="10"/>
        <v>3×5+78=____</v>
      </c>
      <c r="P5" s="5" t="str">
        <f t="shared" ca="1" si="11"/>
        <v>3×2-4=____</v>
      </c>
      <c r="Q5" s="9">
        <f t="shared" ca="1" si="12"/>
        <v>93</v>
      </c>
      <c r="R5" s="6">
        <f t="shared" ca="1" si="13"/>
        <v>2</v>
      </c>
    </row>
    <row r="6" spans="1:18" ht="40.049999999999997" customHeight="1" x14ac:dyDescent="0.25">
      <c r="A6" s="2">
        <f t="shared" ca="1" si="2"/>
        <v>8</v>
      </c>
      <c r="B6" s="2">
        <f t="shared" ca="1" si="2"/>
        <v>8</v>
      </c>
      <c r="C6" s="2" t="str">
        <f t="shared" ca="1" si="0"/>
        <v>+</v>
      </c>
      <c r="D6" s="2">
        <f t="shared" ca="1" si="3"/>
        <v>27</v>
      </c>
      <c r="E6" s="5" t="str">
        <f t="shared" ca="1" si="4"/>
        <v>8×8+27=____</v>
      </c>
      <c r="F6" s="2">
        <f t="shared" ca="1" si="5"/>
        <v>91</v>
      </c>
      <c r="G6" s="5"/>
      <c r="H6" s="2">
        <f t="shared" ca="1" si="6"/>
        <v>5</v>
      </c>
      <c r="I6" s="2">
        <f t="shared" ca="1" si="6"/>
        <v>4</v>
      </c>
      <c r="J6" s="2" t="str">
        <f t="shared" ca="1" si="1"/>
        <v>+</v>
      </c>
      <c r="K6" s="2">
        <f t="shared" ca="1" si="7"/>
        <v>30</v>
      </c>
      <c r="L6" s="5" t="str">
        <f t="shared" ca="1" si="8"/>
        <v>5×4+30=____</v>
      </c>
      <c r="M6" s="2">
        <f t="shared" ca="1" si="9"/>
        <v>50</v>
      </c>
      <c r="O6" s="5" t="str">
        <f t="shared" ca="1" si="10"/>
        <v>8×8+27=____</v>
      </c>
      <c r="P6" s="5" t="str">
        <f t="shared" ca="1" si="11"/>
        <v>5×4+30=____</v>
      </c>
      <c r="Q6" s="9">
        <f t="shared" ca="1" si="12"/>
        <v>91</v>
      </c>
      <c r="R6" s="6">
        <f t="shared" ca="1" si="13"/>
        <v>50</v>
      </c>
    </row>
    <row r="7" spans="1:18" ht="40.049999999999997" customHeight="1" x14ac:dyDescent="0.25">
      <c r="A7" s="2">
        <f t="shared" ca="1" si="2"/>
        <v>8</v>
      </c>
      <c r="B7" s="2">
        <f t="shared" ca="1" si="2"/>
        <v>2</v>
      </c>
      <c r="C7" s="2" t="str">
        <f t="shared" ca="1" si="0"/>
        <v>+</v>
      </c>
      <c r="D7" s="2">
        <f t="shared" ca="1" si="3"/>
        <v>75</v>
      </c>
      <c r="E7" s="5" t="str">
        <f t="shared" ca="1" si="4"/>
        <v>8×2+75=____</v>
      </c>
      <c r="F7" s="2">
        <f t="shared" ca="1" si="5"/>
        <v>91</v>
      </c>
      <c r="G7" s="5"/>
      <c r="H7" s="2">
        <f t="shared" ca="1" si="6"/>
        <v>4</v>
      </c>
      <c r="I7" s="2">
        <f t="shared" ca="1" si="6"/>
        <v>8</v>
      </c>
      <c r="J7" s="2" t="str">
        <f t="shared" ca="1" si="1"/>
        <v>-</v>
      </c>
      <c r="K7" s="2">
        <f t="shared" ca="1" si="7"/>
        <v>24</v>
      </c>
      <c r="L7" s="5" t="str">
        <f t="shared" ca="1" si="8"/>
        <v>4×8-24=____</v>
      </c>
      <c r="M7" s="2">
        <f t="shared" ca="1" si="9"/>
        <v>8</v>
      </c>
      <c r="O7" s="5" t="str">
        <f t="shared" ca="1" si="10"/>
        <v>8×2+75=____</v>
      </c>
      <c r="P7" s="5" t="str">
        <f t="shared" ca="1" si="11"/>
        <v>4×8-24=____</v>
      </c>
      <c r="Q7" s="9">
        <f t="shared" ca="1" si="12"/>
        <v>91</v>
      </c>
      <c r="R7" s="6">
        <f t="shared" ca="1" si="13"/>
        <v>8</v>
      </c>
    </row>
    <row r="8" spans="1:18" ht="40.049999999999997" customHeight="1" x14ac:dyDescent="0.25">
      <c r="A8" s="2">
        <f t="shared" ca="1" si="2"/>
        <v>6</v>
      </c>
      <c r="B8" s="2">
        <f t="shared" ca="1" si="2"/>
        <v>8</v>
      </c>
      <c r="C8" s="2" t="str">
        <f t="shared" ca="1" si="0"/>
        <v>-</v>
      </c>
      <c r="D8" s="2">
        <f t="shared" ca="1" si="3"/>
        <v>33</v>
      </c>
      <c r="E8" s="5" t="str">
        <f t="shared" ca="1" si="4"/>
        <v>6×8-33=____</v>
      </c>
      <c r="F8" s="2">
        <f t="shared" ca="1" si="5"/>
        <v>15</v>
      </c>
      <c r="G8" s="5"/>
      <c r="H8" s="2">
        <f t="shared" ca="1" si="6"/>
        <v>2</v>
      </c>
      <c r="I8" s="2">
        <f t="shared" ca="1" si="6"/>
        <v>6</v>
      </c>
      <c r="J8" s="2" t="str">
        <f t="shared" ca="1" si="1"/>
        <v>+</v>
      </c>
      <c r="K8" s="2">
        <f t="shared" ca="1" si="7"/>
        <v>36</v>
      </c>
      <c r="L8" s="5" t="str">
        <f t="shared" ca="1" si="8"/>
        <v>2×6+36=____</v>
      </c>
      <c r="M8" s="2">
        <f t="shared" ca="1" si="9"/>
        <v>48</v>
      </c>
      <c r="O8" s="5" t="str">
        <f t="shared" ca="1" si="10"/>
        <v>6×8-33=____</v>
      </c>
      <c r="P8" s="5" t="str">
        <f t="shared" ca="1" si="11"/>
        <v>2×6+36=____</v>
      </c>
      <c r="Q8" s="9">
        <f t="shared" ca="1" si="12"/>
        <v>15</v>
      </c>
      <c r="R8" s="6">
        <f t="shared" ca="1" si="13"/>
        <v>48</v>
      </c>
    </row>
    <row r="9" spans="1:18" ht="40.049999999999997" customHeight="1" x14ac:dyDescent="0.25">
      <c r="A9" s="2">
        <f t="shared" ca="1" si="2"/>
        <v>5</v>
      </c>
      <c r="B9" s="2">
        <f t="shared" ca="1" si="2"/>
        <v>5</v>
      </c>
      <c r="C9" s="2" t="str">
        <f t="shared" ca="1" si="0"/>
        <v>+</v>
      </c>
      <c r="D9" s="2">
        <f t="shared" ca="1" si="3"/>
        <v>43</v>
      </c>
      <c r="E9" s="5" t="str">
        <f t="shared" ca="1" si="4"/>
        <v>5×5+43=____</v>
      </c>
      <c r="F9" s="2">
        <f t="shared" ca="1" si="5"/>
        <v>68</v>
      </c>
      <c r="G9" s="5"/>
      <c r="H9" s="2">
        <f t="shared" ca="1" si="6"/>
        <v>8</v>
      </c>
      <c r="I9" s="2">
        <f t="shared" ca="1" si="6"/>
        <v>2</v>
      </c>
      <c r="J9" s="2" t="str">
        <f t="shared" ca="1" si="1"/>
        <v>-</v>
      </c>
      <c r="K9" s="2">
        <f t="shared" ca="1" si="7"/>
        <v>14</v>
      </c>
      <c r="L9" s="5" t="str">
        <f t="shared" ca="1" si="8"/>
        <v>8×2-14=____</v>
      </c>
      <c r="M9" s="2">
        <f t="shared" ca="1" si="9"/>
        <v>2</v>
      </c>
      <c r="O9" s="5" t="str">
        <f t="shared" ca="1" si="10"/>
        <v>5×5+43=____</v>
      </c>
      <c r="P9" s="5" t="str">
        <f t="shared" ca="1" si="11"/>
        <v>8×2-14=____</v>
      </c>
      <c r="Q9" s="9">
        <f t="shared" ca="1" si="12"/>
        <v>68</v>
      </c>
      <c r="R9" s="6">
        <f t="shared" ca="1" si="13"/>
        <v>2</v>
      </c>
    </row>
    <row r="10" spans="1:18" ht="40.049999999999997" customHeight="1" x14ac:dyDescent="0.25">
      <c r="A10" s="2">
        <f t="shared" ca="1" si="2"/>
        <v>4</v>
      </c>
      <c r="B10" s="2">
        <f t="shared" ca="1" si="2"/>
        <v>8</v>
      </c>
      <c r="C10" s="2" t="str">
        <f t="shared" ca="1" si="0"/>
        <v>+</v>
      </c>
      <c r="D10" s="2">
        <f t="shared" ca="1" si="3"/>
        <v>49</v>
      </c>
      <c r="E10" s="5" t="str">
        <f t="shared" ca="1" si="4"/>
        <v>4×8+49=____</v>
      </c>
      <c r="F10" s="2">
        <f t="shared" ca="1" si="5"/>
        <v>81</v>
      </c>
      <c r="G10" s="5"/>
      <c r="H10" s="2">
        <f t="shared" ca="1" si="6"/>
        <v>9</v>
      </c>
      <c r="I10" s="2">
        <f t="shared" ca="1" si="6"/>
        <v>2</v>
      </c>
      <c r="J10" s="2" t="str">
        <f t="shared" ca="1" si="1"/>
        <v>+</v>
      </c>
      <c r="K10" s="2">
        <f t="shared" ca="1" si="7"/>
        <v>72</v>
      </c>
      <c r="L10" s="5" t="str">
        <f t="shared" ca="1" si="8"/>
        <v>9×2+72=____</v>
      </c>
      <c r="M10" s="2">
        <f t="shared" ca="1" si="9"/>
        <v>90</v>
      </c>
      <c r="O10" s="5" t="str">
        <f t="shared" ca="1" si="10"/>
        <v>4×8+49=____</v>
      </c>
      <c r="P10" s="5" t="str">
        <f t="shared" ca="1" si="11"/>
        <v>9×2+72=____</v>
      </c>
      <c r="Q10" s="9">
        <f t="shared" ca="1" si="12"/>
        <v>81</v>
      </c>
      <c r="R10" s="6">
        <f t="shared" ca="1" si="13"/>
        <v>90</v>
      </c>
    </row>
    <row r="11" spans="1:18" ht="40.049999999999997" customHeight="1" x14ac:dyDescent="0.25">
      <c r="A11" s="2">
        <f t="shared" ca="1" si="2"/>
        <v>6</v>
      </c>
      <c r="B11" s="2">
        <f t="shared" ca="1" si="2"/>
        <v>4</v>
      </c>
      <c r="C11" s="2" t="str">
        <f t="shared" ca="1" si="0"/>
        <v>+</v>
      </c>
      <c r="D11" s="2">
        <f t="shared" ca="1" si="3"/>
        <v>39</v>
      </c>
      <c r="E11" s="5" t="str">
        <f t="shared" ca="1" si="4"/>
        <v>6×4+39=____</v>
      </c>
      <c r="F11" s="2">
        <f t="shared" ca="1" si="5"/>
        <v>63</v>
      </c>
      <c r="G11" s="5"/>
      <c r="H11" s="2">
        <f t="shared" ca="1" si="6"/>
        <v>4</v>
      </c>
      <c r="I11" s="2">
        <f t="shared" ca="1" si="6"/>
        <v>8</v>
      </c>
      <c r="J11" s="2" t="str">
        <f t="shared" ca="1" si="1"/>
        <v>-</v>
      </c>
      <c r="K11" s="2">
        <f t="shared" ca="1" si="7"/>
        <v>1</v>
      </c>
      <c r="L11" s="5" t="str">
        <f t="shared" ca="1" si="8"/>
        <v>4×8-1=____</v>
      </c>
      <c r="M11" s="2">
        <f t="shared" ca="1" si="9"/>
        <v>31</v>
      </c>
      <c r="O11" s="5" t="str">
        <f t="shared" ca="1" si="10"/>
        <v>6×4+39=____</v>
      </c>
      <c r="P11" s="5" t="str">
        <f t="shared" ca="1" si="11"/>
        <v>4×8-1=____</v>
      </c>
      <c r="Q11" s="9">
        <f t="shared" ca="1" si="12"/>
        <v>63</v>
      </c>
      <c r="R11" s="6">
        <f t="shared" ca="1" si="13"/>
        <v>31</v>
      </c>
    </row>
    <row r="12" spans="1:18" ht="40.049999999999997" customHeight="1" x14ac:dyDescent="0.25">
      <c r="A12" s="2">
        <f t="shared" ca="1" si="2"/>
        <v>7</v>
      </c>
      <c r="B12" s="2">
        <f t="shared" ca="1" si="2"/>
        <v>9</v>
      </c>
      <c r="C12" s="2" t="str">
        <f t="shared" ca="1" si="0"/>
        <v>+</v>
      </c>
      <c r="D12" s="2">
        <f t="shared" ca="1" si="3"/>
        <v>20</v>
      </c>
      <c r="E12" s="5" t="str">
        <f t="shared" ca="1" si="4"/>
        <v>7×9+20=____</v>
      </c>
      <c r="F12" s="2">
        <f t="shared" ca="1" si="5"/>
        <v>83</v>
      </c>
      <c r="G12" s="5"/>
      <c r="H12" s="2">
        <f t="shared" ca="1" si="6"/>
        <v>3</v>
      </c>
      <c r="I12" s="2">
        <f t="shared" ca="1" si="6"/>
        <v>7</v>
      </c>
      <c r="J12" s="2" t="str">
        <f t="shared" ca="1" si="1"/>
        <v>+</v>
      </c>
      <c r="K12" s="2">
        <f t="shared" ca="1" si="7"/>
        <v>14</v>
      </c>
      <c r="L12" s="5" t="str">
        <f t="shared" ca="1" si="8"/>
        <v>3×7+14=____</v>
      </c>
      <c r="M12" s="2">
        <f t="shared" ca="1" si="9"/>
        <v>35</v>
      </c>
      <c r="O12" s="5" t="str">
        <f t="shared" ca="1" si="10"/>
        <v>7×9+20=____</v>
      </c>
      <c r="P12" s="5" t="str">
        <f t="shared" ca="1" si="11"/>
        <v>3×7+14=____</v>
      </c>
      <c r="Q12" s="9">
        <f t="shared" ca="1" si="12"/>
        <v>83</v>
      </c>
      <c r="R12" s="6">
        <f t="shared" ca="1" si="13"/>
        <v>35</v>
      </c>
    </row>
    <row r="13" spans="1:18" ht="40.049999999999997" customHeight="1" x14ac:dyDescent="0.25">
      <c r="A13" s="2">
        <f t="shared" ca="1" si="2"/>
        <v>7</v>
      </c>
      <c r="B13" s="2">
        <f t="shared" ca="1" si="2"/>
        <v>6</v>
      </c>
      <c r="C13" s="2" t="str">
        <f t="shared" ca="1" si="0"/>
        <v>-</v>
      </c>
      <c r="D13" s="2">
        <f t="shared" ca="1" si="3"/>
        <v>3</v>
      </c>
      <c r="E13" s="5" t="str">
        <f t="shared" ca="1" si="4"/>
        <v>7×6-3=____</v>
      </c>
      <c r="F13" s="2">
        <f t="shared" ca="1" si="5"/>
        <v>39</v>
      </c>
      <c r="G13" s="5"/>
      <c r="H13" s="2">
        <f t="shared" ca="1" si="6"/>
        <v>4</v>
      </c>
      <c r="I13" s="2">
        <f t="shared" ca="1" si="6"/>
        <v>5</v>
      </c>
      <c r="J13" s="2" t="str">
        <f t="shared" ca="1" si="1"/>
        <v>+</v>
      </c>
      <c r="K13" s="2">
        <f t="shared" ca="1" si="7"/>
        <v>63</v>
      </c>
      <c r="L13" s="5" t="str">
        <f t="shared" ca="1" si="8"/>
        <v>4×5+63=____</v>
      </c>
      <c r="M13" s="2">
        <f t="shared" ca="1" si="9"/>
        <v>83</v>
      </c>
      <c r="O13" s="5" t="str">
        <f t="shared" ca="1" si="10"/>
        <v>7×6-3=____</v>
      </c>
      <c r="P13" s="5" t="str">
        <f t="shared" ca="1" si="11"/>
        <v>4×5+63=____</v>
      </c>
      <c r="Q13" s="9">
        <f t="shared" ca="1" si="12"/>
        <v>39</v>
      </c>
      <c r="R13" s="6">
        <f t="shared" ca="1" si="13"/>
        <v>83</v>
      </c>
    </row>
    <row r="14" spans="1:18" ht="40.049999999999997" customHeight="1" x14ac:dyDescent="0.25">
      <c r="A14" s="2">
        <f t="shared" ca="1" si="2"/>
        <v>5</v>
      </c>
      <c r="B14" s="2">
        <f t="shared" ca="1" si="2"/>
        <v>7</v>
      </c>
      <c r="C14" s="2" t="str">
        <f t="shared" ca="1" si="0"/>
        <v>-</v>
      </c>
      <c r="D14" s="2">
        <f t="shared" ca="1" si="3"/>
        <v>5</v>
      </c>
      <c r="E14" s="5" t="str">
        <f t="shared" ca="1" si="4"/>
        <v>5×7-5=____</v>
      </c>
      <c r="F14" s="2">
        <f t="shared" ca="1" si="5"/>
        <v>30</v>
      </c>
      <c r="G14" s="5"/>
      <c r="H14" s="2">
        <f t="shared" ca="1" si="6"/>
        <v>5</v>
      </c>
      <c r="I14" s="2">
        <f t="shared" ca="1" si="6"/>
        <v>8</v>
      </c>
      <c r="J14" s="2" t="str">
        <f t="shared" ca="1" si="1"/>
        <v>-</v>
      </c>
      <c r="K14" s="2">
        <f t="shared" ca="1" si="7"/>
        <v>39</v>
      </c>
      <c r="L14" s="5" t="str">
        <f t="shared" ca="1" si="8"/>
        <v>5×8-39=____</v>
      </c>
      <c r="M14" s="2">
        <f t="shared" ca="1" si="9"/>
        <v>1</v>
      </c>
      <c r="O14" s="5" t="str">
        <f t="shared" ca="1" si="10"/>
        <v>5×7-5=____</v>
      </c>
      <c r="P14" s="5" t="str">
        <f t="shared" ca="1" si="11"/>
        <v>5×8-39=____</v>
      </c>
      <c r="Q14" s="9">
        <f t="shared" ca="1" si="12"/>
        <v>30</v>
      </c>
      <c r="R14" s="6">
        <f t="shared" ca="1" si="13"/>
        <v>1</v>
      </c>
    </row>
    <row r="15" spans="1:18" ht="40.049999999999997" customHeight="1" x14ac:dyDescent="0.25">
      <c r="A15" s="2">
        <f t="shared" ca="1" si="2"/>
        <v>9</v>
      </c>
      <c r="B15" s="2">
        <f t="shared" ca="1" si="2"/>
        <v>8</v>
      </c>
      <c r="C15" s="2" t="str">
        <f t="shared" ca="1" si="0"/>
        <v>-</v>
      </c>
      <c r="D15" s="2">
        <f t="shared" ca="1" si="3"/>
        <v>58</v>
      </c>
      <c r="E15" s="5" t="str">
        <f t="shared" ca="1" si="4"/>
        <v>9×8-58=____</v>
      </c>
      <c r="F15" s="2">
        <f t="shared" ca="1" si="5"/>
        <v>14</v>
      </c>
      <c r="G15" s="5"/>
      <c r="H15" s="2">
        <f t="shared" ca="1" si="6"/>
        <v>3</v>
      </c>
      <c r="I15" s="2">
        <f t="shared" ca="1" si="6"/>
        <v>7</v>
      </c>
      <c r="J15" s="2" t="str">
        <f t="shared" ca="1" si="1"/>
        <v>-</v>
      </c>
      <c r="K15" s="2">
        <f t="shared" ca="1" si="7"/>
        <v>9</v>
      </c>
      <c r="L15" s="5" t="str">
        <f t="shared" ca="1" si="8"/>
        <v>3×7-9=____</v>
      </c>
      <c r="M15" s="2">
        <f t="shared" ca="1" si="9"/>
        <v>12</v>
      </c>
      <c r="O15" s="5" t="str">
        <f t="shared" ca="1" si="10"/>
        <v>9×8-58=____</v>
      </c>
      <c r="P15" s="5" t="str">
        <f t="shared" ca="1" si="11"/>
        <v>3×7-9=____</v>
      </c>
      <c r="Q15" s="9">
        <f t="shared" ca="1" si="12"/>
        <v>14</v>
      </c>
      <c r="R15" s="6">
        <f t="shared" ca="1" si="13"/>
        <v>12</v>
      </c>
    </row>
    <row r="16" spans="1:18" ht="40.049999999999997" customHeight="1" x14ac:dyDescent="0.25">
      <c r="A16" s="2">
        <f t="shared" ca="1" si="2"/>
        <v>7</v>
      </c>
      <c r="B16" s="2">
        <f t="shared" ca="1" si="2"/>
        <v>9</v>
      </c>
      <c r="C16" s="2" t="str">
        <f t="shared" ca="1" si="0"/>
        <v>-</v>
      </c>
      <c r="D16" s="2">
        <f t="shared" ca="1" si="3"/>
        <v>54</v>
      </c>
      <c r="E16" s="5" t="str">
        <f t="shared" ca="1" si="4"/>
        <v>7×9-54=____</v>
      </c>
      <c r="F16" s="2">
        <f t="shared" ca="1" si="5"/>
        <v>9</v>
      </c>
      <c r="G16" s="5"/>
      <c r="H16" s="2">
        <f t="shared" ca="1" si="6"/>
        <v>8</v>
      </c>
      <c r="I16" s="2">
        <f t="shared" ca="1" si="6"/>
        <v>5</v>
      </c>
      <c r="J16" s="2" t="str">
        <f t="shared" ca="1" si="1"/>
        <v>+</v>
      </c>
      <c r="K16" s="2">
        <f t="shared" ca="1" si="7"/>
        <v>18</v>
      </c>
      <c r="L16" s="5" t="str">
        <f t="shared" ca="1" si="8"/>
        <v>8×5+18=____</v>
      </c>
      <c r="M16" s="2">
        <f t="shared" ca="1" si="9"/>
        <v>58</v>
      </c>
      <c r="O16" s="5" t="str">
        <f t="shared" ca="1" si="10"/>
        <v>7×9-54=____</v>
      </c>
      <c r="P16" s="5" t="str">
        <f t="shared" ca="1" si="11"/>
        <v>8×5+18=____</v>
      </c>
      <c r="Q16" s="9">
        <f t="shared" ca="1" si="12"/>
        <v>9</v>
      </c>
      <c r="R16" s="6">
        <f t="shared" ca="1" si="13"/>
        <v>58</v>
      </c>
    </row>
    <row r="17" spans="1:18" ht="40.049999999999997" customHeight="1" x14ac:dyDescent="0.25">
      <c r="A17" s="2">
        <f t="shared" ca="1" si="2"/>
        <v>2</v>
      </c>
      <c r="B17" s="2">
        <f t="shared" ca="1" si="2"/>
        <v>7</v>
      </c>
      <c r="C17" s="2" t="str">
        <f t="shared" ca="1" si="0"/>
        <v>-</v>
      </c>
      <c r="D17" s="2">
        <f t="shared" ref="D17:D21" ca="1" si="14">IF(C17="+",RANDBETWEEN(8,100-A17*B17),RANDBETWEEN(1,A17*B17-1))</f>
        <v>5</v>
      </c>
      <c r="E17" s="5" t="str">
        <f t="shared" ref="E17:E21" ca="1" si="15">A17&amp;"×"&amp;B17&amp;C17&amp;D17&amp;"=____"</f>
        <v>2×7-5=____</v>
      </c>
      <c r="F17" s="2">
        <f t="shared" ref="F17:F21" ca="1" si="16">A17*B17+(IF(C17="+",1,-1))*D17</f>
        <v>9</v>
      </c>
      <c r="G17" s="5"/>
      <c r="H17" s="2">
        <f t="shared" ca="1" si="6"/>
        <v>7</v>
      </c>
      <c r="I17" s="2">
        <f t="shared" ca="1" si="6"/>
        <v>8</v>
      </c>
      <c r="J17" s="2" t="str">
        <f t="shared" ca="1" si="1"/>
        <v>+</v>
      </c>
      <c r="K17" s="2">
        <f t="shared" ref="K17:K21" ca="1" si="17">IF(J17="+",RANDBETWEEN(8,100-H17*I17),RANDBETWEEN(1,H17*I17-1))</f>
        <v>15</v>
      </c>
      <c r="L17" s="5" t="str">
        <f t="shared" ref="L17:L21" ca="1" si="18">H17&amp;"×"&amp;I17&amp;J17&amp;K17&amp;"=____"</f>
        <v>7×8+15=____</v>
      </c>
      <c r="M17" s="2">
        <f t="shared" ref="M17:M21" ca="1" si="19">H17*I17+(IF(J17="+",1,-1))*K17</f>
        <v>71</v>
      </c>
      <c r="O17" s="5" t="str">
        <f t="shared" ref="O17:O21" ca="1" si="20">E17</f>
        <v>2×7-5=____</v>
      </c>
      <c r="P17" s="5" t="str">
        <f t="shared" ref="P17:P21" ca="1" si="21">L17</f>
        <v>7×8+15=____</v>
      </c>
      <c r="Q17" s="9">
        <f t="shared" ref="Q17:Q21" ca="1" si="22">F17</f>
        <v>9</v>
      </c>
      <c r="R17" s="6">
        <f t="shared" ref="R17:R21" ca="1" si="23">M17</f>
        <v>71</v>
      </c>
    </row>
    <row r="18" spans="1:18" ht="40.049999999999997" customHeight="1" x14ac:dyDescent="0.25">
      <c r="A18" s="2">
        <f t="shared" ca="1" si="2"/>
        <v>6</v>
      </c>
      <c r="B18" s="2">
        <f t="shared" ca="1" si="2"/>
        <v>3</v>
      </c>
      <c r="C18" s="2" t="str">
        <f t="shared" ca="1" si="0"/>
        <v>+</v>
      </c>
      <c r="D18" s="2">
        <f t="shared" ca="1" si="14"/>
        <v>47</v>
      </c>
      <c r="E18" s="5" t="str">
        <f t="shared" ca="1" si="15"/>
        <v>6×3+47=____</v>
      </c>
      <c r="F18" s="2">
        <f t="shared" ca="1" si="16"/>
        <v>65</v>
      </c>
      <c r="G18" s="5"/>
      <c r="H18" s="2">
        <f t="shared" ca="1" si="6"/>
        <v>9</v>
      </c>
      <c r="I18" s="2">
        <f t="shared" ca="1" si="6"/>
        <v>8</v>
      </c>
      <c r="J18" s="2" t="str">
        <f t="shared" ca="1" si="1"/>
        <v>-</v>
      </c>
      <c r="K18" s="2">
        <f t="shared" ca="1" si="17"/>
        <v>45</v>
      </c>
      <c r="L18" s="5" t="str">
        <f t="shared" ca="1" si="18"/>
        <v>9×8-45=____</v>
      </c>
      <c r="M18" s="2">
        <f t="shared" ca="1" si="19"/>
        <v>27</v>
      </c>
      <c r="O18" s="5" t="str">
        <f t="shared" ca="1" si="20"/>
        <v>6×3+47=____</v>
      </c>
      <c r="P18" s="5" t="str">
        <f t="shared" ca="1" si="21"/>
        <v>9×8-45=____</v>
      </c>
      <c r="Q18" s="9">
        <f t="shared" ca="1" si="22"/>
        <v>65</v>
      </c>
      <c r="R18" s="6">
        <f t="shared" ca="1" si="23"/>
        <v>27</v>
      </c>
    </row>
    <row r="19" spans="1:18" ht="40.049999999999997" customHeight="1" x14ac:dyDescent="0.25">
      <c r="A19" s="2">
        <f t="shared" ref="A19:B21" ca="1" si="24">RANDBETWEEN(2,9)</f>
        <v>2</v>
      </c>
      <c r="B19" s="2">
        <f t="shared" ca="1" si="24"/>
        <v>4</v>
      </c>
      <c r="C19" s="2" t="str">
        <f t="shared" ca="1" si="0"/>
        <v>+</v>
      </c>
      <c r="D19" s="2">
        <f t="shared" ca="1" si="14"/>
        <v>57</v>
      </c>
      <c r="E19" s="5" t="str">
        <f t="shared" ca="1" si="15"/>
        <v>2×4+57=____</v>
      </c>
      <c r="F19" s="2">
        <f t="shared" ca="1" si="16"/>
        <v>65</v>
      </c>
      <c r="G19" s="5"/>
      <c r="H19" s="2">
        <f t="shared" ref="H19:I21" ca="1" si="25">RANDBETWEEN(2,9)</f>
        <v>9</v>
      </c>
      <c r="I19" s="2">
        <f t="shared" ca="1" si="25"/>
        <v>5</v>
      </c>
      <c r="J19" s="2" t="str">
        <f t="shared" ca="1" si="1"/>
        <v>-</v>
      </c>
      <c r="K19" s="2">
        <f t="shared" ca="1" si="17"/>
        <v>8</v>
      </c>
      <c r="L19" s="5" t="str">
        <f t="shared" ca="1" si="18"/>
        <v>9×5-8=____</v>
      </c>
      <c r="M19" s="2">
        <f t="shared" ca="1" si="19"/>
        <v>37</v>
      </c>
      <c r="O19" s="5" t="str">
        <f t="shared" ca="1" si="20"/>
        <v>2×4+57=____</v>
      </c>
      <c r="P19" s="5" t="str">
        <f t="shared" ca="1" si="21"/>
        <v>9×5-8=____</v>
      </c>
      <c r="Q19" s="9">
        <f t="shared" ca="1" si="22"/>
        <v>65</v>
      </c>
      <c r="R19" s="6">
        <f t="shared" ca="1" si="23"/>
        <v>37</v>
      </c>
    </row>
    <row r="20" spans="1:18" ht="40.049999999999997" customHeight="1" x14ac:dyDescent="0.25">
      <c r="A20" s="2">
        <f t="shared" ca="1" si="24"/>
        <v>9</v>
      </c>
      <c r="B20" s="2">
        <f t="shared" ca="1" si="24"/>
        <v>5</v>
      </c>
      <c r="C20" s="2" t="str">
        <f t="shared" ca="1" si="0"/>
        <v>+</v>
      </c>
      <c r="D20" s="2">
        <f t="shared" ca="1" si="14"/>
        <v>36</v>
      </c>
      <c r="E20" s="5" t="str">
        <f t="shared" ca="1" si="15"/>
        <v>9×5+36=____</v>
      </c>
      <c r="F20" s="2">
        <f t="shared" ca="1" si="16"/>
        <v>81</v>
      </c>
      <c r="G20" s="5"/>
      <c r="H20" s="2">
        <f t="shared" ca="1" si="25"/>
        <v>2</v>
      </c>
      <c r="I20" s="2">
        <f t="shared" ca="1" si="25"/>
        <v>3</v>
      </c>
      <c r="J20" s="2" t="str">
        <f t="shared" ca="1" si="1"/>
        <v>-</v>
      </c>
      <c r="K20" s="2">
        <f t="shared" ca="1" si="17"/>
        <v>5</v>
      </c>
      <c r="L20" s="5" t="str">
        <f t="shared" ca="1" si="18"/>
        <v>2×3-5=____</v>
      </c>
      <c r="M20" s="2">
        <f t="shared" ca="1" si="19"/>
        <v>1</v>
      </c>
      <c r="O20" s="5" t="str">
        <f t="shared" ca="1" si="20"/>
        <v>9×5+36=____</v>
      </c>
      <c r="P20" s="5" t="str">
        <f t="shared" ca="1" si="21"/>
        <v>2×3-5=____</v>
      </c>
      <c r="Q20" s="9">
        <f t="shared" ca="1" si="22"/>
        <v>81</v>
      </c>
      <c r="R20" s="6">
        <f t="shared" ca="1" si="23"/>
        <v>1</v>
      </c>
    </row>
    <row r="21" spans="1:18" ht="40.049999999999997" customHeight="1" x14ac:dyDescent="0.25">
      <c r="A21" s="2">
        <f t="shared" ca="1" si="24"/>
        <v>9</v>
      </c>
      <c r="B21" s="2">
        <f t="shared" ca="1" si="24"/>
        <v>4</v>
      </c>
      <c r="C21" s="2" t="str">
        <f t="shared" ca="1" si="0"/>
        <v>-</v>
      </c>
      <c r="D21" s="2">
        <f t="shared" ca="1" si="14"/>
        <v>26</v>
      </c>
      <c r="E21" s="5" t="str">
        <f t="shared" ca="1" si="15"/>
        <v>9×4-26=____</v>
      </c>
      <c r="F21" s="2">
        <f t="shared" ca="1" si="16"/>
        <v>10</v>
      </c>
      <c r="G21" s="5"/>
      <c r="H21" s="2">
        <f t="shared" ca="1" si="25"/>
        <v>4</v>
      </c>
      <c r="I21" s="2">
        <f t="shared" ca="1" si="25"/>
        <v>5</v>
      </c>
      <c r="J21" s="2" t="str">
        <f t="shared" ca="1" si="1"/>
        <v>-</v>
      </c>
      <c r="K21" s="2">
        <f t="shared" ca="1" si="17"/>
        <v>15</v>
      </c>
      <c r="L21" s="5" t="str">
        <f t="shared" ca="1" si="18"/>
        <v>4×5-15=____</v>
      </c>
      <c r="M21" s="2">
        <f t="shared" ca="1" si="19"/>
        <v>5</v>
      </c>
      <c r="O21" s="5" t="str">
        <f t="shared" ca="1" si="20"/>
        <v>9×4-26=____</v>
      </c>
      <c r="P21" s="5" t="str">
        <f t="shared" ca="1" si="21"/>
        <v>4×5-15=____</v>
      </c>
      <c r="Q21" s="9">
        <f t="shared" ca="1" si="22"/>
        <v>10</v>
      </c>
      <c r="R21" s="6">
        <f t="shared" ca="1" si="23"/>
        <v>5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1"/>
  <sheetViews>
    <sheetView zoomScale="55" zoomScaleNormal="55" workbookViewId="0">
      <selection activeCell="N15" sqref="N15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hidden="1" customWidth="1"/>
    <col min="4" max="4" width="10.33203125" style="2" hidden="1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hidden="1" customWidth="1"/>
    <col min="11" max="11" width="10.33203125" style="2" hidden="1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加减乘除混合（三年级上）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RANDBETWEEN(2,9)</f>
        <v>4</v>
      </c>
      <c r="B2" s="2">
        <f ca="1">RANDBETWEEN(2,9)</f>
        <v>4</v>
      </c>
      <c r="C2" s="2" t="str">
        <f t="shared" ref="C2:C21" ca="1" si="0">IF(RANDBETWEEN(0,1),"-","+")</f>
        <v>-</v>
      </c>
      <c r="D2" s="2">
        <f ca="1">IF(C2="+",RANDBETWEEN(8,100-A2*B2),RANDBETWEEN(1,A2))</f>
        <v>4</v>
      </c>
      <c r="E2" s="5" t="str">
        <f ca="1">A2*B2&amp;"÷"&amp;B2&amp;"=____"</f>
        <v>16÷4=____</v>
      </c>
      <c r="F2" s="2">
        <f ca="1">A2</f>
        <v>4</v>
      </c>
      <c r="G2" s="5"/>
      <c r="H2" s="2">
        <f ca="1">RANDBETWEEN(2,9)</f>
        <v>2</v>
      </c>
      <c r="I2" s="2">
        <f ca="1">RANDBETWEEN(2,9)</f>
        <v>7</v>
      </c>
      <c r="J2" s="2" t="str">
        <f t="shared" ref="J2:J21" ca="1" si="1">IF(RANDBETWEEN(0,1),"-","+")</f>
        <v>-</v>
      </c>
      <c r="K2" s="2">
        <f ca="1">IF(J2="+",RANDBETWEEN(8,100-H2*I2),RANDBETWEEN(1,H2))</f>
        <v>1</v>
      </c>
      <c r="L2" s="5" t="str">
        <f ca="1">H2*I2&amp;"÷"&amp;I2&amp;"=____"</f>
        <v>14÷7=____</v>
      </c>
      <c r="M2" s="2">
        <f ca="1">H2</f>
        <v>2</v>
      </c>
      <c r="O2" s="5" t="str">
        <f ca="1">E2</f>
        <v>16÷4=____</v>
      </c>
      <c r="P2" s="5" t="str">
        <f ca="1">L2</f>
        <v>14÷7=____</v>
      </c>
      <c r="Q2" s="9">
        <f ca="1">F2</f>
        <v>4</v>
      </c>
      <c r="R2" s="6">
        <f ca="1">M2</f>
        <v>2</v>
      </c>
    </row>
    <row r="3" spans="1:18" ht="40.049999999999997" customHeight="1" x14ac:dyDescent="0.25">
      <c r="A3" s="2">
        <f t="shared" ref="A3:A21" ca="1" si="2">RANDBETWEEN(2,9)</f>
        <v>2</v>
      </c>
      <c r="B3" s="2">
        <f t="shared" ref="B3:B21" ca="1" si="3">RANDBETWEEN(2,9)</f>
        <v>5</v>
      </c>
      <c r="C3" s="2" t="str">
        <f t="shared" ca="1" si="0"/>
        <v>+</v>
      </c>
      <c r="D3" s="2">
        <f t="shared" ref="D3:D21" ca="1" si="4">IF(C3="+",RANDBETWEEN(8,100-A3*B3),RANDBETWEEN(1,A3))</f>
        <v>89</v>
      </c>
      <c r="E3" s="5" t="str">
        <f t="shared" ref="E3:E21" ca="1" si="5">A3*B3&amp;"÷"&amp;B3&amp;"=____"</f>
        <v>10÷5=____</v>
      </c>
      <c r="F3" s="2">
        <f t="shared" ref="F3:F21" ca="1" si="6">A3</f>
        <v>2</v>
      </c>
      <c r="G3" s="5"/>
      <c r="H3" s="2">
        <f t="shared" ref="H3:H21" ca="1" si="7">RANDBETWEEN(2,9)</f>
        <v>2</v>
      </c>
      <c r="I3" s="2">
        <f t="shared" ref="I3:I21" ca="1" si="8">RANDBETWEEN(2,9)</f>
        <v>5</v>
      </c>
      <c r="J3" s="2" t="str">
        <f t="shared" ca="1" si="1"/>
        <v>-</v>
      </c>
      <c r="K3" s="2">
        <f t="shared" ref="K3:K21" ca="1" si="9">IF(J3="+",RANDBETWEEN(8,100-H3*I3),RANDBETWEEN(1,H3))</f>
        <v>2</v>
      </c>
      <c r="L3" s="5" t="str">
        <f t="shared" ref="L3:L21" ca="1" si="10">H3*I3&amp;"÷"&amp;I3&amp;"=____"</f>
        <v>10÷5=____</v>
      </c>
      <c r="M3" s="2">
        <f t="shared" ref="M3:M21" ca="1" si="11">H3</f>
        <v>2</v>
      </c>
      <c r="O3" s="5" t="str">
        <f t="shared" ref="O3:O21" ca="1" si="12">E3</f>
        <v>10÷5=____</v>
      </c>
      <c r="P3" s="5" t="str">
        <f t="shared" ref="P3:P21" ca="1" si="13">L3</f>
        <v>10÷5=____</v>
      </c>
      <c r="Q3" s="9">
        <f t="shared" ref="Q3:Q21" ca="1" si="14">F3</f>
        <v>2</v>
      </c>
      <c r="R3" s="6">
        <f t="shared" ref="R3:R21" ca="1" si="15">M3</f>
        <v>2</v>
      </c>
    </row>
    <row r="4" spans="1:18" ht="40.049999999999997" customHeight="1" x14ac:dyDescent="0.25">
      <c r="A4" s="2">
        <f t="shared" ca="1" si="2"/>
        <v>7</v>
      </c>
      <c r="B4" s="2">
        <f t="shared" ca="1" si="3"/>
        <v>5</v>
      </c>
      <c r="C4" s="2" t="str">
        <f t="shared" ca="1" si="0"/>
        <v>+</v>
      </c>
      <c r="D4" s="2">
        <f t="shared" ca="1" si="4"/>
        <v>51</v>
      </c>
      <c r="E4" s="5" t="str">
        <f t="shared" ca="1" si="5"/>
        <v>35÷5=____</v>
      </c>
      <c r="F4" s="2">
        <f t="shared" ca="1" si="6"/>
        <v>7</v>
      </c>
      <c r="G4" s="5"/>
      <c r="H4" s="2">
        <f t="shared" ca="1" si="7"/>
        <v>3</v>
      </c>
      <c r="I4" s="2">
        <f t="shared" ca="1" si="8"/>
        <v>9</v>
      </c>
      <c r="J4" s="2" t="str">
        <f t="shared" ca="1" si="1"/>
        <v>+</v>
      </c>
      <c r="K4" s="2">
        <f t="shared" ca="1" si="9"/>
        <v>18</v>
      </c>
      <c r="L4" s="5" t="str">
        <f t="shared" ca="1" si="10"/>
        <v>27÷9=____</v>
      </c>
      <c r="M4" s="2">
        <f t="shared" ca="1" si="11"/>
        <v>3</v>
      </c>
      <c r="O4" s="5" t="str">
        <f t="shared" ca="1" si="12"/>
        <v>35÷5=____</v>
      </c>
      <c r="P4" s="5" t="str">
        <f t="shared" ca="1" si="13"/>
        <v>27÷9=____</v>
      </c>
      <c r="Q4" s="9">
        <f t="shared" ca="1" si="14"/>
        <v>7</v>
      </c>
      <c r="R4" s="6">
        <f t="shared" ca="1" si="15"/>
        <v>3</v>
      </c>
    </row>
    <row r="5" spans="1:18" ht="40.049999999999997" customHeight="1" x14ac:dyDescent="0.25">
      <c r="A5" s="2">
        <f t="shared" ca="1" si="2"/>
        <v>5</v>
      </c>
      <c r="B5" s="2">
        <f t="shared" ca="1" si="3"/>
        <v>8</v>
      </c>
      <c r="C5" s="2" t="str">
        <f t="shared" ca="1" si="0"/>
        <v>+</v>
      </c>
      <c r="D5" s="2">
        <f t="shared" ca="1" si="4"/>
        <v>48</v>
      </c>
      <c r="E5" s="5" t="str">
        <f t="shared" ca="1" si="5"/>
        <v>40÷8=____</v>
      </c>
      <c r="F5" s="2">
        <f t="shared" ca="1" si="6"/>
        <v>5</v>
      </c>
      <c r="G5" s="5"/>
      <c r="H5" s="2">
        <f t="shared" ca="1" si="7"/>
        <v>8</v>
      </c>
      <c r="I5" s="2">
        <f t="shared" ca="1" si="8"/>
        <v>2</v>
      </c>
      <c r="J5" s="2" t="str">
        <f t="shared" ca="1" si="1"/>
        <v>+</v>
      </c>
      <c r="K5" s="2">
        <f t="shared" ca="1" si="9"/>
        <v>48</v>
      </c>
      <c r="L5" s="5" t="str">
        <f t="shared" ca="1" si="10"/>
        <v>16÷2=____</v>
      </c>
      <c r="M5" s="2">
        <f t="shared" ca="1" si="11"/>
        <v>8</v>
      </c>
      <c r="O5" s="5" t="str">
        <f t="shared" ca="1" si="12"/>
        <v>40÷8=____</v>
      </c>
      <c r="P5" s="5" t="str">
        <f t="shared" ca="1" si="13"/>
        <v>16÷2=____</v>
      </c>
      <c r="Q5" s="9">
        <f t="shared" ca="1" si="14"/>
        <v>5</v>
      </c>
      <c r="R5" s="6">
        <f t="shared" ca="1" si="15"/>
        <v>8</v>
      </c>
    </row>
    <row r="6" spans="1:18" ht="40.049999999999997" customHeight="1" x14ac:dyDescent="0.25">
      <c r="A6" s="2">
        <f t="shared" ca="1" si="2"/>
        <v>7</v>
      </c>
      <c r="B6" s="2">
        <f t="shared" ca="1" si="3"/>
        <v>3</v>
      </c>
      <c r="C6" s="2" t="str">
        <f t="shared" ca="1" si="0"/>
        <v>-</v>
      </c>
      <c r="D6" s="2">
        <f t="shared" ca="1" si="4"/>
        <v>1</v>
      </c>
      <c r="E6" s="5" t="str">
        <f t="shared" ca="1" si="5"/>
        <v>21÷3=____</v>
      </c>
      <c r="F6" s="2">
        <f t="shared" ca="1" si="6"/>
        <v>7</v>
      </c>
      <c r="G6" s="5"/>
      <c r="H6" s="2">
        <f t="shared" ca="1" si="7"/>
        <v>9</v>
      </c>
      <c r="I6" s="2">
        <f t="shared" ca="1" si="8"/>
        <v>9</v>
      </c>
      <c r="J6" s="2" t="str">
        <f t="shared" ca="1" si="1"/>
        <v>+</v>
      </c>
      <c r="K6" s="2">
        <f t="shared" ca="1" si="9"/>
        <v>14</v>
      </c>
      <c r="L6" s="5" t="str">
        <f t="shared" ca="1" si="10"/>
        <v>81÷9=____</v>
      </c>
      <c r="M6" s="2">
        <f t="shared" ca="1" si="11"/>
        <v>9</v>
      </c>
      <c r="O6" s="5" t="str">
        <f t="shared" ca="1" si="12"/>
        <v>21÷3=____</v>
      </c>
      <c r="P6" s="5" t="str">
        <f t="shared" ca="1" si="13"/>
        <v>81÷9=____</v>
      </c>
      <c r="Q6" s="9">
        <f t="shared" ca="1" si="14"/>
        <v>7</v>
      </c>
      <c r="R6" s="6">
        <f t="shared" ca="1" si="15"/>
        <v>9</v>
      </c>
    </row>
    <row r="7" spans="1:18" ht="40.049999999999997" customHeight="1" x14ac:dyDescent="0.25">
      <c r="A7" s="2">
        <f t="shared" ca="1" si="2"/>
        <v>2</v>
      </c>
      <c r="B7" s="2">
        <f t="shared" ca="1" si="3"/>
        <v>8</v>
      </c>
      <c r="C7" s="2" t="str">
        <f t="shared" ca="1" si="0"/>
        <v>-</v>
      </c>
      <c r="D7" s="2">
        <f t="shared" ca="1" si="4"/>
        <v>1</v>
      </c>
      <c r="E7" s="5" t="str">
        <f t="shared" ca="1" si="5"/>
        <v>16÷8=____</v>
      </c>
      <c r="F7" s="2">
        <f t="shared" ca="1" si="6"/>
        <v>2</v>
      </c>
      <c r="G7" s="5"/>
      <c r="H7" s="2">
        <f t="shared" ca="1" si="7"/>
        <v>7</v>
      </c>
      <c r="I7" s="2">
        <f t="shared" ca="1" si="8"/>
        <v>4</v>
      </c>
      <c r="J7" s="2" t="str">
        <f t="shared" ca="1" si="1"/>
        <v>-</v>
      </c>
      <c r="K7" s="2">
        <f t="shared" ca="1" si="9"/>
        <v>6</v>
      </c>
      <c r="L7" s="5" t="str">
        <f t="shared" ca="1" si="10"/>
        <v>28÷4=____</v>
      </c>
      <c r="M7" s="2">
        <f t="shared" ca="1" si="11"/>
        <v>7</v>
      </c>
      <c r="O7" s="5" t="str">
        <f t="shared" ca="1" si="12"/>
        <v>16÷8=____</v>
      </c>
      <c r="P7" s="5" t="str">
        <f t="shared" ca="1" si="13"/>
        <v>28÷4=____</v>
      </c>
      <c r="Q7" s="9">
        <f t="shared" ca="1" si="14"/>
        <v>2</v>
      </c>
      <c r="R7" s="6">
        <f t="shared" ca="1" si="15"/>
        <v>7</v>
      </c>
    </row>
    <row r="8" spans="1:18" ht="40.049999999999997" customHeight="1" x14ac:dyDescent="0.25">
      <c r="A8" s="2">
        <f t="shared" ca="1" si="2"/>
        <v>9</v>
      </c>
      <c r="B8" s="2">
        <f t="shared" ca="1" si="3"/>
        <v>3</v>
      </c>
      <c r="C8" s="2" t="str">
        <f t="shared" ca="1" si="0"/>
        <v>-</v>
      </c>
      <c r="D8" s="2">
        <f t="shared" ca="1" si="4"/>
        <v>2</v>
      </c>
      <c r="E8" s="5" t="str">
        <f t="shared" ca="1" si="5"/>
        <v>27÷3=____</v>
      </c>
      <c r="F8" s="2">
        <f t="shared" ca="1" si="6"/>
        <v>9</v>
      </c>
      <c r="G8" s="5"/>
      <c r="H8" s="2">
        <f t="shared" ca="1" si="7"/>
        <v>2</v>
      </c>
      <c r="I8" s="2">
        <f t="shared" ca="1" si="8"/>
        <v>4</v>
      </c>
      <c r="J8" s="2" t="str">
        <f t="shared" ca="1" si="1"/>
        <v>+</v>
      </c>
      <c r="K8" s="2">
        <f t="shared" ca="1" si="9"/>
        <v>58</v>
      </c>
      <c r="L8" s="5" t="str">
        <f t="shared" ca="1" si="10"/>
        <v>8÷4=____</v>
      </c>
      <c r="M8" s="2">
        <f t="shared" ca="1" si="11"/>
        <v>2</v>
      </c>
      <c r="O8" s="5" t="str">
        <f t="shared" ca="1" si="12"/>
        <v>27÷3=____</v>
      </c>
      <c r="P8" s="5" t="str">
        <f t="shared" ca="1" si="13"/>
        <v>8÷4=____</v>
      </c>
      <c r="Q8" s="9">
        <f t="shared" ca="1" si="14"/>
        <v>9</v>
      </c>
      <c r="R8" s="6">
        <f t="shared" ca="1" si="15"/>
        <v>2</v>
      </c>
    </row>
    <row r="9" spans="1:18" ht="40.049999999999997" customHeight="1" x14ac:dyDescent="0.25">
      <c r="A9" s="2">
        <f t="shared" ca="1" si="2"/>
        <v>4</v>
      </c>
      <c r="B9" s="2">
        <f t="shared" ca="1" si="3"/>
        <v>6</v>
      </c>
      <c r="C9" s="2" t="str">
        <f t="shared" ca="1" si="0"/>
        <v>-</v>
      </c>
      <c r="D9" s="2">
        <f t="shared" ca="1" si="4"/>
        <v>3</v>
      </c>
      <c r="E9" s="5" t="str">
        <f t="shared" ca="1" si="5"/>
        <v>24÷6=____</v>
      </c>
      <c r="F9" s="2">
        <f t="shared" ca="1" si="6"/>
        <v>4</v>
      </c>
      <c r="G9" s="5"/>
      <c r="H9" s="2">
        <f t="shared" ca="1" si="7"/>
        <v>3</v>
      </c>
      <c r="I9" s="2">
        <f t="shared" ca="1" si="8"/>
        <v>8</v>
      </c>
      <c r="J9" s="2" t="str">
        <f t="shared" ca="1" si="1"/>
        <v>+</v>
      </c>
      <c r="K9" s="2">
        <f t="shared" ca="1" si="9"/>
        <v>33</v>
      </c>
      <c r="L9" s="5" t="str">
        <f ca="1">H9*I9&amp;"÷"&amp;I9&amp;"=____"</f>
        <v>24÷8=____</v>
      </c>
      <c r="M9" s="2">
        <f t="shared" ca="1" si="11"/>
        <v>3</v>
      </c>
      <c r="O9" s="5" t="str">
        <f t="shared" ca="1" si="12"/>
        <v>24÷6=____</v>
      </c>
      <c r="P9" s="5" t="str">
        <f t="shared" ca="1" si="13"/>
        <v>24÷8=____</v>
      </c>
      <c r="Q9" s="9">
        <f t="shared" ca="1" si="14"/>
        <v>4</v>
      </c>
      <c r="R9" s="6">
        <f t="shared" ca="1" si="15"/>
        <v>3</v>
      </c>
    </row>
    <row r="10" spans="1:18" ht="40.049999999999997" customHeight="1" x14ac:dyDescent="0.25">
      <c r="A10" s="2">
        <f t="shared" ca="1" si="2"/>
        <v>5</v>
      </c>
      <c r="B10" s="2">
        <f t="shared" ca="1" si="3"/>
        <v>5</v>
      </c>
      <c r="C10" s="2" t="str">
        <f t="shared" ca="1" si="0"/>
        <v>+</v>
      </c>
      <c r="D10" s="2">
        <f t="shared" ca="1" si="4"/>
        <v>67</v>
      </c>
      <c r="E10" s="5" t="str">
        <f t="shared" ca="1" si="5"/>
        <v>25÷5=____</v>
      </c>
      <c r="F10" s="2">
        <f t="shared" ca="1" si="6"/>
        <v>5</v>
      </c>
      <c r="G10" s="5"/>
      <c r="H10" s="2">
        <f t="shared" ca="1" si="7"/>
        <v>5</v>
      </c>
      <c r="I10" s="2">
        <f t="shared" ca="1" si="8"/>
        <v>2</v>
      </c>
      <c r="J10" s="2" t="str">
        <f t="shared" ca="1" si="1"/>
        <v>+</v>
      </c>
      <c r="K10" s="2">
        <f t="shared" ca="1" si="9"/>
        <v>73</v>
      </c>
      <c r="L10" s="5" t="str">
        <f t="shared" ca="1" si="10"/>
        <v>10÷2=____</v>
      </c>
      <c r="M10" s="2">
        <f t="shared" ca="1" si="11"/>
        <v>5</v>
      </c>
      <c r="O10" s="5" t="str">
        <f t="shared" ca="1" si="12"/>
        <v>25÷5=____</v>
      </c>
      <c r="P10" s="5" t="str">
        <f t="shared" ca="1" si="13"/>
        <v>10÷2=____</v>
      </c>
      <c r="Q10" s="9">
        <f t="shared" ca="1" si="14"/>
        <v>5</v>
      </c>
      <c r="R10" s="6">
        <f t="shared" ca="1" si="15"/>
        <v>5</v>
      </c>
    </row>
    <row r="11" spans="1:18" ht="40.049999999999997" customHeight="1" x14ac:dyDescent="0.25">
      <c r="A11" s="2">
        <f t="shared" ca="1" si="2"/>
        <v>7</v>
      </c>
      <c r="B11" s="2">
        <f t="shared" ca="1" si="3"/>
        <v>3</v>
      </c>
      <c r="C11" s="2" t="str">
        <f t="shared" ca="1" si="0"/>
        <v>-</v>
      </c>
      <c r="D11" s="2">
        <f t="shared" ca="1" si="4"/>
        <v>3</v>
      </c>
      <c r="E11" s="5" t="str">
        <f t="shared" ca="1" si="5"/>
        <v>21÷3=____</v>
      </c>
      <c r="F11" s="2">
        <f t="shared" ca="1" si="6"/>
        <v>7</v>
      </c>
      <c r="G11" s="5"/>
      <c r="H11" s="2">
        <f t="shared" ca="1" si="7"/>
        <v>2</v>
      </c>
      <c r="I11" s="2">
        <f t="shared" ca="1" si="8"/>
        <v>2</v>
      </c>
      <c r="J11" s="2" t="str">
        <f t="shared" ca="1" si="1"/>
        <v>-</v>
      </c>
      <c r="K11" s="2">
        <f t="shared" ca="1" si="9"/>
        <v>1</v>
      </c>
      <c r="L11" s="5" t="str">
        <f t="shared" ca="1" si="10"/>
        <v>4÷2=____</v>
      </c>
      <c r="M11" s="2">
        <f t="shared" ca="1" si="11"/>
        <v>2</v>
      </c>
      <c r="O11" s="5" t="str">
        <f t="shared" ca="1" si="12"/>
        <v>21÷3=____</v>
      </c>
      <c r="P11" s="5" t="str">
        <f t="shared" ca="1" si="13"/>
        <v>4÷2=____</v>
      </c>
      <c r="Q11" s="9">
        <f t="shared" ca="1" si="14"/>
        <v>7</v>
      </c>
      <c r="R11" s="6">
        <f t="shared" ca="1" si="15"/>
        <v>2</v>
      </c>
    </row>
    <row r="12" spans="1:18" ht="40.049999999999997" customHeight="1" x14ac:dyDescent="0.25">
      <c r="A12" s="2">
        <f t="shared" ca="1" si="2"/>
        <v>5</v>
      </c>
      <c r="B12" s="2">
        <f t="shared" ca="1" si="3"/>
        <v>7</v>
      </c>
      <c r="C12" s="2" t="str">
        <f t="shared" ca="1" si="0"/>
        <v>+</v>
      </c>
      <c r="D12" s="2">
        <f t="shared" ca="1" si="4"/>
        <v>48</v>
      </c>
      <c r="E12" s="5" t="str">
        <f t="shared" ca="1" si="5"/>
        <v>35÷7=____</v>
      </c>
      <c r="F12" s="2">
        <f t="shared" ca="1" si="6"/>
        <v>5</v>
      </c>
      <c r="G12" s="5"/>
      <c r="H12" s="2">
        <f t="shared" ca="1" si="7"/>
        <v>8</v>
      </c>
      <c r="I12" s="2">
        <f t="shared" ca="1" si="8"/>
        <v>9</v>
      </c>
      <c r="J12" s="2" t="str">
        <f t="shared" ca="1" si="1"/>
        <v>+</v>
      </c>
      <c r="K12" s="2">
        <f t="shared" ca="1" si="9"/>
        <v>17</v>
      </c>
      <c r="L12" s="5" t="str">
        <f t="shared" ca="1" si="10"/>
        <v>72÷9=____</v>
      </c>
      <c r="M12" s="2">
        <f t="shared" ca="1" si="11"/>
        <v>8</v>
      </c>
      <c r="O12" s="5" t="str">
        <f t="shared" ca="1" si="12"/>
        <v>35÷7=____</v>
      </c>
      <c r="P12" s="5" t="str">
        <f t="shared" ca="1" si="13"/>
        <v>72÷9=____</v>
      </c>
      <c r="Q12" s="9">
        <f t="shared" ca="1" si="14"/>
        <v>5</v>
      </c>
      <c r="R12" s="6">
        <f t="shared" ca="1" si="15"/>
        <v>8</v>
      </c>
    </row>
    <row r="13" spans="1:18" ht="40.049999999999997" customHeight="1" x14ac:dyDescent="0.25">
      <c r="A13" s="2">
        <f t="shared" ca="1" si="2"/>
        <v>4</v>
      </c>
      <c r="B13" s="2">
        <f t="shared" ca="1" si="3"/>
        <v>8</v>
      </c>
      <c r="C13" s="2" t="str">
        <f t="shared" ca="1" si="0"/>
        <v>+</v>
      </c>
      <c r="D13" s="2">
        <f t="shared" ca="1" si="4"/>
        <v>67</v>
      </c>
      <c r="E13" s="5" t="str">
        <f t="shared" ca="1" si="5"/>
        <v>32÷8=____</v>
      </c>
      <c r="F13" s="2">
        <f t="shared" ca="1" si="6"/>
        <v>4</v>
      </c>
      <c r="G13" s="5"/>
      <c r="H13" s="2">
        <f t="shared" ca="1" si="7"/>
        <v>4</v>
      </c>
      <c r="I13" s="2">
        <f t="shared" ca="1" si="8"/>
        <v>6</v>
      </c>
      <c r="J13" s="2" t="str">
        <f t="shared" ca="1" si="1"/>
        <v>-</v>
      </c>
      <c r="K13" s="2">
        <f t="shared" ca="1" si="9"/>
        <v>1</v>
      </c>
      <c r="L13" s="5" t="str">
        <f t="shared" ca="1" si="10"/>
        <v>24÷6=____</v>
      </c>
      <c r="M13" s="2">
        <f t="shared" ca="1" si="11"/>
        <v>4</v>
      </c>
      <c r="O13" s="5" t="str">
        <f t="shared" ca="1" si="12"/>
        <v>32÷8=____</v>
      </c>
      <c r="P13" s="5" t="str">
        <f t="shared" ca="1" si="13"/>
        <v>24÷6=____</v>
      </c>
      <c r="Q13" s="9">
        <f t="shared" ca="1" si="14"/>
        <v>4</v>
      </c>
      <c r="R13" s="6">
        <f t="shared" ca="1" si="15"/>
        <v>4</v>
      </c>
    </row>
    <row r="14" spans="1:18" ht="40.049999999999997" customHeight="1" x14ac:dyDescent="0.25">
      <c r="A14" s="2">
        <f t="shared" ca="1" si="2"/>
        <v>9</v>
      </c>
      <c r="B14" s="2">
        <f t="shared" ca="1" si="3"/>
        <v>8</v>
      </c>
      <c r="C14" s="2" t="str">
        <f t="shared" ca="1" si="0"/>
        <v>+</v>
      </c>
      <c r="D14" s="2">
        <f t="shared" ca="1" si="4"/>
        <v>16</v>
      </c>
      <c r="E14" s="5" t="str">
        <f t="shared" ca="1" si="5"/>
        <v>72÷8=____</v>
      </c>
      <c r="F14" s="2">
        <f t="shared" ca="1" si="6"/>
        <v>9</v>
      </c>
      <c r="G14" s="5"/>
      <c r="H14" s="2">
        <f t="shared" ca="1" si="7"/>
        <v>2</v>
      </c>
      <c r="I14" s="2">
        <f t="shared" ca="1" si="8"/>
        <v>3</v>
      </c>
      <c r="J14" s="2" t="str">
        <f t="shared" ca="1" si="1"/>
        <v>-</v>
      </c>
      <c r="K14" s="2">
        <f t="shared" ca="1" si="9"/>
        <v>1</v>
      </c>
      <c r="L14" s="5" t="str">
        <f t="shared" ca="1" si="10"/>
        <v>6÷3=____</v>
      </c>
      <c r="M14" s="2">
        <f t="shared" ca="1" si="11"/>
        <v>2</v>
      </c>
      <c r="O14" s="5" t="str">
        <f t="shared" ca="1" si="12"/>
        <v>72÷8=____</v>
      </c>
      <c r="P14" s="5" t="str">
        <f t="shared" ca="1" si="13"/>
        <v>6÷3=____</v>
      </c>
      <c r="Q14" s="9">
        <f t="shared" ca="1" si="14"/>
        <v>9</v>
      </c>
      <c r="R14" s="6">
        <f t="shared" ca="1" si="15"/>
        <v>2</v>
      </c>
    </row>
    <row r="15" spans="1:18" ht="40.049999999999997" customHeight="1" x14ac:dyDescent="0.25">
      <c r="A15" s="2">
        <f t="shared" ca="1" si="2"/>
        <v>7</v>
      </c>
      <c r="B15" s="2">
        <f t="shared" ca="1" si="3"/>
        <v>7</v>
      </c>
      <c r="C15" s="2" t="str">
        <f t="shared" ca="1" si="0"/>
        <v>+</v>
      </c>
      <c r="D15" s="2">
        <f t="shared" ca="1" si="4"/>
        <v>43</v>
      </c>
      <c r="E15" s="5" t="str">
        <f t="shared" ca="1" si="5"/>
        <v>49÷7=____</v>
      </c>
      <c r="F15" s="2">
        <f t="shared" ca="1" si="6"/>
        <v>7</v>
      </c>
      <c r="G15" s="5"/>
      <c r="H15" s="2">
        <f t="shared" ca="1" si="7"/>
        <v>8</v>
      </c>
      <c r="I15" s="2">
        <f t="shared" ca="1" si="8"/>
        <v>3</v>
      </c>
      <c r="J15" s="2" t="str">
        <f t="shared" ca="1" si="1"/>
        <v>-</v>
      </c>
      <c r="K15" s="2">
        <f t="shared" ca="1" si="9"/>
        <v>7</v>
      </c>
      <c r="L15" s="5" t="str">
        <f t="shared" ca="1" si="10"/>
        <v>24÷3=____</v>
      </c>
      <c r="M15" s="2">
        <f t="shared" ca="1" si="11"/>
        <v>8</v>
      </c>
      <c r="O15" s="5" t="str">
        <f t="shared" ca="1" si="12"/>
        <v>49÷7=____</v>
      </c>
      <c r="P15" s="5" t="str">
        <f t="shared" ca="1" si="13"/>
        <v>24÷3=____</v>
      </c>
      <c r="Q15" s="9">
        <f t="shared" ca="1" si="14"/>
        <v>7</v>
      </c>
      <c r="R15" s="6">
        <f t="shared" ca="1" si="15"/>
        <v>8</v>
      </c>
    </row>
    <row r="16" spans="1:18" ht="40.049999999999997" customHeight="1" x14ac:dyDescent="0.25">
      <c r="A16" s="2">
        <f t="shared" ca="1" si="2"/>
        <v>2</v>
      </c>
      <c r="B16" s="2">
        <f t="shared" ca="1" si="3"/>
        <v>7</v>
      </c>
      <c r="C16" s="2" t="str">
        <f t="shared" ca="1" si="0"/>
        <v>-</v>
      </c>
      <c r="D16" s="2">
        <f t="shared" ca="1" si="4"/>
        <v>2</v>
      </c>
      <c r="E16" s="5" t="str">
        <f t="shared" ca="1" si="5"/>
        <v>14÷7=____</v>
      </c>
      <c r="F16" s="2">
        <f t="shared" ca="1" si="6"/>
        <v>2</v>
      </c>
      <c r="G16" s="5"/>
      <c r="H16" s="2">
        <f t="shared" ca="1" si="7"/>
        <v>9</v>
      </c>
      <c r="I16" s="2">
        <f t="shared" ca="1" si="8"/>
        <v>2</v>
      </c>
      <c r="J16" s="2" t="str">
        <f t="shared" ca="1" si="1"/>
        <v>+</v>
      </c>
      <c r="K16" s="2">
        <f t="shared" ca="1" si="9"/>
        <v>35</v>
      </c>
      <c r="L16" s="5" t="str">
        <f t="shared" ca="1" si="10"/>
        <v>18÷2=____</v>
      </c>
      <c r="M16" s="2">
        <f t="shared" ca="1" si="11"/>
        <v>9</v>
      </c>
      <c r="O16" s="5" t="str">
        <f t="shared" ca="1" si="12"/>
        <v>14÷7=____</v>
      </c>
      <c r="P16" s="5" t="str">
        <f t="shared" ca="1" si="13"/>
        <v>18÷2=____</v>
      </c>
      <c r="Q16" s="9">
        <f t="shared" ca="1" si="14"/>
        <v>2</v>
      </c>
      <c r="R16" s="6">
        <f t="shared" ca="1" si="15"/>
        <v>9</v>
      </c>
    </row>
    <row r="17" spans="1:18" ht="40.049999999999997" customHeight="1" x14ac:dyDescent="0.25">
      <c r="A17" s="2">
        <f t="shared" ca="1" si="2"/>
        <v>2</v>
      </c>
      <c r="B17" s="2">
        <f t="shared" ca="1" si="3"/>
        <v>3</v>
      </c>
      <c r="C17" s="2" t="str">
        <f t="shared" ca="1" si="0"/>
        <v>+</v>
      </c>
      <c r="D17" s="2">
        <f t="shared" ca="1" si="4"/>
        <v>38</v>
      </c>
      <c r="E17" s="5" t="str">
        <f t="shared" ca="1" si="5"/>
        <v>6÷3=____</v>
      </c>
      <c r="F17" s="2">
        <f t="shared" ca="1" si="6"/>
        <v>2</v>
      </c>
      <c r="G17" s="5"/>
      <c r="H17" s="2">
        <f t="shared" ca="1" si="7"/>
        <v>4</v>
      </c>
      <c r="I17" s="2">
        <f t="shared" ca="1" si="8"/>
        <v>9</v>
      </c>
      <c r="J17" s="2" t="str">
        <f t="shared" ca="1" si="1"/>
        <v>+</v>
      </c>
      <c r="K17" s="2">
        <f t="shared" ca="1" si="9"/>
        <v>50</v>
      </c>
      <c r="L17" s="5" t="str">
        <f t="shared" ca="1" si="10"/>
        <v>36÷9=____</v>
      </c>
      <c r="M17" s="2">
        <f t="shared" ca="1" si="11"/>
        <v>4</v>
      </c>
      <c r="O17" s="5" t="str">
        <f t="shared" ca="1" si="12"/>
        <v>6÷3=____</v>
      </c>
      <c r="P17" s="5" t="str">
        <f t="shared" ca="1" si="13"/>
        <v>36÷9=____</v>
      </c>
      <c r="Q17" s="9">
        <f t="shared" ca="1" si="14"/>
        <v>2</v>
      </c>
      <c r="R17" s="6">
        <f t="shared" ca="1" si="15"/>
        <v>4</v>
      </c>
    </row>
    <row r="18" spans="1:18" ht="40.049999999999997" customHeight="1" x14ac:dyDescent="0.25">
      <c r="A18" s="2">
        <f t="shared" ca="1" si="2"/>
        <v>7</v>
      </c>
      <c r="B18" s="2">
        <f t="shared" ca="1" si="3"/>
        <v>7</v>
      </c>
      <c r="C18" s="2" t="str">
        <f t="shared" ca="1" si="0"/>
        <v>-</v>
      </c>
      <c r="D18" s="2">
        <f t="shared" ca="1" si="4"/>
        <v>6</v>
      </c>
      <c r="E18" s="5" t="str">
        <f t="shared" ca="1" si="5"/>
        <v>49÷7=____</v>
      </c>
      <c r="F18" s="2">
        <f t="shared" ca="1" si="6"/>
        <v>7</v>
      </c>
      <c r="G18" s="5"/>
      <c r="H18" s="2">
        <f t="shared" ca="1" si="7"/>
        <v>9</v>
      </c>
      <c r="I18" s="2">
        <f t="shared" ca="1" si="8"/>
        <v>7</v>
      </c>
      <c r="J18" s="2" t="str">
        <f t="shared" ca="1" si="1"/>
        <v>+</v>
      </c>
      <c r="K18" s="2">
        <f t="shared" ca="1" si="9"/>
        <v>37</v>
      </c>
      <c r="L18" s="5" t="str">
        <f t="shared" ca="1" si="10"/>
        <v>63÷7=____</v>
      </c>
      <c r="M18" s="2">
        <f t="shared" ca="1" si="11"/>
        <v>9</v>
      </c>
      <c r="O18" s="5" t="str">
        <f t="shared" ca="1" si="12"/>
        <v>49÷7=____</v>
      </c>
      <c r="P18" s="5" t="str">
        <f t="shared" ca="1" si="13"/>
        <v>63÷7=____</v>
      </c>
      <c r="Q18" s="9">
        <f t="shared" ca="1" si="14"/>
        <v>7</v>
      </c>
      <c r="R18" s="6">
        <f t="shared" ca="1" si="15"/>
        <v>9</v>
      </c>
    </row>
    <row r="19" spans="1:18" ht="40.049999999999997" customHeight="1" x14ac:dyDescent="0.25">
      <c r="A19" s="2">
        <f t="shared" ca="1" si="2"/>
        <v>4</v>
      </c>
      <c r="B19" s="2">
        <f t="shared" ca="1" si="3"/>
        <v>9</v>
      </c>
      <c r="C19" s="2" t="str">
        <f t="shared" ca="1" si="0"/>
        <v>-</v>
      </c>
      <c r="D19" s="2">
        <f t="shared" ca="1" si="4"/>
        <v>2</v>
      </c>
      <c r="E19" s="5" t="str">
        <f t="shared" ca="1" si="5"/>
        <v>36÷9=____</v>
      </c>
      <c r="F19" s="2">
        <f t="shared" ca="1" si="6"/>
        <v>4</v>
      </c>
      <c r="G19" s="5"/>
      <c r="H19" s="2">
        <f t="shared" ca="1" si="7"/>
        <v>2</v>
      </c>
      <c r="I19" s="2">
        <f t="shared" ca="1" si="8"/>
        <v>9</v>
      </c>
      <c r="J19" s="2" t="str">
        <f t="shared" ca="1" si="1"/>
        <v>+</v>
      </c>
      <c r="K19" s="2">
        <f t="shared" ca="1" si="9"/>
        <v>14</v>
      </c>
      <c r="L19" s="5" t="str">
        <f t="shared" ca="1" si="10"/>
        <v>18÷9=____</v>
      </c>
      <c r="M19" s="2">
        <f t="shared" ca="1" si="11"/>
        <v>2</v>
      </c>
      <c r="O19" s="5" t="str">
        <f t="shared" ca="1" si="12"/>
        <v>36÷9=____</v>
      </c>
      <c r="P19" s="5" t="str">
        <f t="shared" ca="1" si="13"/>
        <v>18÷9=____</v>
      </c>
      <c r="Q19" s="9">
        <f t="shared" ca="1" si="14"/>
        <v>4</v>
      </c>
      <c r="R19" s="6">
        <f t="shared" ca="1" si="15"/>
        <v>2</v>
      </c>
    </row>
    <row r="20" spans="1:18" ht="40.049999999999997" customHeight="1" x14ac:dyDescent="0.25">
      <c r="A20" s="2">
        <f t="shared" ca="1" si="2"/>
        <v>3</v>
      </c>
      <c r="B20" s="2">
        <f t="shared" ca="1" si="3"/>
        <v>2</v>
      </c>
      <c r="C20" s="2" t="str">
        <f t="shared" ca="1" si="0"/>
        <v>-</v>
      </c>
      <c r="D20" s="2">
        <f t="shared" ca="1" si="4"/>
        <v>2</v>
      </c>
      <c r="E20" s="5" t="str">
        <f t="shared" ca="1" si="5"/>
        <v>6÷2=____</v>
      </c>
      <c r="F20" s="2">
        <f t="shared" ca="1" si="6"/>
        <v>3</v>
      </c>
      <c r="G20" s="5"/>
      <c r="H20" s="2">
        <f t="shared" ca="1" si="7"/>
        <v>8</v>
      </c>
      <c r="I20" s="2">
        <f t="shared" ca="1" si="8"/>
        <v>4</v>
      </c>
      <c r="J20" s="2" t="str">
        <f t="shared" ca="1" si="1"/>
        <v>+</v>
      </c>
      <c r="K20" s="2">
        <f t="shared" ca="1" si="9"/>
        <v>32</v>
      </c>
      <c r="L20" s="5" t="str">
        <f t="shared" ca="1" si="10"/>
        <v>32÷4=____</v>
      </c>
      <c r="M20" s="2">
        <f t="shared" ca="1" si="11"/>
        <v>8</v>
      </c>
      <c r="O20" s="5" t="str">
        <f t="shared" ca="1" si="12"/>
        <v>6÷2=____</v>
      </c>
      <c r="P20" s="5" t="str">
        <f t="shared" ca="1" si="13"/>
        <v>32÷4=____</v>
      </c>
      <c r="Q20" s="9">
        <f t="shared" ca="1" si="14"/>
        <v>3</v>
      </c>
      <c r="R20" s="6">
        <f t="shared" ca="1" si="15"/>
        <v>8</v>
      </c>
    </row>
    <row r="21" spans="1:18" ht="40.049999999999997" customHeight="1" x14ac:dyDescent="0.25">
      <c r="A21" s="2">
        <f t="shared" ca="1" si="2"/>
        <v>2</v>
      </c>
      <c r="B21" s="2">
        <f t="shared" ca="1" si="3"/>
        <v>3</v>
      </c>
      <c r="C21" s="2" t="str">
        <f t="shared" ca="1" si="0"/>
        <v>+</v>
      </c>
      <c r="D21" s="2">
        <f t="shared" ca="1" si="4"/>
        <v>9</v>
      </c>
      <c r="E21" s="5" t="str">
        <f t="shared" ca="1" si="5"/>
        <v>6÷3=____</v>
      </c>
      <c r="F21" s="2">
        <f t="shared" ca="1" si="6"/>
        <v>2</v>
      </c>
      <c r="G21" s="5"/>
      <c r="H21" s="2">
        <f t="shared" ca="1" si="7"/>
        <v>6</v>
      </c>
      <c r="I21" s="2">
        <f t="shared" ca="1" si="8"/>
        <v>3</v>
      </c>
      <c r="J21" s="2" t="str">
        <f t="shared" ca="1" si="1"/>
        <v>-</v>
      </c>
      <c r="K21" s="2">
        <f t="shared" ca="1" si="9"/>
        <v>4</v>
      </c>
      <c r="L21" s="5" t="str">
        <f t="shared" ca="1" si="10"/>
        <v>18÷3=____</v>
      </c>
      <c r="M21" s="2">
        <f t="shared" ca="1" si="11"/>
        <v>6</v>
      </c>
      <c r="O21" s="5" t="str">
        <f t="shared" ca="1" si="12"/>
        <v>6÷3=____</v>
      </c>
      <c r="P21" s="5" t="str">
        <f t="shared" ca="1" si="13"/>
        <v>18÷3=____</v>
      </c>
      <c r="Q21" s="9">
        <f t="shared" ca="1" si="14"/>
        <v>2</v>
      </c>
      <c r="R21" s="6">
        <f t="shared" ca="1" si="15"/>
        <v>6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"/>
  <sheetViews>
    <sheetView zoomScale="55" zoomScaleNormal="55" workbookViewId="0">
      <selection activeCell="N11" sqref="N11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加减乘除混合（三年级上）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RANDBETWEEN(3,9)</f>
        <v>7</v>
      </c>
      <c r="B2" s="2">
        <f ca="1">RANDBETWEEN(2,9)</f>
        <v>9</v>
      </c>
      <c r="C2" s="2" t="str">
        <f t="shared" ref="C2:C21" ca="1" si="0">IF(RANDBETWEEN(0,1),"-","+")</f>
        <v>-</v>
      </c>
      <c r="D2" s="2">
        <f ca="1">IF(C2="+",RANDBETWEEN(8,100-A2*B2),RANDBETWEEN(1,A2))</f>
        <v>3</v>
      </c>
      <c r="E2" s="5" t="str">
        <f ca="1">A2*B2&amp;"÷"&amp;B2&amp;C2&amp;D2&amp;"=____"</f>
        <v>63÷9-3=____</v>
      </c>
      <c r="F2" s="2">
        <f ca="1">A2+(IF(C2="+",1,-1))*D2</f>
        <v>4</v>
      </c>
      <c r="G2" s="5"/>
      <c r="H2" s="2">
        <f ca="1">RANDBETWEEN(3,9)</f>
        <v>9</v>
      </c>
      <c r="I2" s="2">
        <f ca="1">RANDBETWEEN(2,9)</f>
        <v>4</v>
      </c>
      <c r="J2" s="2" t="str">
        <f t="shared" ref="J2:J21" ca="1" si="1">IF(RANDBETWEEN(0,1),"-","+")</f>
        <v>-</v>
      </c>
      <c r="K2" s="2">
        <f ca="1">IF(J2="+",RANDBETWEEN(8,100-H2*I2),RANDBETWEEN(1,H2))</f>
        <v>7</v>
      </c>
      <c r="L2" s="5" t="str">
        <f ca="1">H2*I2&amp;"÷"&amp;I2&amp;J2&amp;K2&amp;"=____"</f>
        <v>36÷4-7=____</v>
      </c>
      <c r="M2" s="2">
        <f ca="1">H2+(IF(J2="+",1,-1))*K2</f>
        <v>2</v>
      </c>
      <c r="O2" s="5" t="str">
        <f ca="1">E2</f>
        <v>63÷9-3=____</v>
      </c>
      <c r="P2" s="5" t="str">
        <f ca="1">L2</f>
        <v>36÷4-7=____</v>
      </c>
      <c r="Q2" s="9">
        <f ca="1">F2</f>
        <v>4</v>
      </c>
      <c r="R2" s="6">
        <f ca="1">M2</f>
        <v>2</v>
      </c>
    </row>
    <row r="3" spans="1:18" ht="40.049999999999997" customHeight="1" x14ac:dyDescent="0.25">
      <c r="A3" s="2">
        <f t="shared" ref="A3:A21" ca="1" si="2">RANDBETWEEN(3,9)</f>
        <v>4</v>
      </c>
      <c r="B3" s="2">
        <f t="shared" ref="B3:B21" ca="1" si="3">RANDBETWEEN(2,9)</f>
        <v>9</v>
      </c>
      <c r="C3" s="2" t="str">
        <f t="shared" ca="1" si="0"/>
        <v>-</v>
      </c>
      <c r="D3" s="2">
        <f t="shared" ref="D3:D21" ca="1" si="4">IF(C3="+",RANDBETWEEN(8,100-A3*B3),RANDBETWEEN(1,A3))</f>
        <v>1</v>
      </c>
      <c r="E3" s="5" t="str">
        <f t="shared" ref="E3:E21" ca="1" si="5">A3*B3&amp;"÷"&amp;B3&amp;C3&amp;D3&amp;"=____"</f>
        <v>36÷9-1=____</v>
      </c>
      <c r="F3" s="2">
        <f t="shared" ref="F3:F21" ca="1" si="6">A3+(IF(C3="+",1,-1))*D3</f>
        <v>3</v>
      </c>
      <c r="G3" s="5"/>
      <c r="H3" s="2">
        <f t="shared" ref="H3:H21" ca="1" si="7">RANDBETWEEN(3,9)</f>
        <v>3</v>
      </c>
      <c r="I3" s="2">
        <f t="shared" ref="I3:I21" ca="1" si="8">RANDBETWEEN(2,9)</f>
        <v>2</v>
      </c>
      <c r="J3" s="2" t="str">
        <f t="shared" ca="1" si="1"/>
        <v>+</v>
      </c>
      <c r="K3" s="2">
        <f t="shared" ref="K3:K21" ca="1" si="9">IF(J3="+",RANDBETWEEN(8,100-H3*I3),RANDBETWEEN(1,H3))</f>
        <v>63</v>
      </c>
      <c r="L3" s="5" t="str">
        <f t="shared" ref="L3:L21" ca="1" si="10">H3*I3&amp;"÷"&amp;I3&amp;J3&amp;K3&amp;"=____"</f>
        <v>6÷2+63=____</v>
      </c>
      <c r="M3" s="2">
        <f t="shared" ref="M3:M21" ca="1" si="11">H3+(IF(J3="+",1,-1))*K3</f>
        <v>66</v>
      </c>
      <c r="O3" s="5" t="str">
        <f t="shared" ref="O3:O21" ca="1" si="12">E3</f>
        <v>36÷9-1=____</v>
      </c>
      <c r="P3" s="5" t="str">
        <f t="shared" ref="P3:P21" ca="1" si="13">L3</f>
        <v>6÷2+63=____</v>
      </c>
      <c r="Q3" s="9">
        <f t="shared" ref="Q3:Q21" ca="1" si="14">F3</f>
        <v>3</v>
      </c>
      <c r="R3" s="6">
        <f t="shared" ref="R3:R21" ca="1" si="15">M3</f>
        <v>66</v>
      </c>
    </row>
    <row r="4" spans="1:18" ht="40.049999999999997" customHeight="1" x14ac:dyDescent="0.25">
      <c r="A4" s="2">
        <f t="shared" ca="1" si="2"/>
        <v>6</v>
      </c>
      <c r="B4" s="2">
        <f t="shared" ca="1" si="3"/>
        <v>8</v>
      </c>
      <c r="C4" s="2" t="str">
        <f t="shared" ca="1" si="0"/>
        <v>+</v>
      </c>
      <c r="D4" s="2">
        <f t="shared" ca="1" si="4"/>
        <v>42</v>
      </c>
      <c r="E4" s="5" t="str">
        <f t="shared" ca="1" si="5"/>
        <v>48÷8+42=____</v>
      </c>
      <c r="F4" s="2">
        <f t="shared" ca="1" si="6"/>
        <v>48</v>
      </c>
      <c r="G4" s="5"/>
      <c r="H4" s="2">
        <f t="shared" ca="1" si="7"/>
        <v>9</v>
      </c>
      <c r="I4" s="2">
        <f t="shared" ca="1" si="8"/>
        <v>9</v>
      </c>
      <c r="J4" s="2" t="str">
        <f t="shared" ca="1" si="1"/>
        <v>+</v>
      </c>
      <c r="K4" s="2">
        <f t="shared" ca="1" si="9"/>
        <v>13</v>
      </c>
      <c r="L4" s="5" t="str">
        <f t="shared" ca="1" si="10"/>
        <v>81÷9+13=____</v>
      </c>
      <c r="M4" s="2">
        <f t="shared" ca="1" si="11"/>
        <v>22</v>
      </c>
      <c r="O4" s="5" t="str">
        <f t="shared" ca="1" si="12"/>
        <v>48÷8+42=____</v>
      </c>
      <c r="P4" s="5" t="str">
        <f t="shared" ca="1" si="13"/>
        <v>81÷9+13=____</v>
      </c>
      <c r="Q4" s="9">
        <f t="shared" ca="1" si="14"/>
        <v>48</v>
      </c>
      <c r="R4" s="6">
        <f t="shared" ca="1" si="15"/>
        <v>22</v>
      </c>
    </row>
    <row r="5" spans="1:18" ht="40.049999999999997" customHeight="1" x14ac:dyDescent="0.25">
      <c r="A5" s="2">
        <f t="shared" ca="1" si="2"/>
        <v>9</v>
      </c>
      <c r="B5" s="2">
        <f t="shared" ca="1" si="3"/>
        <v>3</v>
      </c>
      <c r="C5" s="2" t="str">
        <f t="shared" ca="1" si="0"/>
        <v>+</v>
      </c>
      <c r="D5" s="2">
        <f t="shared" ca="1" si="4"/>
        <v>29</v>
      </c>
      <c r="E5" s="5" t="str">
        <f t="shared" ca="1" si="5"/>
        <v>27÷3+29=____</v>
      </c>
      <c r="F5" s="2">
        <f t="shared" ca="1" si="6"/>
        <v>38</v>
      </c>
      <c r="G5" s="5"/>
      <c r="H5" s="2">
        <f t="shared" ca="1" si="7"/>
        <v>6</v>
      </c>
      <c r="I5" s="2">
        <f t="shared" ca="1" si="8"/>
        <v>2</v>
      </c>
      <c r="J5" s="2" t="str">
        <f t="shared" ca="1" si="1"/>
        <v>+</v>
      </c>
      <c r="K5" s="2">
        <f t="shared" ca="1" si="9"/>
        <v>22</v>
      </c>
      <c r="L5" s="5" t="str">
        <f t="shared" ca="1" si="10"/>
        <v>12÷2+22=____</v>
      </c>
      <c r="M5" s="2">
        <f t="shared" ca="1" si="11"/>
        <v>28</v>
      </c>
      <c r="O5" s="5" t="str">
        <f t="shared" ca="1" si="12"/>
        <v>27÷3+29=____</v>
      </c>
      <c r="P5" s="5" t="str">
        <f t="shared" ca="1" si="13"/>
        <v>12÷2+22=____</v>
      </c>
      <c r="Q5" s="9">
        <f t="shared" ca="1" si="14"/>
        <v>38</v>
      </c>
      <c r="R5" s="6">
        <f t="shared" ca="1" si="15"/>
        <v>28</v>
      </c>
    </row>
    <row r="6" spans="1:18" ht="40.049999999999997" customHeight="1" x14ac:dyDescent="0.25">
      <c r="A6" s="2">
        <f t="shared" ca="1" si="2"/>
        <v>9</v>
      </c>
      <c r="B6" s="2">
        <f t="shared" ca="1" si="3"/>
        <v>4</v>
      </c>
      <c r="C6" s="2" t="str">
        <f t="shared" ca="1" si="0"/>
        <v>+</v>
      </c>
      <c r="D6" s="2">
        <f t="shared" ca="1" si="4"/>
        <v>14</v>
      </c>
      <c r="E6" s="5" t="str">
        <f t="shared" ca="1" si="5"/>
        <v>36÷4+14=____</v>
      </c>
      <c r="F6" s="2">
        <f t="shared" ca="1" si="6"/>
        <v>23</v>
      </c>
      <c r="G6" s="5"/>
      <c r="H6" s="2">
        <f t="shared" ca="1" si="7"/>
        <v>5</v>
      </c>
      <c r="I6" s="2">
        <f t="shared" ca="1" si="8"/>
        <v>5</v>
      </c>
      <c r="J6" s="2" t="str">
        <f t="shared" ca="1" si="1"/>
        <v>+</v>
      </c>
      <c r="K6" s="2">
        <f t="shared" ca="1" si="9"/>
        <v>24</v>
      </c>
      <c r="L6" s="5" t="str">
        <f t="shared" ca="1" si="10"/>
        <v>25÷5+24=____</v>
      </c>
      <c r="M6" s="2">
        <f t="shared" ca="1" si="11"/>
        <v>29</v>
      </c>
      <c r="O6" s="5" t="str">
        <f t="shared" ca="1" si="12"/>
        <v>36÷4+14=____</v>
      </c>
      <c r="P6" s="5" t="str">
        <f t="shared" ca="1" si="13"/>
        <v>25÷5+24=____</v>
      </c>
      <c r="Q6" s="9">
        <f t="shared" ca="1" si="14"/>
        <v>23</v>
      </c>
      <c r="R6" s="6">
        <f t="shared" ca="1" si="15"/>
        <v>29</v>
      </c>
    </row>
    <row r="7" spans="1:18" ht="40.049999999999997" customHeight="1" x14ac:dyDescent="0.25">
      <c r="A7" s="2">
        <f t="shared" ca="1" si="2"/>
        <v>3</v>
      </c>
      <c r="B7" s="2">
        <f t="shared" ca="1" si="3"/>
        <v>6</v>
      </c>
      <c r="C7" s="2" t="str">
        <f t="shared" ca="1" si="0"/>
        <v>-</v>
      </c>
      <c r="D7" s="2">
        <f t="shared" ca="1" si="4"/>
        <v>3</v>
      </c>
      <c r="E7" s="5" t="str">
        <f t="shared" ca="1" si="5"/>
        <v>18÷6-3=____</v>
      </c>
      <c r="F7" s="2">
        <f t="shared" ca="1" si="6"/>
        <v>0</v>
      </c>
      <c r="G7" s="5"/>
      <c r="H7" s="2">
        <f t="shared" ca="1" si="7"/>
        <v>7</v>
      </c>
      <c r="I7" s="2">
        <f t="shared" ca="1" si="8"/>
        <v>9</v>
      </c>
      <c r="J7" s="2" t="str">
        <f t="shared" ca="1" si="1"/>
        <v>-</v>
      </c>
      <c r="K7" s="2">
        <f t="shared" ca="1" si="9"/>
        <v>1</v>
      </c>
      <c r="L7" s="5" t="str">
        <f t="shared" ca="1" si="10"/>
        <v>63÷9-1=____</v>
      </c>
      <c r="M7" s="2">
        <f t="shared" ca="1" si="11"/>
        <v>6</v>
      </c>
      <c r="O7" s="5" t="str">
        <f t="shared" ca="1" si="12"/>
        <v>18÷6-3=____</v>
      </c>
      <c r="P7" s="5" t="str">
        <f t="shared" ca="1" si="13"/>
        <v>63÷9-1=____</v>
      </c>
      <c r="Q7" s="9">
        <f t="shared" ca="1" si="14"/>
        <v>0</v>
      </c>
      <c r="R7" s="6">
        <f t="shared" ca="1" si="15"/>
        <v>6</v>
      </c>
    </row>
    <row r="8" spans="1:18" ht="40.049999999999997" customHeight="1" x14ac:dyDescent="0.25">
      <c r="A8" s="2">
        <f t="shared" ca="1" si="2"/>
        <v>5</v>
      </c>
      <c r="B8" s="2">
        <f t="shared" ca="1" si="3"/>
        <v>9</v>
      </c>
      <c r="C8" s="2" t="str">
        <f t="shared" ca="1" si="0"/>
        <v>-</v>
      </c>
      <c r="D8" s="2">
        <f t="shared" ca="1" si="4"/>
        <v>3</v>
      </c>
      <c r="E8" s="5" t="str">
        <f t="shared" ca="1" si="5"/>
        <v>45÷9-3=____</v>
      </c>
      <c r="F8" s="2">
        <f t="shared" ca="1" si="6"/>
        <v>2</v>
      </c>
      <c r="G8" s="5"/>
      <c r="H8" s="2">
        <f t="shared" ca="1" si="7"/>
        <v>4</v>
      </c>
      <c r="I8" s="2">
        <f t="shared" ca="1" si="8"/>
        <v>8</v>
      </c>
      <c r="J8" s="2" t="str">
        <f t="shared" ca="1" si="1"/>
        <v>-</v>
      </c>
      <c r="K8" s="2">
        <f t="shared" ca="1" si="9"/>
        <v>4</v>
      </c>
      <c r="L8" s="5" t="str">
        <f t="shared" ca="1" si="10"/>
        <v>32÷8-4=____</v>
      </c>
      <c r="M8" s="2">
        <f t="shared" ca="1" si="11"/>
        <v>0</v>
      </c>
      <c r="O8" s="5" t="str">
        <f t="shared" ca="1" si="12"/>
        <v>45÷9-3=____</v>
      </c>
      <c r="P8" s="5" t="str">
        <f t="shared" ca="1" si="13"/>
        <v>32÷8-4=____</v>
      </c>
      <c r="Q8" s="9">
        <f t="shared" ca="1" si="14"/>
        <v>2</v>
      </c>
      <c r="R8" s="6">
        <f t="shared" ca="1" si="15"/>
        <v>0</v>
      </c>
    </row>
    <row r="9" spans="1:18" ht="40.049999999999997" customHeight="1" x14ac:dyDescent="0.25">
      <c r="A9" s="2">
        <f t="shared" ca="1" si="2"/>
        <v>6</v>
      </c>
      <c r="B9" s="2">
        <f t="shared" ca="1" si="3"/>
        <v>6</v>
      </c>
      <c r="C9" s="2" t="str">
        <f t="shared" ca="1" si="0"/>
        <v>-</v>
      </c>
      <c r="D9" s="2">
        <f t="shared" ca="1" si="4"/>
        <v>6</v>
      </c>
      <c r="E9" s="5" t="str">
        <f t="shared" ca="1" si="5"/>
        <v>36÷6-6=____</v>
      </c>
      <c r="F9" s="2">
        <f t="shared" ca="1" si="6"/>
        <v>0</v>
      </c>
      <c r="G9" s="5"/>
      <c r="H9" s="2">
        <f t="shared" ca="1" si="7"/>
        <v>3</v>
      </c>
      <c r="I9" s="2">
        <f t="shared" ca="1" si="8"/>
        <v>6</v>
      </c>
      <c r="J9" s="2" t="str">
        <f t="shared" ca="1" si="1"/>
        <v>-</v>
      </c>
      <c r="K9" s="2">
        <f t="shared" ca="1" si="9"/>
        <v>1</v>
      </c>
      <c r="L9" s="5" t="str">
        <f t="shared" ca="1" si="10"/>
        <v>18÷6-1=____</v>
      </c>
      <c r="M9" s="2">
        <f t="shared" ca="1" si="11"/>
        <v>2</v>
      </c>
      <c r="O9" s="5" t="str">
        <f t="shared" ca="1" si="12"/>
        <v>36÷6-6=____</v>
      </c>
      <c r="P9" s="5" t="str">
        <f t="shared" ca="1" si="13"/>
        <v>18÷6-1=____</v>
      </c>
      <c r="Q9" s="9">
        <f t="shared" ca="1" si="14"/>
        <v>0</v>
      </c>
      <c r="R9" s="6">
        <f t="shared" ca="1" si="15"/>
        <v>2</v>
      </c>
    </row>
    <row r="10" spans="1:18" ht="40.049999999999997" customHeight="1" x14ac:dyDescent="0.25">
      <c r="A10" s="2">
        <f t="shared" ca="1" si="2"/>
        <v>5</v>
      </c>
      <c r="B10" s="2">
        <f t="shared" ca="1" si="3"/>
        <v>7</v>
      </c>
      <c r="C10" s="2" t="str">
        <f t="shared" ca="1" si="0"/>
        <v>-</v>
      </c>
      <c r="D10" s="2">
        <f t="shared" ca="1" si="4"/>
        <v>3</v>
      </c>
      <c r="E10" s="5" t="str">
        <f t="shared" ca="1" si="5"/>
        <v>35÷7-3=____</v>
      </c>
      <c r="F10" s="2">
        <f t="shared" ca="1" si="6"/>
        <v>2</v>
      </c>
      <c r="G10" s="5"/>
      <c r="H10" s="2">
        <f t="shared" ca="1" si="7"/>
        <v>9</v>
      </c>
      <c r="I10" s="2">
        <f t="shared" ca="1" si="8"/>
        <v>3</v>
      </c>
      <c r="J10" s="2" t="str">
        <f t="shared" ca="1" si="1"/>
        <v>+</v>
      </c>
      <c r="K10" s="2">
        <f t="shared" ca="1" si="9"/>
        <v>24</v>
      </c>
      <c r="L10" s="5" t="str">
        <f t="shared" ca="1" si="10"/>
        <v>27÷3+24=____</v>
      </c>
      <c r="M10" s="2">
        <f t="shared" ca="1" si="11"/>
        <v>33</v>
      </c>
      <c r="O10" s="5" t="str">
        <f t="shared" ca="1" si="12"/>
        <v>35÷7-3=____</v>
      </c>
      <c r="P10" s="5" t="str">
        <f t="shared" ca="1" si="13"/>
        <v>27÷3+24=____</v>
      </c>
      <c r="Q10" s="9">
        <f t="shared" ca="1" si="14"/>
        <v>2</v>
      </c>
      <c r="R10" s="6">
        <f t="shared" ca="1" si="15"/>
        <v>33</v>
      </c>
    </row>
    <row r="11" spans="1:18" ht="40.049999999999997" customHeight="1" x14ac:dyDescent="0.25">
      <c r="A11" s="2">
        <f t="shared" ca="1" si="2"/>
        <v>6</v>
      </c>
      <c r="B11" s="2">
        <f t="shared" ca="1" si="3"/>
        <v>7</v>
      </c>
      <c r="C11" s="2" t="str">
        <f t="shared" ca="1" si="0"/>
        <v>+</v>
      </c>
      <c r="D11" s="2">
        <f t="shared" ca="1" si="4"/>
        <v>20</v>
      </c>
      <c r="E11" s="5" t="str">
        <f t="shared" ca="1" si="5"/>
        <v>42÷7+20=____</v>
      </c>
      <c r="F11" s="2">
        <f t="shared" ca="1" si="6"/>
        <v>26</v>
      </c>
      <c r="G11" s="5"/>
      <c r="H11" s="2">
        <f t="shared" ca="1" si="7"/>
        <v>4</v>
      </c>
      <c r="I11" s="2">
        <f t="shared" ca="1" si="8"/>
        <v>7</v>
      </c>
      <c r="J11" s="2" t="str">
        <f t="shared" ca="1" si="1"/>
        <v>+</v>
      </c>
      <c r="K11" s="2">
        <f t="shared" ca="1" si="9"/>
        <v>60</v>
      </c>
      <c r="L11" s="5" t="str">
        <f t="shared" ca="1" si="10"/>
        <v>28÷7+60=____</v>
      </c>
      <c r="M11" s="2">
        <f t="shared" ca="1" si="11"/>
        <v>64</v>
      </c>
      <c r="O11" s="5" t="str">
        <f t="shared" ca="1" si="12"/>
        <v>42÷7+20=____</v>
      </c>
      <c r="P11" s="5" t="str">
        <f t="shared" ca="1" si="13"/>
        <v>28÷7+60=____</v>
      </c>
      <c r="Q11" s="9">
        <f t="shared" ca="1" si="14"/>
        <v>26</v>
      </c>
      <c r="R11" s="6">
        <f t="shared" ca="1" si="15"/>
        <v>64</v>
      </c>
    </row>
    <row r="12" spans="1:18" ht="40.049999999999997" customHeight="1" x14ac:dyDescent="0.25">
      <c r="A12" s="2">
        <f t="shared" ca="1" si="2"/>
        <v>4</v>
      </c>
      <c r="B12" s="2">
        <f t="shared" ca="1" si="3"/>
        <v>9</v>
      </c>
      <c r="C12" s="2" t="str">
        <f t="shared" ca="1" si="0"/>
        <v>+</v>
      </c>
      <c r="D12" s="2">
        <f t="shared" ca="1" si="4"/>
        <v>52</v>
      </c>
      <c r="E12" s="5" t="str">
        <f t="shared" ca="1" si="5"/>
        <v>36÷9+52=____</v>
      </c>
      <c r="F12" s="2">
        <f t="shared" ca="1" si="6"/>
        <v>56</v>
      </c>
      <c r="G12" s="5"/>
      <c r="H12" s="2">
        <f t="shared" ca="1" si="7"/>
        <v>9</v>
      </c>
      <c r="I12" s="2">
        <f t="shared" ca="1" si="8"/>
        <v>5</v>
      </c>
      <c r="J12" s="2" t="str">
        <f t="shared" ca="1" si="1"/>
        <v>-</v>
      </c>
      <c r="K12" s="2">
        <f t="shared" ca="1" si="9"/>
        <v>1</v>
      </c>
      <c r="L12" s="5" t="str">
        <f t="shared" ca="1" si="10"/>
        <v>45÷5-1=____</v>
      </c>
      <c r="M12" s="2">
        <f t="shared" ca="1" si="11"/>
        <v>8</v>
      </c>
      <c r="O12" s="5" t="str">
        <f t="shared" ca="1" si="12"/>
        <v>36÷9+52=____</v>
      </c>
      <c r="P12" s="5" t="str">
        <f t="shared" ca="1" si="13"/>
        <v>45÷5-1=____</v>
      </c>
      <c r="Q12" s="9">
        <f t="shared" ca="1" si="14"/>
        <v>56</v>
      </c>
      <c r="R12" s="6">
        <f t="shared" ca="1" si="15"/>
        <v>8</v>
      </c>
    </row>
    <row r="13" spans="1:18" ht="40.049999999999997" customHeight="1" x14ac:dyDescent="0.25">
      <c r="A13" s="2">
        <f t="shared" ca="1" si="2"/>
        <v>5</v>
      </c>
      <c r="B13" s="2">
        <f t="shared" ca="1" si="3"/>
        <v>7</v>
      </c>
      <c r="C13" s="2" t="str">
        <f t="shared" ca="1" si="0"/>
        <v>-</v>
      </c>
      <c r="D13" s="2">
        <f t="shared" ca="1" si="4"/>
        <v>1</v>
      </c>
      <c r="E13" s="5" t="str">
        <f t="shared" ca="1" si="5"/>
        <v>35÷7-1=____</v>
      </c>
      <c r="F13" s="2">
        <f t="shared" ca="1" si="6"/>
        <v>4</v>
      </c>
      <c r="G13" s="5"/>
      <c r="H13" s="2">
        <f t="shared" ca="1" si="7"/>
        <v>4</v>
      </c>
      <c r="I13" s="2">
        <f t="shared" ca="1" si="8"/>
        <v>7</v>
      </c>
      <c r="J13" s="2" t="str">
        <f t="shared" ca="1" si="1"/>
        <v>-</v>
      </c>
      <c r="K13" s="2">
        <f t="shared" ca="1" si="9"/>
        <v>2</v>
      </c>
      <c r="L13" s="5" t="str">
        <f t="shared" ca="1" si="10"/>
        <v>28÷7-2=____</v>
      </c>
      <c r="M13" s="2">
        <f t="shared" ca="1" si="11"/>
        <v>2</v>
      </c>
      <c r="O13" s="5" t="str">
        <f t="shared" ca="1" si="12"/>
        <v>35÷7-1=____</v>
      </c>
      <c r="P13" s="5" t="str">
        <f t="shared" ca="1" si="13"/>
        <v>28÷7-2=____</v>
      </c>
      <c r="Q13" s="9">
        <f t="shared" ca="1" si="14"/>
        <v>4</v>
      </c>
      <c r="R13" s="6">
        <f t="shared" ca="1" si="15"/>
        <v>2</v>
      </c>
    </row>
    <row r="14" spans="1:18" ht="40.049999999999997" customHeight="1" x14ac:dyDescent="0.25">
      <c r="A14" s="2">
        <f t="shared" ca="1" si="2"/>
        <v>4</v>
      </c>
      <c r="B14" s="2">
        <f t="shared" ca="1" si="3"/>
        <v>8</v>
      </c>
      <c r="C14" s="2" t="str">
        <f t="shared" ca="1" si="0"/>
        <v>+</v>
      </c>
      <c r="D14" s="2">
        <f t="shared" ca="1" si="4"/>
        <v>23</v>
      </c>
      <c r="E14" s="5" t="str">
        <f t="shared" ca="1" si="5"/>
        <v>32÷8+23=____</v>
      </c>
      <c r="F14" s="2">
        <f t="shared" ca="1" si="6"/>
        <v>27</v>
      </c>
      <c r="G14" s="5"/>
      <c r="H14" s="2">
        <f t="shared" ca="1" si="7"/>
        <v>7</v>
      </c>
      <c r="I14" s="2">
        <f t="shared" ca="1" si="8"/>
        <v>9</v>
      </c>
      <c r="J14" s="2" t="str">
        <f t="shared" ca="1" si="1"/>
        <v>-</v>
      </c>
      <c r="K14" s="2">
        <f t="shared" ca="1" si="9"/>
        <v>5</v>
      </c>
      <c r="L14" s="5" t="str">
        <f t="shared" ca="1" si="10"/>
        <v>63÷9-5=____</v>
      </c>
      <c r="M14" s="2">
        <f t="shared" ca="1" si="11"/>
        <v>2</v>
      </c>
      <c r="O14" s="5" t="str">
        <f t="shared" ca="1" si="12"/>
        <v>32÷8+23=____</v>
      </c>
      <c r="P14" s="5" t="str">
        <f t="shared" ca="1" si="13"/>
        <v>63÷9-5=____</v>
      </c>
      <c r="Q14" s="9">
        <f t="shared" ca="1" si="14"/>
        <v>27</v>
      </c>
      <c r="R14" s="6">
        <f t="shared" ca="1" si="15"/>
        <v>2</v>
      </c>
    </row>
    <row r="15" spans="1:18" ht="40.049999999999997" customHeight="1" x14ac:dyDescent="0.25">
      <c r="A15" s="2">
        <f t="shared" ca="1" si="2"/>
        <v>6</v>
      </c>
      <c r="B15" s="2">
        <f t="shared" ca="1" si="3"/>
        <v>2</v>
      </c>
      <c r="C15" s="2" t="str">
        <f t="shared" ca="1" si="0"/>
        <v>+</v>
      </c>
      <c r="D15" s="2">
        <f t="shared" ca="1" si="4"/>
        <v>8</v>
      </c>
      <c r="E15" s="5" t="str">
        <f t="shared" ca="1" si="5"/>
        <v>12÷2+8=____</v>
      </c>
      <c r="F15" s="2">
        <f t="shared" ca="1" si="6"/>
        <v>14</v>
      </c>
      <c r="G15" s="5"/>
      <c r="H15" s="2">
        <f t="shared" ca="1" si="7"/>
        <v>7</v>
      </c>
      <c r="I15" s="2">
        <f t="shared" ca="1" si="8"/>
        <v>7</v>
      </c>
      <c r="J15" s="2" t="str">
        <f t="shared" ca="1" si="1"/>
        <v>-</v>
      </c>
      <c r="K15" s="2">
        <f t="shared" ca="1" si="9"/>
        <v>1</v>
      </c>
      <c r="L15" s="5" t="str">
        <f t="shared" ca="1" si="10"/>
        <v>49÷7-1=____</v>
      </c>
      <c r="M15" s="2">
        <f t="shared" ca="1" si="11"/>
        <v>6</v>
      </c>
      <c r="O15" s="5" t="str">
        <f t="shared" ca="1" si="12"/>
        <v>12÷2+8=____</v>
      </c>
      <c r="P15" s="5" t="str">
        <f t="shared" ca="1" si="13"/>
        <v>49÷7-1=____</v>
      </c>
      <c r="Q15" s="9">
        <f t="shared" ca="1" si="14"/>
        <v>14</v>
      </c>
      <c r="R15" s="6">
        <f t="shared" ca="1" si="15"/>
        <v>6</v>
      </c>
    </row>
    <row r="16" spans="1:18" ht="40.049999999999997" customHeight="1" x14ac:dyDescent="0.25">
      <c r="A16" s="2">
        <f t="shared" ca="1" si="2"/>
        <v>8</v>
      </c>
      <c r="B16" s="2">
        <f t="shared" ca="1" si="3"/>
        <v>9</v>
      </c>
      <c r="C16" s="2" t="str">
        <f t="shared" ca="1" si="0"/>
        <v>+</v>
      </c>
      <c r="D16" s="2">
        <f t="shared" ca="1" si="4"/>
        <v>10</v>
      </c>
      <c r="E16" s="5" t="str">
        <f t="shared" ca="1" si="5"/>
        <v>72÷9+10=____</v>
      </c>
      <c r="F16" s="2">
        <f t="shared" ca="1" si="6"/>
        <v>18</v>
      </c>
      <c r="G16" s="5"/>
      <c r="H16" s="2">
        <f t="shared" ca="1" si="7"/>
        <v>9</v>
      </c>
      <c r="I16" s="2">
        <f t="shared" ca="1" si="8"/>
        <v>6</v>
      </c>
      <c r="J16" s="2" t="str">
        <f t="shared" ca="1" si="1"/>
        <v>-</v>
      </c>
      <c r="K16" s="2">
        <f t="shared" ca="1" si="9"/>
        <v>1</v>
      </c>
      <c r="L16" s="5" t="str">
        <f t="shared" ca="1" si="10"/>
        <v>54÷6-1=____</v>
      </c>
      <c r="M16" s="2">
        <f t="shared" ca="1" si="11"/>
        <v>8</v>
      </c>
      <c r="O16" s="5" t="str">
        <f t="shared" ca="1" si="12"/>
        <v>72÷9+10=____</v>
      </c>
      <c r="P16" s="5" t="str">
        <f t="shared" ca="1" si="13"/>
        <v>54÷6-1=____</v>
      </c>
      <c r="Q16" s="9">
        <f t="shared" ca="1" si="14"/>
        <v>18</v>
      </c>
      <c r="R16" s="6">
        <f t="shared" ca="1" si="15"/>
        <v>8</v>
      </c>
    </row>
    <row r="17" spans="1:18" ht="40.049999999999997" customHeight="1" x14ac:dyDescent="0.25">
      <c r="A17" s="2">
        <f t="shared" ca="1" si="2"/>
        <v>7</v>
      </c>
      <c r="B17" s="2">
        <f t="shared" ca="1" si="3"/>
        <v>6</v>
      </c>
      <c r="C17" s="2" t="str">
        <f t="shared" ca="1" si="0"/>
        <v>+</v>
      </c>
      <c r="D17" s="2">
        <f t="shared" ca="1" si="4"/>
        <v>39</v>
      </c>
      <c r="E17" s="5" t="str">
        <f t="shared" ca="1" si="5"/>
        <v>42÷6+39=____</v>
      </c>
      <c r="F17" s="2">
        <f t="shared" ca="1" si="6"/>
        <v>46</v>
      </c>
      <c r="G17" s="5"/>
      <c r="H17" s="2">
        <f t="shared" ca="1" si="7"/>
        <v>7</v>
      </c>
      <c r="I17" s="2">
        <f t="shared" ca="1" si="8"/>
        <v>6</v>
      </c>
      <c r="J17" s="2" t="str">
        <f t="shared" ca="1" si="1"/>
        <v>+</v>
      </c>
      <c r="K17" s="2">
        <f t="shared" ca="1" si="9"/>
        <v>14</v>
      </c>
      <c r="L17" s="5" t="str">
        <f t="shared" ca="1" si="10"/>
        <v>42÷6+14=____</v>
      </c>
      <c r="M17" s="2">
        <f t="shared" ca="1" si="11"/>
        <v>21</v>
      </c>
      <c r="O17" s="5" t="str">
        <f t="shared" ca="1" si="12"/>
        <v>42÷6+39=____</v>
      </c>
      <c r="P17" s="5" t="str">
        <f t="shared" ca="1" si="13"/>
        <v>42÷6+14=____</v>
      </c>
      <c r="Q17" s="9">
        <f t="shared" ca="1" si="14"/>
        <v>46</v>
      </c>
      <c r="R17" s="6">
        <f t="shared" ca="1" si="15"/>
        <v>21</v>
      </c>
    </row>
    <row r="18" spans="1:18" ht="40.049999999999997" customHeight="1" x14ac:dyDescent="0.25">
      <c r="A18" s="2">
        <f t="shared" ca="1" si="2"/>
        <v>8</v>
      </c>
      <c r="B18" s="2">
        <f t="shared" ca="1" si="3"/>
        <v>6</v>
      </c>
      <c r="C18" s="2" t="str">
        <f t="shared" ca="1" si="0"/>
        <v>-</v>
      </c>
      <c r="D18" s="2">
        <f t="shared" ca="1" si="4"/>
        <v>1</v>
      </c>
      <c r="E18" s="5" t="str">
        <f t="shared" ca="1" si="5"/>
        <v>48÷6-1=____</v>
      </c>
      <c r="F18" s="2">
        <f t="shared" ca="1" si="6"/>
        <v>7</v>
      </c>
      <c r="G18" s="5"/>
      <c r="H18" s="2">
        <f t="shared" ca="1" si="7"/>
        <v>7</v>
      </c>
      <c r="I18" s="2">
        <f t="shared" ca="1" si="8"/>
        <v>7</v>
      </c>
      <c r="J18" s="2" t="str">
        <f t="shared" ca="1" si="1"/>
        <v>-</v>
      </c>
      <c r="K18" s="2">
        <f t="shared" ca="1" si="9"/>
        <v>5</v>
      </c>
      <c r="L18" s="5" t="str">
        <f t="shared" ca="1" si="10"/>
        <v>49÷7-5=____</v>
      </c>
      <c r="M18" s="2">
        <f t="shared" ca="1" si="11"/>
        <v>2</v>
      </c>
      <c r="O18" s="5" t="str">
        <f t="shared" ca="1" si="12"/>
        <v>48÷6-1=____</v>
      </c>
      <c r="P18" s="5" t="str">
        <f t="shared" ca="1" si="13"/>
        <v>49÷7-5=____</v>
      </c>
      <c r="Q18" s="9">
        <f t="shared" ca="1" si="14"/>
        <v>7</v>
      </c>
      <c r="R18" s="6">
        <f t="shared" ca="1" si="15"/>
        <v>2</v>
      </c>
    </row>
    <row r="19" spans="1:18" ht="40.049999999999997" customHeight="1" x14ac:dyDescent="0.25">
      <c r="A19" s="2">
        <f t="shared" ca="1" si="2"/>
        <v>4</v>
      </c>
      <c r="B19" s="2">
        <f t="shared" ca="1" si="3"/>
        <v>3</v>
      </c>
      <c r="C19" s="2" t="str">
        <f t="shared" ca="1" si="0"/>
        <v>+</v>
      </c>
      <c r="D19" s="2">
        <f t="shared" ca="1" si="4"/>
        <v>11</v>
      </c>
      <c r="E19" s="5" t="str">
        <f t="shared" ca="1" si="5"/>
        <v>12÷3+11=____</v>
      </c>
      <c r="F19" s="2">
        <f t="shared" ca="1" si="6"/>
        <v>15</v>
      </c>
      <c r="G19" s="5"/>
      <c r="H19" s="2">
        <f t="shared" ca="1" si="7"/>
        <v>9</v>
      </c>
      <c r="I19" s="2">
        <f t="shared" ca="1" si="8"/>
        <v>9</v>
      </c>
      <c r="J19" s="2" t="str">
        <f t="shared" ca="1" si="1"/>
        <v>-</v>
      </c>
      <c r="K19" s="2">
        <f t="shared" ca="1" si="9"/>
        <v>1</v>
      </c>
      <c r="L19" s="5" t="str">
        <f t="shared" ca="1" si="10"/>
        <v>81÷9-1=____</v>
      </c>
      <c r="M19" s="2">
        <f t="shared" ca="1" si="11"/>
        <v>8</v>
      </c>
      <c r="O19" s="5" t="str">
        <f t="shared" ca="1" si="12"/>
        <v>12÷3+11=____</v>
      </c>
      <c r="P19" s="5" t="str">
        <f t="shared" ca="1" si="13"/>
        <v>81÷9-1=____</v>
      </c>
      <c r="Q19" s="9">
        <f t="shared" ca="1" si="14"/>
        <v>15</v>
      </c>
      <c r="R19" s="6">
        <f t="shared" ca="1" si="15"/>
        <v>8</v>
      </c>
    </row>
    <row r="20" spans="1:18" ht="40.049999999999997" customHeight="1" x14ac:dyDescent="0.25">
      <c r="A20" s="2">
        <f t="shared" ca="1" si="2"/>
        <v>3</v>
      </c>
      <c r="B20" s="2">
        <f t="shared" ca="1" si="3"/>
        <v>9</v>
      </c>
      <c r="C20" s="2" t="str">
        <f t="shared" ca="1" si="0"/>
        <v>+</v>
      </c>
      <c r="D20" s="2">
        <f t="shared" ca="1" si="4"/>
        <v>47</v>
      </c>
      <c r="E20" s="5" t="str">
        <f t="shared" ca="1" si="5"/>
        <v>27÷9+47=____</v>
      </c>
      <c r="F20" s="2">
        <f t="shared" ca="1" si="6"/>
        <v>50</v>
      </c>
      <c r="G20" s="5"/>
      <c r="H20" s="2">
        <f t="shared" ca="1" si="7"/>
        <v>5</v>
      </c>
      <c r="I20" s="2">
        <f t="shared" ca="1" si="8"/>
        <v>9</v>
      </c>
      <c r="J20" s="2" t="str">
        <f t="shared" ca="1" si="1"/>
        <v>-</v>
      </c>
      <c r="K20" s="2">
        <f t="shared" ca="1" si="9"/>
        <v>4</v>
      </c>
      <c r="L20" s="5" t="str">
        <f t="shared" ca="1" si="10"/>
        <v>45÷9-4=____</v>
      </c>
      <c r="M20" s="2">
        <f t="shared" ca="1" si="11"/>
        <v>1</v>
      </c>
      <c r="O20" s="5" t="str">
        <f t="shared" ca="1" si="12"/>
        <v>27÷9+47=____</v>
      </c>
      <c r="P20" s="5" t="str">
        <f t="shared" ca="1" si="13"/>
        <v>45÷9-4=____</v>
      </c>
      <c r="Q20" s="9">
        <f t="shared" ca="1" si="14"/>
        <v>50</v>
      </c>
      <c r="R20" s="6">
        <f t="shared" ca="1" si="15"/>
        <v>1</v>
      </c>
    </row>
    <row r="21" spans="1:18" ht="40.049999999999997" customHeight="1" x14ac:dyDescent="0.25">
      <c r="A21" s="2">
        <f t="shared" ca="1" si="2"/>
        <v>3</v>
      </c>
      <c r="B21" s="2">
        <f t="shared" ca="1" si="3"/>
        <v>8</v>
      </c>
      <c r="C21" s="2" t="str">
        <f t="shared" ca="1" si="0"/>
        <v>-</v>
      </c>
      <c r="D21" s="2">
        <f t="shared" ca="1" si="4"/>
        <v>3</v>
      </c>
      <c r="E21" s="5" t="str">
        <f t="shared" ca="1" si="5"/>
        <v>24÷8-3=____</v>
      </c>
      <c r="F21" s="2">
        <f t="shared" ca="1" si="6"/>
        <v>0</v>
      </c>
      <c r="G21" s="5"/>
      <c r="H21" s="2">
        <f t="shared" ca="1" si="7"/>
        <v>6</v>
      </c>
      <c r="I21" s="2">
        <f t="shared" ca="1" si="8"/>
        <v>9</v>
      </c>
      <c r="J21" s="2" t="str">
        <f t="shared" ca="1" si="1"/>
        <v>-</v>
      </c>
      <c r="K21" s="2">
        <f t="shared" ca="1" si="9"/>
        <v>4</v>
      </c>
      <c r="L21" s="5" t="str">
        <f t="shared" ca="1" si="10"/>
        <v>54÷9-4=____</v>
      </c>
      <c r="M21" s="2">
        <f t="shared" ca="1" si="11"/>
        <v>2</v>
      </c>
      <c r="O21" s="5" t="str">
        <f t="shared" ca="1" si="12"/>
        <v>24÷8-3=____</v>
      </c>
      <c r="P21" s="5" t="str">
        <f t="shared" ca="1" si="13"/>
        <v>54÷9-4=____</v>
      </c>
      <c r="Q21" s="9">
        <f t="shared" ca="1" si="14"/>
        <v>0</v>
      </c>
      <c r="R21" s="6">
        <f t="shared" ca="1" si="15"/>
        <v>2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1"/>
  <sheetViews>
    <sheetView zoomScale="55" zoomScaleNormal="55" workbookViewId="0">
      <selection activeCell="L9" sqref="L9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加减乘除混合（三年级上）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RANDBETWEEN(3,9)</f>
        <v>5</v>
      </c>
      <c r="B2" s="2">
        <f ca="1">RANDBETWEEN(2,9)</f>
        <v>5</v>
      </c>
      <c r="C2" s="2" t="str">
        <f t="shared" ref="C2:C21" ca="1" si="0">IF(RANDBETWEEN(0,1),"-","+")</f>
        <v>-</v>
      </c>
      <c r="D2" s="2">
        <f ca="1">IF(C2="+",RANDBETWEEN(8,100-A2*B2),RANDBETWEEN(A2*B2,99))</f>
        <v>97</v>
      </c>
      <c r="E2" s="5" t="str">
        <f ca="1">D2&amp;C2&amp;A2*B2&amp;"÷"&amp;B2&amp;"=____"</f>
        <v>97-25÷5=____</v>
      </c>
      <c r="F2" s="2">
        <f ca="1">D2+(IF(C2="+",1,-1))*A2</f>
        <v>92</v>
      </c>
      <c r="G2" s="5"/>
      <c r="H2" s="2">
        <f ca="1">RANDBETWEEN(3,9)</f>
        <v>4</v>
      </c>
      <c r="I2" s="2">
        <f ca="1">RANDBETWEEN(2,9)</f>
        <v>7</v>
      </c>
      <c r="J2" s="2" t="str">
        <f t="shared" ref="J2:J21" ca="1" si="1">IF(RANDBETWEEN(0,1),"-","+")</f>
        <v>-</v>
      </c>
      <c r="K2" s="2">
        <f ca="1">IF(J2="+",RANDBETWEEN(8,100-H2*I2),RANDBETWEEN(H2*I2,99))</f>
        <v>94</v>
      </c>
      <c r="L2" s="5" t="str">
        <f ca="1">K2&amp;J2&amp;H2*I2&amp;"÷"&amp;I2&amp;"=____"</f>
        <v>94-28÷7=____</v>
      </c>
      <c r="M2" s="2">
        <f ca="1">K2+(IF(J2="+",1,-1))*H2</f>
        <v>90</v>
      </c>
      <c r="O2" s="5" t="str">
        <f ca="1">E2</f>
        <v>97-25÷5=____</v>
      </c>
      <c r="P2" s="5" t="str">
        <f ca="1">L2</f>
        <v>94-28÷7=____</v>
      </c>
      <c r="Q2" s="9">
        <f ca="1">F2</f>
        <v>92</v>
      </c>
      <c r="R2" s="6">
        <f ca="1">M2</f>
        <v>90</v>
      </c>
    </row>
    <row r="3" spans="1:18" ht="40.049999999999997" customHeight="1" x14ac:dyDescent="0.25">
      <c r="A3" s="2">
        <f t="shared" ref="A3:A21" ca="1" si="2">RANDBETWEEN(3,9)</f>
        <v>6</v>
      </c>
      <c r="B3" s="2">
        <f t="shared" ref="B3:B21" ca="1" si="3">RANDBETWEEN(2,9)</f>
        <v>4</v>
      </c>
      <c r="C3" s="2" t="str">
        <f t="shared" ca="1" si="0"/>
        <v>-</v>
      </c>
      <c r="D3" s="2">
        <f t="shared" ref="D3:D21" ca="1" si="4">IF(C3="+",RANDBETWEEN(8,100-A3*B3),RANDBETWEEN(A3*B3,99))</f>
        <v>36</v>
      </c>
      <c r="E3" s="5" t="str">
        <f t="shared" ref="E3:E21" ca="1" si="5">D3&amp;C3&amp;A3*B3&amp;"÷"&amp;B3&amp;"=____"</f>
        <v>36-24÷4=____</v>
      </c>
      <c r="F3" s="2">
        <f t="shared" ref="F3:F21" ca="1" si="6">D3+(IF(C3="+",1,-1))*A3</f>
        <v>30</v>
      </c>
      <c r="G3" s="5"/>
      <c r="H3" s="2">
        <f t="shared" ref="H3:H21" ca="1" si="7">RANDBETWEEN(3,9)</f>
        <v>4</v>
      </c>
      <c r="I3" s="2">
        <f t="shared" ref="I3:I21" ca="1" si="8">RANDBETWEEN(2,9)</f>
        <v>2</v>
      </c>
      <c r="J3" s="2" t="str">
        <f t="shared" ca="1" si="1"/>
        <v>-</v>
      </c>
      <c r="K3" s="2">
        <f t="shared" ref="K3:K21" ca="1" si="9">IF(J3="+",RANDBETWEEN(8,100-H3*I3),RANDBETWEEN(H3*I3,99))</f>
        <v>96</v>
      </c>
      <c r="L3" s="5" t="str">
        <f t="shared" ref="L3:L21" ca="1" si="10">K3&amp;J3&amp;H3*I3&amp;"÷"&amp;I3&amp;"=____"</f>
        <v>96-8÷2=____</v>
      </c>
      <c r="M3" s="2">
        <f t="shared" ref="M3:M21" ca="1" si="11">K3+(IF(J3="+",1,-1))*H3</f>
        <v>92</v>
      </c>
      <c r="O3" s="5" t="str">
        <f t="shared" ref="O3:O21" ca="1" si="12">E3</f>
        <v>36-24÷4=____</v>
      </c>
      <c r="P3" s="5" t="str">
        <f t="shared" ref="P3:P21" ca="1" si="13">L3</f>
        <v>96-8÷2=____</v>
      </c>
      <c r="Q3" s="9">
        <f t="shared" ref="Q3:Q21" ca="1" si="14">F3</f>
        <v>30</v>
      </c>
      <c r="R3" s="6">
        <f t="shared" ref="R3:R21" ca="1" si="15">M3</f>
        <v>92</v>
      </c>
    </row>
    <row r="4" spans="1:18" ht="40.049999999999997" customHeight="1" x14ac:dyDescent="0.25">
      <c r="A4" s="2">
        <f t="shared" ca="1" si="2"/>
        <v>4</v>
      </c>
      <c r="B4" s="2">
        <f t="shared" ca="1" si="3"/>
        <v>3</v>
      </c>
      <c r="C4" s="2" t="str">
        <f t="shared" ca="1" si="0"/>
        <v>+</v>
      </c>
      <c r="D4" s="2">
        <f t="shared" ca="1" si="4"/>
        <v>23</v>
      </c>
      <c r="E4" s="5" t="str">
        <f t="shared" ca="1" si="5"/>
        <v>23+12÷3=____</v>
      </c>
      <c r="F4" s="2">
        <f t="shared" ca="1" si="6"/>
        <v>27</v>
      </c>
      <c r="G4" s="5"/>
      <c r="H4" s="2">
        <f t="shared" ca="1" si="7"/>
        <v>5</v>
      </c>
      <c r="I4" s="2">
        <f t="shared" ca="1" si="8"/>
        <v>3</v>
      </c>
      <c r="J4" s="2" t="str">
        <f t="shared" ca="1" si="1"/>
        <v>+</v>
      </c>
      <c r="K4" s="2">
        <f t="shared" ca="1" si="9"/>
        <v>15</v>
      </c>
      <c r="L4" s="5" t="str">
        <f t="shared" ca="1" si="10"/>
        <v>15+15÷3=____</v>
      </c>
      <c r="M4" s="2">
        <f t="shared" ca="1" si="11"/>
        <v>20</v>
      </c>
      <c r="O4" s="5" t="str">
        <f t="shared" ca="1" si="12"/>
        <v>23+12÷3=____</v>
      </c>
      <c r="P4" s="5" t="str">
        <f t="shared" ca="1" si="13"/>
        <v>15+15÷3=____</v>
      </c>
      <c r="Q4" s="9">
        <f t="shared" ca="1" si="14"/>
        <v>27</v>
      </c>
      <c r="R4" s="6">
        <f t="shared" ca="1" si="15"/>
        <v>20</v>
      </c>
    </row>
    <row r="5" spans="1:18" ht="40.049999999999997" customHeight="1" x14ac:dyDescent="0.25">
      <c r="A5" s="2">
        <f t="shared" ca="1" si="2"/>
        <v>5</v>
      </c>
      <c r="B5" s="2">
        <f t="shared" ca="1" si="3"/>
        <v>9</v>
      </c>
      <c r="C5" s="2" t="str">
        <f t="shared" ca="1" si="0"/>
        <v>+</v>
      </c>
      <c r="D5" s="2">
        <f t="shared" ca="1" si="4"/>
        <v>46</v>
      </c>
      <c r="E5" s="5" t="str">
        <f t="shared" ca="1" si="5"/>
        <v>46+45÷9=____</v>
      </c>
      <c r="F5" s="2">
        <f t="shared" ca="1" si="6"/>
        <v>51</v>
      </c>
      <c r="G5" s="5"/>
      <c r="H5" s="2">
        <f t="shared" ca="1" si="7"/>
        <v>6</v>
      </c>
      <c r="I5" s="2">
        <f t="shared" ca="1" si="8"/>
        <v>6</v>
      </c>
      <c r="J5" s="2" t="str">
        <f t="shared" ca="1" si="1"/>
        <v>+</v>
      </c>
      <c r="K5" s="2">
        <f t="shared" ca="1" si="9"/>
        <v>54</v>
      </c>
      <c r="L5" s="5" t="str">
        <f t="shared" ca="1" si="10"/>
        <v>54+36÷6=____</v>
      </c>
      <c r="M5" s="2">
        <f t="shared" ca="1" si="11"/>
        <v>60</v>
      </c>
      <c r="O5" s="5" t="str">
        <f t="shared" ca="1" si="12"/>
        <v>46+45÷9=____</v>
      </c>
      <c r="P5" s="5" t="str">
        <f t="shared" ca="1" si="13"/>
        <v>54+36÷6=____</v>
      </c>
      <c r="Q5" s="9">
        <f t="shared" ca="1" si="14"/>
        <v>51</v>
      </c>
      <c r="R5" s="6">
        <f t="shared" ca="1" si="15"/>
        <v>60</v>
      </c>
    </row>
    <row r="6" spans="1:18" ht="40.049999999999997" customHeight="1" x14ac:dyDescent="0.25">
      <c r="A6" s="2">
        <f t="shared" ca="1" si="2"/>
        <v>7</v>
      </c>
      <c r="B6" s="2">
        <f t="shared" ca="1" si="3"/>
        <v>7</v>
      </c>
      <c r="C6" s="2" t="str">
        <f t="shared" ca="1" si="0"/>
        <v>-</v>
      </c>
      <c r="D6" s="2">
        <f t="shared" ca="1" si="4"/>
        <v>65</v>
      </c>
      <c r="E6" s="5" t="str">
        <f t="shared" ca="1" si="5"/>
        <v>65-49÷7=____</v>
      </c>
      <c r="F6" s="2">
        <f t="shared" ca="1" si="6"/>
        <v>58</v>
      </c>
      <c r="G6" s="5"/>
      <c r="H6" s="2">
        <f t="shared" ca="1" si="7"/>
        <v>9</v>
      </c>
      <c r="I6" s="2">
        <f t="shared" ca="1" si="8"/>
        <v>9</v>
      </c>
      <c r="J6" s="2" t="str">
        <f t="shared" ca="1" si="1"/>
        <v>+</v>
      </c>
      <c r="K6" s="2">
        <f t="shared" ca="1" si="9"/>
        <v>11</v>
      </c>
      <c r="L6" s="5" t="str">
        <f t="shared" ca="1" si="10"/>
        <v>11+81÷9=____</v>
      </c>
      <c r="M6" s="2">
        <f t="shared" ca="1" si="11"/>
        <v>20</v>
      </c>
      <c r="O6" s="5" t="str">
        <f t="shared" ca="1" si="12"/>
        <v>65-49÷7=____</v>
      </c>
      <c r="P6" s="5" t="str">
        <f t="shared" ca="1" si="13"/>
        <v>11+81÷9=____</v>
      </c>
      <c r="Q6" s="9">
        <f t="shared" ca="1" si="14"/>
        <v>58</v>
      </c>
      <c r="R6" s="6">
        <f t="shared" ca="1" si="15"/>
        <v>20</v>
      </c>
    </row>
    <row r="7" spans="1:18" ht="40.049999999999997" customHeight="1" x14ac:dyDescent="0.25">
      <c r="A7" s="2">
        <f t="shared" ca="1" si="2"/>
        <v>6</v>
      </c>
      <c r="B7" s="2">
        <f t="shared" ca="1" si="3"/>
        <v>2</v>
      </c>
      <c r="C7" s="2" t="str">
        <f t="shared" ca="1" si="0"/>
        <v>+</v>
      </c>
      <c r="D7" s="2">
        <f t="shared" ca="1" si="4"/>
        <v>32</v>
      </c>
      <c r="E7" s="5" t="str">
        <f t="shared" ca="1" si="5"/>
        <v>32+12÷2=____</v>
      </c>
      <c r="F7" s="2">
        <f t="shared" ca="1" si="6"/>
        <v>38</v>
      </c>
      <c r="G7" s="5"/>
      <c r="H7" s="2">
        <f t="shared" ca="1" si="7"/>
        <v>4</v>
      </c>
      <c r="I7" s="2">
        <f t="shared" ca="1" si="8"/>
        <v>4</v>
      </c>
      <c r="J7" s="2" t="str">
        <f t="shared" ca="1" si="1"/>
        <v>-</v>
      </c>
      <c r="K7" s="2">
        <f t="shared" ca="1" si="9"/>
        <v>33</v>
      </c>
      <c r="L7" s="5" t="str">
        <f t="shared" ca="1" si="10"/>
        <v>33-16÷4=____</v>
      </c>
      <c r="M7" s="2">
        <f t="shared" ca="1" si="11"/>
        <v>29</v>
      </c>
      <c r="O7" s="5" t="str">
        <f t="shared" ca="1" si="12"/>
        <v>32+12÷2=____</v>
      </c>
      <c r="P7" s="5" t="str">
        <f t="shared" ca="1" si="13"/>
        <v>33-16÷4=____</v>
      </c>
      <c r="Q7" s="9">
        <f t="shared" ca="1" si="14"/>
        <v>38</v>
      </c>
      <c r="R7" s="6">
        <f t="shared" ca="1" si="15"/>
        <v>29</v>
      </c>
    </row>
    <row r="8" spans="1:18" ht="40.049999999999997" customHeight="1" x14ac:dyDescent="0.25">
      <c r="A8" s="2">
        <f t="shared" ca="1" si="2"/>
        <v>6</v>
      </c>
      <c r="B8" s="2">
        <f t="shared" ca="1" si="3"/>
        <v>5</v>
      </c>
      <c r="C8" s="2" t="str">
        <f t="shared" ca="1" si="0"/>
        <v>+</v>
      </c>
      <c r="D8" s="2">
        <f t="shared" ca="1" si="4"/>
        <v>8</v>
      </c>
      <c r="E8" s="5" t="str">
        <f t="shared" ca="1" si="5"/>
        <v>8+30÷5=____</v>
      </c>
      <c r="F8" s="2">
        <f t="shared" ca="1" si="6"/>
        <v>14</v>
      </c>
      <c r="G8" s="5"/>
      <c r="H8" s="2">
        <f t="shared" ca="1" si="7"/>
        <v>3</v>
      </c>
      <c r="I8" s="2">
        <f t="shared" ca="1" si="8"/>
        <v>3</v>
      </c>
      <c r="J8" s="2" t="str">
        <f t="shared" ca="1" si="1"/>
        <v>-</v>
      </c>
      <c r="K8" s="2">
        <f t="shared" ca="1" si="9"/>
        <v>97</v>
      </c>
      <c r="L8" s="5" t="str">
        <f t="shared" ca="1" si="10"/>
        <v>97-9÷3=____</v>
      </c>
      <c r="M8" s="2">
        <f t="shared" ca="1" si="11"/>
        <v>94</v>
      </c>
      <c r="O8" s="5" t="str">
        <f t="shared" ca="1" si="12"/>
        <v>8+30÷5=____</v>
      </c>
      <c r="P8" s="5" t="str">
        <f t="shared" ca="1" si="13"/>
        <v>97-9÷3=____</v>
      </c>
      <c r="Q8" s="9">
        <f t="shared" ca="1" si="14"/>
        <v>14</v>
      </c>
      <c r="R8" s="6">
        <f t="shared" ca="1" si="15"/>
        <v>94</v>
      </c>
    </row>
    <row r="9" spans="1:18" ht="40.049999999999997" customHeight="1" x14ac:dyDescent="0.25">
      <c r="A9" s="2">
        <f t="shared" ca="1" si="2"/>
        <v>3</v>
      </c>
      <c r="B9" s="2">
        <f t="shared" ca="1" si="3"/>
        <v>2</v>
      </c>
      <c r="C9" s="2" t="str">
        <f t="shared" ca="1" si="0"/>
        <v>+</v>
      </c>
      <c r="D9" s="2">
        <f t="shared" ca="1" si="4"/>
        <v>51</v>
      </c>
      <c r="E9" s="5" t="str">
        <f t="shared" ca="1" si="5"/>
        <v>51+6÷2=____</v>
      </c>
      <c r="F9" s="2">
        <f t="shared" ca="1" si="6"/>
        <v>54</v>
      </c>
      <c r="G9" s="5"/>
      <c r="H9" s="2">
        <f t="shared" ca="1" si="7"/>
        <v>3</v>
      </c>
      <c r="I9" s="2">
        <f t="shared" ca="1" si="8"/>
        <v>4</v>
      </c>
      <c r="J9" s="2" t="str">
        <f t="shared" ca="1" si="1"/>
        <v>+</v>
      </c>
      <c r="K9" s="2">
        <f t="shared" ca="1" si="9"/>
        <v>54</v>
      </c>
      <c r="L9" s="5" t="str">
        <f t="shared" ca="1" si="10"/>
        <v>54+12÷4=____</v>
      </c>
      <c r="M9" s="2">
        <f t="shared" ca="1" si="11"/>
        <v>57</v>
      </c>
      <c r="O9" s="5" t="str">
        <f t="shared" ca="1" si="12"/>
        <v>51+6÷2=____</v>
      </c>
      <c r="P9" s="5" t="str">
        <f t="shared" ca="1" si="13"/>
        <v>54+12÷4=____</v>
      </c>
      <c r="Q9" s="9">
        <f t="shared" ca="1" si="14"/>
        <v>54</v>
      </c>
      <c r="R9" s="6">
        <f t="shared" ca="1" si="15"/>
        <v>57</v>
      </c>
    </row>
    <row r="10" spans="1:18" ht="40.049999999999997" customHeight="1" x14ac:dyDescent="0.25">
      <c r="A10" s="2">
        <f t="shared" ca="1" si="2"/>
        <v>4</v>
      </c>
      <c r="B10" s="2">
        <f t="shared" ca="1" si="3"/>
        <v>3</v>
      </c>
      <c r="C10" s="2" t="str">
        <f t="shared" ca="1" si="0"/>
        <v>-</v>
      </c>
      <c r="D10" s="2">
        <f t="shared" ca="1" si="4"/>
        <v>46</v>
      </c>
      <c r="E10" s="5" t="str">
        <f t="shared" ca="1" si="5"/>
        <v>46-12÷3=____</v>
      </c>
      <c r="F10" s="2">
        <f t="shared" ca="1" si="6"/>
        <v>42</v>
      </c>
      <c r="G10" s="5"/>
      <c r="H10" s="2">
        <f t="shared" ca="1" si="7"/>
        <v>5</v>
      </c>
      <c r="I10" s="2">
        <f t="shared" ca="1" si="8"/>
        <v>2</v>
      </c>
      <c r="J10" s="2" t="str">
        <f t="shared" ca="1" si="1"/>
        <v>-</v>
      </c>
      <c r="K10" s="2">
        <f t="shared" ca="1" si="9"/>
        <v>88</v>
      </c>
      <c r="L10" s="5" t="str">
        <f t="shared" ca="1" si="10"/>
        <v>88-10÷2=____</v>
      </c>
      <c r="M10" s="2">
        <f t="shared" ca="1" si="11"/>
        <v>83</v>
      </c>
      <c r="O10" s="5" t="str">
        <f t="shared" ca="1" si="12"/>
        <v>46-12÷3=____</v>
      </c>
      <c r="P10" s="5" t="str">
        <f t="shared" ca="1" si="13"/>
        <v>88-10÷2=____</v>
      </c>
      <c r="Q10" s="9">
        <f t="shared" ca="1" si="14"/>
        <v>42</v>
      </c>
      <c r="R10" s="6">
        <f t="shared" ca="1" si="15"/>
        <v>83</v>
      </c>
    </row>
    <row r="11" spans="1:18" ht="40.049999999999997" customHeight="1" x14ac:dyDescent="0.25">
      <c r="A11" s="2">
        <f t="shared" ca="1" si="2"/>
        <v>4</v>
      </c>
      <c r="B11" s="2">
        <f t="shared" ca="1" si="3"/>
        <v>9</v>
      </c>
      <c r="C11" s="2" t="str">
        <f t="shared" ca="1" si="0"/>
        <v>+</v>
      </c>
      <c r="D11" s="2">
        <f t="shared" ca="1" si="4"/>
        <v>33</v>
      </c>
      <c r="E11" s="5" t="str">
        <f t="shared" ca="1" si="5"/>
        <v>33+36÷9=____</v>
      </c>
      <c r="F11" s="2">
        <f t="shared" ca="1" si="6"/>
        <v>37</v>
      </c>
      <c r="G11" s="5"/>
      <c r="H11" s="2">
        <f t="shared" ca="1" si="7"/>
        <v>4</v>
      </c>
      <c r="I11" s="2">
        <f t="shared" ca="1" si="8"/>
        <v>6</v>
      </c>
      <c r="J11" s="2" t="str">
        <f t="shared" ca="1" si="1"/>
        <v>-</v>
      </c>
      <c r="K11" s="2">
        <f t="shared" ca="1" si="9"/>
        <v>29</v>
      </c>
      <c r="L11" s="5" t="str">
        <f t="shared" ca="1" si="10"/>
        <v>29-24÷6=____</v>
      </c>
      <c r="M11" s="2">
        <f t="shared" ca="1" si="11"/>
        <v>25</v>
      </c>
      <c r="O11" s="5" t="str">
        <f t="shared" ca="1" si="12"/>
        <v>33+36÷9=____</v>
      </c>
      <c r="P11" s="5" t="str">
        <f t="shared" ca="1" si="13"/>
        <v>29-24÷6=____</v>
      </c>
      <c r="Q11" s="9">
        <f t="shared" ca="1" si="14"/>
        <v>37</v>
      </c>
      <c r="R11" s="6">
        <f t="shared" ca="1" si="15"/>
        <v>25</v>
      </c>
    </row>
    <row r="12" spans="1:18" ht="40.049999999999997" customHeight="1" x14ac:dyDescent="0.25">
      <c r="A12" s="2">
        <f t="shared" ca="1" si="2"/>
        <v>9</v>
      </c>
      <c r="B12" s="2">
        <f t="shared" ca="1" si="3"/>
        <v>9</v>
      </c>
      <c r="C12" s="2" t="str">
        <f t="shared" ca="1" si="0"/>
        <v>-</v>
      </c>
      <c r="D12" s="2">
        <f t="shared" ca="1" si="4"/>
        <v>86</v>
      </c>
      <c r="E12" s="5" t="str">
        <f t="shared" ca="1" si="5"/>
        <v>86-81÷9=____</v>
      </c>
      <c r="F12" s="2">
        <f t="shared" ca="1" si="6"/>
        <v>77</v>
      </c>
      <c r="G12" s="5"/>
      <c r="H12" s="2">
        <f t="shared" ca="1" si="7"/>
        <v>3</v>
      </c>
      <c r="I12" s="2">
        <f t="shared" ca="1" si="8"/>
        <v>9</v>
      </c>
      <c r="J12" s="2" t="str">
        <f t="shared" ca="1" si="1"/>
        <v>-</v>
      </c>
      <c r="K12" s="2">
        <f t="shared" ca="1" si="9"/>
        <v>93</v>
      </c>
      <c r="L12" s="5" t="str">
        <f t="shared" ca="1" si="10"/>
        <v>93-27÷9=____</v>
      </c>
      <c r="M12" s="2">
        <f t="shared" ca="1" si="11"/>
        <v>90</v>
      </c>
      <c r="O12" s="5" t="str">
        <f t="shared" ca="1" si="12"/>
        <v>86-81÷9=____</v>
      </c>
      <c r="P12" s="5" t="str">
        <f t="shared" ca="1" si="13"/>
        <v>93-27÷9=____</v>
      </c>
      <c r="Q12" s="9">
        <f t="shared" ca="1" si="14"/>
        <v>77</v>
      </c>
      <c r="R12" s="6">
        <f t="shared" ca="1" si="15"/>
        <v>90</v>
      </c>
    </row>
    <row r="13" spans="1:18" ht="40.049999999999997" customHeight="1" x14ac:dyDescent="0.25">
      <c r="A13" s="2">
        <f t="shared" ca="1" si="2"/>
        <v>8</v>
      </c>
      <c r="B13" s="2">
        <f t="shared" ca="1" si="3"/>
        <v>7</v>
      </c>
      <c r="C13" s="2" t="str">
        <f t="shared" ca="1" si="0"/>
        <v>+</v>
      </c>
      <c r="D13" s="2">
        <f t="shared" ca="1" si="4"/>
        <v>22</v>
      </c>
      <c r="E13" s="5" t="str">
        <f t="shared" ca="1" si="5"/>
        <v>22+56÷7=____</v>
      </c>
      <c r="F13" s="2">
        <f t="shared" ca="1" si="6"/>
        <v>30</v>
      </c>
      <c r="G13" s="5"/>
      <c r="H13" s="2">
        <f t="shared" ca="1" si="7"/>
        <v>4</v>
      </c>
      <c r="I13" s="2">
        <f t="shared" ca="1" si="8"/>
        <v>6</v>
      </c>
      <c r="J13" s="2" t="str">
        <f t="shared" ca="1" si="1"/>
        <v>+</v>
      </c>
      <c r="K13" s="2">
        <f t="shared" ca="1" si="9"/>
        <v>73</v>
      </c>
      <c r="L13" s="5" t="str">
        <f t="shared" ca="1" si="10"/>
        <v>73+24÷6=____</v>
      </c>
      <c r="M13" s="2">
        <f t="shared" ca="1" si="11"/>
        <v>77</v>
      </c>
      <c r="O13" s="5" t="str">
        <f t="shared" ca="1" si="12"/>
        <v>22+56÷7=____</v>
      </c>
      <c r="P13" s="5" t="str">
        <f t="shared" ca="1" si="13"/>
        <v>73+24÷6=____</v>
      </c>
      <c r="Q13" s="9">
        <f t="shared" ca="1" si="14"/>
        <v>30</v>
      </c>
      <c r="R13" s="6">
        <f t="shared" ca="1" si="15"/>
        <v>77</v>
      </c>
    </row>
    <row r="14" spans="1:18" ht="40.049999999999997" customHeight="1" x14ac:dyDescent="0.25">
      <c r="A14" s="2">
        <f t="shared" ca="1" si="2"/>
        <v>4</v>
      </c>
      <c r="B14" s="2">
        <f t="shared" ca="1" si="3"/>
        <v>7</v>
      </c>
      <c r="C14" s="2" t="str">
        <f t="shared" ca="1" si="0"/>
        <v>-</v>
      </c>
      <c r="D14" s="2">
        <f t="shared" ca="1" si="4"/>
        <v>52</v>
      </c>
      <c r="E14" s="5" t="str">
        <f t="shared" ca="1" si="5"/>
        <v>52-28÷7=____</v>
      </c>
      <c r="F14" s="2">
        <f t="shared" ca="1" si="6"/>
        <v>48</v>
      </c>
      <c r="G14" s="5"/>
      <c r="H14" s="2">
        <f t="shared" ca="1" si="7"/>
        <v>7</v>
      </c>
      <c r="I14" s="2">
        <f t="shared" ca="1" si="8"/>
        <v>6</v>
      </c>
      <c r="J14" s="2" t="str">
        <f t="shared" ca="1" si="1"/>
        <v>-</v>
      </c>
      <c r="K14" s="2">
        <f t="shared" ca="1" si="9"/>
        <v>90</v>
      </c>
      <c r="L14" s="5" t="str">
        <f t="shared" ca="1" si="10"/>
        <v>90-42÷6=____</v>
      </c>
      <c r="M14" s="2">
        <f t="shared" ca="1" si="11"/>
        <v>83</v>
      </c>
      <c r="O14" s="5" t="str">
        <f t="shared" ca="1" si="12"/>
        <v>52-28÷7=____</v>
      </c>
      <c r="P14" s="5" t="str">
        <f t="shared" ca="1" si="13"/>
        <v>90-42÷6=____</v>
      </c>
      <c r="Q14" s="9">
        <f t="shared" ca="1" si="14"/>
        <v>48</v>
      </c>
      <c r="R14" s="6">
        <f t="shared" ca="1" si="15"/>
        <v>83</v>
      </c>
    </row>
    <row r="15" spans="1:18" ht="40.049999999999997" customHeight="1" x14ac:dyDescent="0.25">
      <c r="A15" s="2">
        <f t="shared" ca="1" si="2"/>
        <v>3</v>
      </c>
      <c r="B15" s="2">
        <f t="shared" ca="1" si="3"/>
        <v>3</v>
      </c>
      <c r="C15" s="2" t="str">
        <f t="shared" ca="1" si="0"/>
        <v>+</v>
      </c>
      <c r="D15" s="2">
        <f t="shared" ca="1" si="4"/>
        <v>47</v>
      </c>
      <c r="E15" s="5" t="str">
        <f t="shared" ca="1" si="5"/>
        <v>47+9÷3=____</v>
      </c>
      <c r="F15" s="2">
        <f t="shared" ca="1" si="6"/>
        <v>50</v>
      </c>
      <c r="G15" s="5"/>
      <c r="H15" s="2">
        <f t="shared" ca="1" si="7"/>
        <v>4</v>
      </c>
      <c r="I15" s="2">
        <f t="shared" ca="1" si="8"/>
        <v>5</v>
      </c>
      <c r="J15" s="2" t="str">
        <f t="shared" ca="1" si="1"/>
        <v>-</v>
      </c>
      <c r="K15" s="2">
        <f t="shared" ca="1" si="9"/>
        <v>49</v>
      </c>
      <c r="L15" s="5" t="str">
        <f t="shared" ca="1" si="10"/>
        <v>49-20÷5=____</v>
      </c>
      <c r="M15" s="2">
        <f t="shared" ca="1" si="11"/>
        <v>45</v>
      </c>
      <c r="O15" s="5" t="str">
        <f t="shared" ca="1" si="12"/>
        <v>47+9÷3=____</v>
      </c>
      <c r="P15" s="5" t="str">
        <f t="shared" ca="1" si="13"/>
        <v>49-20÷5=____</v>
      </c>
      <c r="Q15" s="9">
        <f t="shared" ca="1" si="14"/>
        <v>50</v>
      </c>
      <c r="R15" s="6">
        <f t="shared" ca="1" si="15"/>
        <v>45</v>
      </c>
    </row>
    <row r="16" spans="1:18" ht="40.049999999999997" customHeight="1" x14ac:dyDescent="0.25">
      <c r="A16" s="2">
        <f t="shared" ca="1" si="2"/>
        <v>3</v>
      </c>
      <c r="B16" s="2">
        <f t="shared" ca="1" si="3"/>
        <v>2</v>
      </c>
      <c r="C16" s="2" t="str">
        <f t="shared" ca="1" si="0"/>
        <v>+</v>
      </c>
      <c r="D16" s="2">
        <f t="shared" ca="1" si="4"/>
        <v>85</v>
      </c>
      <c r="E16" s="5" t="str">
        <f t="shared" ca="1" si="5"/>
        <v>85+6÷2=____</v>
      </c>
      <c r="F16" s="2">
        <f t="shared" ca="1" si="6"/>
        <v>88</v>
      </c>
      <c r="G16" s="5"/>
      <c r="H16" s="2">
        <f t="shared" ca="1" si="7"/>
        <v>9</v>
      </c>
      <c r="I16" s="2">
        <f t="shared" ca="1" si="8"/>
        <v>5</v>
      </c>
      <c r="J16" s="2" t="str">
        <f t="shared" ca="1" si="1"/>
        <v>-</v>
      </c>
      <c r="K16" s="2">
        <f t="shared" ca="1" si="9"/>
        <v>80</v>
      </c>
      <c r="L16" s="5" t="str">
        <f t="shared" ca="1" si="10"/>
        <v>80-45÷5=____</v>
      </c>
      <c r="M16" s="2">
        <f t="shared" ca="1" si="11"/>
        <v>71</v>
      </c>
      <c r="O16" s="5" t="str">
        <f t="shared" ca="1" si="12"/>
        <v>85+6÷2=____</v>
      </c>
      <c r="P16" s="5" t="str">
        <f t="shared" ca="1" si="13"/>
        <v>80-45÷5=____</v>
      </c>
      <c r="Q16" s="9">
        <f t="shared" ca="1" si="14"/>
        <v>88</v>
      </c>
      <c r="R16" s="6">
        <f t="shared" ca="1" si="15"/>
        <v>71</v>
      </c>
    </row>
    <row r="17" spans="1:18" ht="40.049999999999997" customHeight="1" x14ac:dyDescent="0.25">
      <c r="A17" s="2">
        <f t="shared" ca="1" si="2"/>
        <v>8</v>
      </c>
      <c r="B17" s="2">
        <f t="shared" ca="1" si="3"/>
        <v>8</v>
      </c>
      <c r="C17" s="2" t="str">
        <f t="shared" ca="1" si="0"/>
        <v>-</v>
      </c>
      <c r="D17" s="2">
        <f t="shared" ca="1" si="4"/>
        <v>80</v>
      </c>
      <c r="E17" s="5" t="str">
        <f t="shared" ca="1" si="5"/>
        <v>80-64÷8=____</v>
      </c>
      <c r="F17" s="2">
        <f t="shared" ca="1" si="6"/>
        <v>72</v>
      </c>
      <c r="G17" s="5"/>
      <c r="H17" s="2">
        <f t="shared" ca="1" si="7"/>
        <v>6</v>
      </c>
      <c r="I17" s="2">
        <f t="shared" ca="1" si="8"/>
        <v>9</v>
      </c>
      <c r="J17" s="2" t="str">
        <f t="shared" ca="1" si="1"/>
        <v>+</v>
      </c>
      <c r="K17" s="2">
        <f t="shared" ca="1" si="9"/>
        <v>39</v>
      </c>
      <c r="L17" s="5" t="str">
        <f t="shared" ca="1" si="10"/>
        <v>39+54÷9=____</v>
      </c>
      <c r="M17" s="2">
        <f t="shared" ca="1" si="11"/>
        <v>45</v>
      </c>
      <c r="O17" s="5" t="str">
        <f t="shared" ca="1" si="12"/>
        <v>80-64÷8=____</v>
      </c>
      <c r="P17" s="5" t="str">
        <f t="shared" ca="1" si="13"/>
        <v>39+54÷9=____</v>
      </c>
      <c r="Q17" s="9">
        <f t="shared" ca="1" si="14"/>
        <v>72</v>
      </c>
      <c r="R17" s="6">
        <f t="shared" ca="1" si="15"/>
        <v>45</v>
      </c>
    </row>
    <row r="18" spans="1:18" ht="40.049999999999997" customHeight="1" x14ac:dyDescent="0.25">
      <c r="A18" s="2">
        <f t="shared" ca="1" si="2"/>
        <v>5</v>
      </c>
      <c r="B18" s="2">
        <f t="shared" ca="1" si="3"/>
        <v>7</v>
      </c>
      <c r="C18" s="2" t="str">
        <f t="shared" ca="1" si="0"/>
        <v>+</v>
      </c>
      <c r="D18" s="2">
        <f t="shared" ca="1" si="4"/>
        <v>8</v>
      </c>
      <c r="E18" s="5" t="str">
        <f t="shared" ca="1" si="5"/>
        <v>8+35÷7=____</v>
      </c>
      <c r="F18" s="2">
        <f t="shared" ca="1" si="6"/>
        <v>13</v>
      </c>
      <c r="G18" s="5"/>
      <c r="H18" s="2">
        <f t="shared" ca="1" si="7"/>
        <v>7</v>
      </c>
      <c r="I18" s="2">
        <f t="shared" ca="1" si="8"/>
        <v>4</v>
      </c>
      <c r="J18" s="2" t="str">
        <f t="shared" ca="1" si="1"/>
        <v>+</v>
      </c>
      <c r="K18" s="2">
        <f t="shared" ca="1" si="9"/>
        <v>72</v>
      </c>
      <c r="L18" s="5" t="str">
        <f t="shared" ca="1" si="10"/>
        <v>72+28÷4=____</v>
      </c>
      <c r="M18" s="2">
        <f t="shared" ca="1" si="11"/>
        <v>79</v>
      </c>
      <c r="O18" s="5" t="str">
        <f t="shared" ca="1" si="12"/>
        <v>8+35÷7=____</v>
      </c>
      <c r="P18" s="5" t="str">
        <f t="shared" ca="1" si="13"/>
        <v>72+28÷4=____</v>
      </c>
      <c r="Q18" s="9">
        <f t="shared" ca="1" si="14"/>
        <v>13</v>
      </c>
      <c r="R18" s="6">
        <f t="shared" ca="1" si="15"/>
        <v>79</v>
      </c>
    </row>
    <row r="19" spans="1:18" ht="40.049999999999997" customHeight="1" x14ac:dyDescent="0.25">
      <c r="A19" s="2">
        <f t="shared" ca="1" si="2"/>
        <v>6</v>
      </c>
      <c r="B19" s="2">
        <f t="shared" ca="1" si="3"/>
        <v>5</v>
      </c>
      <c r="C19" s="2" t="str">
        <f t="shared" ca="1" si="0"/>
        <v>+</v>
      </c>
      <c r="D19" s="2">
        <f t="shared" ca="1" si="4"/>
        <v>48</v>
      </c>
      <c r="E19" s="5" t="str">
        <f t="shared" ca="1" si="5"/>
        <v>48+30÷5=____</v>
      </c>
      <c r="F19" s="2">
        <f t="shared" ca="1" si="6"/>
        <v>54</v>
      </c>
      <c r="G19" s="5"/>
      <c r="H19" s="2">
        <f t="shared" ca="1" si="7"/>
        <v>5</v>
      </c>
      <c r="I19" s="2">
        <f t="shared" ca="1" si="8"/>
        <v>3</v>
      </c>
      <c r="J19" s="2" t="str">
        <f t="shared" ca="1" si="1"/>
        <v>+</v>
      </c>
      <c r="K19" s="2">
        <f t="shared" ca="1" si="9"/>
        <v>43</v>
      </c>
      <c r="L19" s="5" t="str">
        <f t="shared" ca="1" si="10"/>
        <v>43+15÷3=____</v>
      </c>
      <c r="M19" s="2">
        <f t="shared" ca="1" si="11"/>
        <v>48</v>
      </c>
      <c r="O19" s="5" t="str">
        <f t="shared" ca="1" si="12"/>
        <v>48+30÷5=____</v>
      </c>
      <c r="P19" s="5" t="str">
        <f t="shared" ca="1" si="13"/>
        <v>43+15÷3=____</v>
      </c>
      <c r="Q19" s="9">
        <f t="shared" ca="1" si="14"/>
        <v>54</v>
      </c>
      <c r="R19" s="6">
        <f t="shared" ca="1" si="15"/>
        <v>48</v>
      </c>
    </row>
    <row r="20" spans="1:18" ht="40.049999999999997" customHeight="1" x14ac:dyDescent="0.25">
      <c r="A20" s="2">
        <f t="shared" ca="1" si="2"/>
        <v>8</v>
      </c>
      <c r="B20" s="2">
        <f t="shared" ca="1" si="3"/>
        <v>4</v>
      </c>
      <c r="C20" s="2" t="str">
        <f t="shared" ca="1" si="0"/>
        <v>-</v>
      </c>
      <c r="D20" s="2">
        <f t="shared" ca="1" si="4"/>
        <v>91</v>
      </c>
      <c r="E20" s="5" t="str">
        <f t="shared" ca="1" si="5"/>
        <v>91-32÷4=____</v>
      </c>
      <c r="F20" s="2">
        <f t="shared" ca="1" si="6"/>
        <v>83</v>
      </c>
      <c r="G20" s="5"/>
      <c r="H20" s="2">
        <f t="shared" ca="1" si="7"/>
        <v>7</v>
      </c>
      <c r="I20" s="2">
        <f t="shared" ca="1" si="8"/>
        <v>2</v>
      </c>
      <c r="J20" s="2" t="str">
        <f t="shared" ca="1" si="1"/>
        <v>-</v>
      </c>
      <c r="K20" s="2">
        <f t="shared" ca="1" si="9"/>
        <v>89</v>
      </c>
      <c r="L20" s="5" t="str">
        <f t="shared" ca="1" si="10"/>
        <v>89-14÷2=____</v>
      </c>
      <c r="M20" s="2">
        <f t="shared" ca="1" si="11"/>
        <v>82</v>
      </c>
      <c r="O20" s="5" t="str">
        <f t="shared" ca="1" si="12"/>
        <v>91-32÷4=____</v>
      </c>
      <c r="P20" s="5" t="str">
        <f t="shared" ca="1" si="13"/>
        <v>89-14÷2=____</v>
      </c>
      <c r="Q20" s="9">
        <f t="shared" ca="1" si="14"/>
        <v>83</v>
      </c>
      <c r="R20" s="6">
        <f t="shared" ca="1" si="15"/>
        <v>82</v>
      </c>
    </row>
    <row r="21" spans="1:18" ht="40.049999999999997" customHeight="1" x14ac:dyDescent="0.25">
      <c r="A21" s="2">
        <f t="shared" ca="1" si="2"/>
        <v>4</v>
      </c>
      <c r="B21" s="2">
        <f t="shared" ca="1" si="3"/>
        <v>9</v>
      </c>
      <c r="C21" s="2" t="str">
        <f t="shared" ca="1" si="0"/>
        <v>-</v>
      </c>
      <c r="D21" s="2">
        <f t="shared" ca="1" si="4"/>
        <v>45</v>
      </c>
      <c r="E21" s="5" t="str">
        <f t="shared" ca="1" si="5"/>
        <v>45-36÷9=____</v>
      </c>
      <c r="F21" s="2">
        <f t="shared" ca="1" si="6"/>
        <v>41</v>
      </c>
      <c r="G21" s="5"/>
      <c r="H21" s="2">
        <f t="shared" ca="1" si="7"/>
        <v>8</v>
      </c>
      <c r="I21" s="2">
        <f t="shared" ca="1" si="8"/>
        <v>4</v>
      </c>
      <c r="J21" s="2" t="str">
        <f t="shared" ca="1" si="1"/>
        <v>-</v>
      </c>
      <c r="K21" s="2">
        <f t="shared" ca="1" si="9"/>
        <v>80</v>
      </c>
      <c r="L21" s="5" t="str">
        <f t="shared" ca="1" si="10"/>
        <v>80-32÷4=____</v>
      </c>
      <c r="M21" s="2">
        <f t="shared" ca="1" si="11"/>
        <v>72</v>
      </c>
      <c r="O21" s="5" t="str">
        <f t="shared" ca="1" si="12"/>
        <v>45-36÷9=____</v>
      </c>
      <c r="P21" s="5" t="str">
        <f t="shared" ca="1" si="13"/>
        <v>80-32÷4=____</v>
      </c>
      <c r="Q21" s="9">
        <f t="shared" ca="1" si="14"/>
        <v>41</v>
      </c>
      <c r="R21" s="6">
        <f t="shared" ca="1" si="15"/>
        <v>72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2"/>
  <sheetViews>
    <sheetView zoomScale="55" zoomScaleNormal="55" workbookViewId="0">
      <selection activeCell="O13" sqref="O13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3" style="2" bestFit="1" customWidth="1"/>
    <col min="4" max="4" width="11" style="2" customWidth="1"/>
    <col min="5" max="6" width="10.33203125" style="2" customWidth="1"/>
    <col min="7" max="7" width="37.6640625" style="2" bestFit="1" customWidth="1"/>
    <col min="8" max="8" width="11" style="2" customWidth="1"/>
    <col min="9" max="9" width="13" style="2" bestFit="1" customWidth="1"/>
    <col min="10" max="10" width="11.44140625" style="2" customWidth="1"/>
    <col min="11" max="11" width="9" style="2" customWidth="1"/>
    <col min="12" max="12" width="10.33203125" style="2" customWidth="1"/>
    <col min="13" max="13" width="11" style="2" customWidth="1"/>
    <col min="14" max="14" width="9" style="2" customWidth="1"/>
    <col min="15" max="15" width="44" style="2" bestFit="1" customWidth="1"/>
    <col min="16" max="16" width="37.77734375" style="2" customWidth="1"/>
    <col min="17" max="17" width="35.44140625" style="7" customWidth="1"/>
    <col min="18" max="18" width="6.33203125" style="5" customWidth="1"/>
    <col min="19" max="19" width="7.109375" style="2" customWidth="1"/>
    <col min="20" max="16384" width="9" style="2"/>
  </cols>
  <sheetData>
    <row r="1" spans="1:19" ht="40.049999999999997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  <c r="I1" s="2" t="s">
        <v>0</v>
      </c>
      <c r="J1" s="2" t="s">
        <v>1</v>
      </c>
      <c r="K1" s="2" t="s">
        <v>2</v>
      </c>
      <c r="L1" s="2" t="s">
        <v>12</v>
      </c>
      <c r="M1" s="2" t="s">
        <v>11</v>
      </c>
      <c r="N1" s="2" t="s">
        <v>13</v>
      </c>
      <c r="P1" s="11" t="str">
        <f ca="1">MID(CELL("filename"),FIND("]",CELL("filename"))+1,256)</f>
        <v>加减乘除混合（三年级上）</v>
      </c>
      <c r="Q1" s="12"/>
      <c r="R1" s="16" t="s">
        <v>3</v>
      </c>
      <c r="S1" s="17"/>
    </row>
    <row r="2" spans="1:19" ht="40.049999999999997" customHeight="1" x14ac:dyDescent="0.25">
      <c r="A2" s="2">
        <f ca="1">RANDBETWEEN(2,9)</f>
        <v>6</v>
      </c>
      <c r="B2" s="2">
        <f ca="1">RANDBETWEEN(2,9)</f>
        <v>8</v>
      </c>
      <c r="C2" s="2" t="str">
        <f t="shared" ref="C2:C21" ca="1" si="0">IF(RANDBETWEEN(0,1),"-","+")</f>
        <v>+</v>
      </c>
      <c r="D2" s="2">
        <f ca="1">A2*B2</f>
        <v>48</v>
      </c>
      <c r="E2" s="2">
        <f ca="1">IF(C2="+",RANDBETWEEN(2,D2-1),RANDBETWEEN(D2+2,99))</f>
        <v>37</v>
      </c>
      <c r="F2" s="2">
        <f ca="1">IF(C2="+",D2-E2,E2-D2)</f>
        <v>11</v>
      </c>
      <c r="G2" s="5" t="str">
        <f ca="1">"("&amp;E2&amp;C2&amp;F2&amp;")÷"&amp;B2&amp;"=____"</f>
        <v>(37+11)÷8=____</v>
      </c>
      <c r="H2" s="5"/>
      <c r="I2" s="2">
        <f ca="1">RANDBETWEEN(2,9)</f>
        <v>7</v>
      </c>
      <c r="J2" s="2">
        <f ca="1">RANDBETWEEN(2,9)</f>
        <v>5</v>
      </c>
      <c r="K2" s="2" t="str">
        <f t="shared" ref="K2:K21" ca="1" si="1">IF(RANDBETWEEN(0,1),"-","+")</f>
        <v>-</v>
      </c>
      <c r="L2" s="2">
        <f ca="1">I2*J2</f>
        <v>35</v>
      </c>
      <c r="M2" s="2">
        <f ca="1">IF(K2="+",RANDBETWEEN(2,L2-1),RANDBETWEEN(L2+2,99))</f>
        <v>78</v>
      </c>
      <c r="N2" s="2">
        <f ca="1">IF(K2="+",L2-M2,M2-L2)</f>
        <v>43</v>
      </c>
      <c r="O2" s="5" t="str">
        <f ca="1">"("&amp;M2&amp;K2&amp;N2&amp;")÷"&amp;J2&amp;"=____"</f>
        <v>(78-43)÷5=____</v>
      </c>
      <c r="P2" s="13" t="str">
        <f t="shared" ref="P2:P21" ca="1" si="2">G2</f>
        <v>(37+11)÷8=____</v>
      </c>
      <c r="Q2" s="13" t="str">
        <f ca="1">O2</f>
        <v>(78-43)÷5=____</v>
      </c>
      <c r="R2" s="9">
        <f ca="1">A2</f>
        <v>6</v>
      </c>
      <c r="S2" s="6">
        <f ca="1">I2</f>
        <v>7</v>
      </c>
    </row>
    <row r="3" spans="1:19" ht="40.049999999999997" customHeight="1" x14ac:dyDescent="0.25">
      <c r="A3" s="2">
        <f t="shared" ref="A3:B21" ca="1" si="3">RANDBETWEEN(2,9)</f>
        <v>2</v>
      </c>
      <c r="B3" s="2">
        <f t="shared" ca="1" si="3"/>
        <v>7</v>
      </c>
      <c r="C3" s="2" t="str">
        <f t="shared" ca="1" si="0"/>
        <v>+</v>
      </c>
      <c r="D3" s="2">
        <f t="shared" ref="D3:D21" ca="1" si="4">A3*B3</f>
        <v>14</v>
      </c>
      <c r="E3" s="2">
        <f t="shared" ref="E3:E21" ca="1" si="5">IF(C3="+",RANDBETWEEN(2,D3-1),RANDBETWEEN(D3+2,99))</f>
        <v>11</v>
      </c>
      <c r="F3" s="2">
        <f ca="1">IF(C3="+",D3-E3,E3-D3)</f>
        <v>3</v>
      </c>
      <c r="G3" s="5" t="str">
        <f t="shared" ref="G3:G21" ca="1" si="6">"("&amp;E3&amp;C3&amp;F3&amp;")÷"&amp;B3&amp;"=____"</f>
        <v>(11+3)÷7=____</v>
      </c>
      <c r="H3" s="5"/>
      <c r="I3" s="2">
        <f t="shared" ref="I3:J21" ca="1" si="7">RANDBETWEEN(2,9)</f>
        <v>3</v>
      </c>
      <c r="J3" s="2">
        <f t="shared" ca="1" si="7"/>
        <v>4</v>
      </c>
      <c r="K3" s="2" t="str">
        <f t="shared" ca="1" si="1"/>
        <v>-</v>
      </c>
      <c r="L3" s="2">
        <f t="shared" ref="L3:L21" ca="1" si="8">I3*J3</f>
        <v>12</v>
      </c>
      <c r="M3" s="2">
        <f t="shared" ref="M3:M21" ca="1" si="9">IF(K3="+",RANDBETWEEN(2,L3-1),RANDBETWEEN(L3+2,99))</f>
        <v>68</v>
      </c>
      <c r="N3" s="2">
        <f ca="1">IF(K3="+",L3-M3,M3-L3)</f>
        <v>56</v>
      </c>
      <c r="O3" s="5" t="str">
        <f t="shared" ref="O3:O21" ca="1" si="10">"("&amp;M3&amp;K3&amp;N3&amp;")÷"&amp;J3&amp;"=____"</f>
        <v>(68-56)÷4=____</v>
      </c>
      <c r="P3" s="13" t="str">
        <f t="shared" ca="1" si="2"/>
        <v>(11+3)÷7=____</v>
      </c>
      <c r="Q3" s="13" t="str">
        <f t="shared" ref="Q3:Q21" ca="1" si="11">O3</f>
        <v>(68-56)÷4=____</v>
      </c>
      <c r="R3" s="9">
        <f t="shared" ref="R3:R21" ca="1" si="12">A3</f>
        <v>2</v>
      </c>
      <c r="S3" s="6">
        <f t="shared" ref="S3:S21" ca="1" si="13">I3</f>
        <v>3</v>
      </c>
    </row>
    <row r="4" spans="1:19" ht="40.049999999999997" customHeight="1" x14ac:dyDescent="0.25">
      <c r="A4" s="2">
        <f t="shared" ca="1" si="3"/>
        <v>4</v>
      </c>
      <c r="B4" s="2">
        <f t="shared" ca="1" si="3"/>
        <v>2</v>
      </c>
      <c r="C4" s="2" t="str">
        <f t="shared" ca="1" si="0"/>
        <v>+</v>
      </c>
      <c r="D4" s="2">
        <f t="shared" ca="1" si="4"/>
        <v>8</v>
      </c>
      <c r="E4" s="2">
        <f t="shared" ca="1" si="5"/>
        <v>7</v>
      </c>
      <c r="F4" s="2">
        <f t="shared" ref="F4:F21" ca="1" si="14">IF(C4="+",D4-E4,E4-D4)</f>
        <v>1</v>
      </c>
      <c r="G4" s="5" t="str">
        <f t="shared" ca="1" si="6"/>
        <v>(7+1)÷2=____</v>
      </c>
      <c r="H4" s="5"/>
      <c r="I4" s="2">
        <f t="shared" ca="1" si="7"/>
        <v>9</v>
      </c>
      <c r="J4" s="2">
        <f t="shared" ca="1" si="7"/>
        <v>7</v>
      </c>
      <c r="K4" s="2" t="str">
        <f t="shared" ca="1" si="1"/>
        <v>-</v>
      </c>
      <c r="L4" s="2">
        <f t="shared" ca="1" si="8"/>
        <v>63</v>
      </c>
      <c r="M4" s="2">
        <f t="shared" ca="1" si="9"/>
        <v>88</v>
      </c>
      <c r="N4" s="2">
        <f t="shared" ref="N4:N21" ca="1" si="15">IF(K4="+",L4-M4,M4-L4)</f>
        <v>25</v>
      </c>
      <c r="O4" s="5" t="str">
        <f t="shared" ca="1" si="10"/>
        <v>(88-25)÷7=____</v>
      </c>
      <c r="P4" s="13" t="str">
        <f t="shared" ca="1" si="2"/>
        <v>(7+1)÷2=____</v>
      </c>
      <c r="Q4" s="13" t="str">
        <f t="shared" ca="1" si="11"/>
        <v>(88-25)÷7=____</v>
      </c>
      <c r="R4" s="9">
        <f t="shared" ca="1" si="12"/>
        <v>4</v>
      </c>
      <c r="S4" s="6">
        <f t="shared" ca="1" si="13"/>
        <v>9</v>
      </c>
    </row>
    <row r="5" spans="1:19" ht="40.049999999999997" customHeight="1" x14ac:dyDescent="0.25">
      <c r="A5" s="2">
        <f t="shared" ca="1" si="3"/>
        <v>2</v>
      </c>
      <c r="B5" s="2">
        <f t="shared" ca="1" si="3"/>
        <v>4</v>
      </c>
      <c r="C5" s="2" t="str">
        <f t="shared" ca="1" si="0"/>
        <v>+</v>
      </c>
      <c r="D5" s="2">
        <f t="shared" ca="1" si="4"/>
        <v>8</v>
      </c>
      <c r="E5" s="2">
        <f t="shared" ca="1" si="5"/>
        <v>4</v>
      </c>
      <c r="F5" s="2">
        <f t="shared" ca="1" si="14"/>
        <v>4</v>
      </c>
      <c r="G5" s="5" t="str">
        <f t="shared" ca="1" si="6"/>
        <v>(4+4)÷4=____</v>
      </c>
      <c r="H5" s="5"/>
      <c r="I5" s="2">
        <f t="shared" ca="1" si="7"/>
        <v>7</v>
      </c>
      <c r="J5" s="2">
        <f t="shared" ca="1" si="7"/>
        <v>6</v>
      </c>
      <c r="K5" s="2" t="str">
        <f t="shared" ca="1" si="1"/>
        <v>-</v>
      </c>
      <c r="L5" s="2">
        <f t="shared" ca="1" si="8"/>
        <v>42</v>
      </c>
      <c r="M5" s="2">
        <f t="shared" ca="1" si="9"/>
        <v>48</v>
      </c>
      <c r="N5" s="2">
        <f t="shared" ca="1" si="15"/>
        <v>6</v>
      </c>
      <c r="O5" s="5" t="str">
        <f t="shared" ca="1" si="10"/>
        <v>(48-6)÷6=____</v>
      </c>
      <c r="P5" s="13" t="str">
        <f t="shared" ca="1" si="2"/>
        <v>(4+4)÷4=____</v>
      </c>
      <c r="Q5" s="13" t="str">
        <f t="shared" ca="1" si="11"/>
        <v>(48-6)÷6=____</v>
      </c>
      <c r="R5" s="9">
        <f t="shared" ca="1" si="12"/>
        <v>2</v>
      </c>
      <c r="S5" s="6">
        <f t="shared" ca="1" si="13"/>
        <v>7</v>
      </c>
    </row>
    <row r="6" spans="1:19" ht="40.049999999999997" customHeight="1" x14ac:dyDescent="0.25">
      <c r="A6" s="2">
        <f t="shared" ca="1" si="3"/>
        <v>4</v>
      </c>
      <c r="B6" s="2">
        <f t="shared" ca="1" si="3"/>
        <v>9</v>
      </c>
      <c r="C6" s="2" t="str">
        <f t="shared" ca="1" si="0"/>
        <v>-</v>
      </c>
      <c r="D6" s="2">
        <f t="shared" ca="1" si="4"/>
        <v>36</v>
      </c>
      <c r="E6" s="2">
        <f t="shared" ca="1" si="5"/>
        <v>90</v>
      </c>
      <c r="F6" s="2">
        <f t="shared" ca="1" si="14"/>
        <v>54</v>
      </c>
      <c r="G6" s="5" t="str">
        <f t="shared" ca="1" si="6"/>
        <v>(90-54)÷9=____</v>
      </c>
      <c r="H6" s="5"/>
      <c r="I6" s="2">
        <f t="shared" ca="1" si="7"/>
        <v>9</v>
      </c>
      <c r="J6" s="2">
        <f t="shared" ca="1" si="7"/>
        <v>9</v>
      </c>
      <c r="K6" s="2" t="str">
        <f t="shared" ca="1" si="1"/>
        <v>+</v>
      </c>
      <c r="L6" s="2">
        <f t="shared" ca="1" si="8"/>
        <v>81</v>
      </c>
      <c r="M6" s="2">
        <f t="shared" ca="1" si="9"/>
        <v>79</v>
      </c>
      <c r="N6" s="2">
        <f t="shared" ca="1" si="15"/>
        <v>2</v>
      </c>
      <c r="O6" s="5" t="str">
        <f t="shared" ca="1" si="10"/>
        <v>(79+2)÷9=____</v>
      </c>
      <c r="P6" s="13" t="str">
        <f t="shared" ca="1" si="2"/>
        <v>(90-54)÷9=____</v>
      </c>
      <c r="Q6" s="13" t="str">
        <f t="shared" ca="1" si="11"/>
        <v>(79+2)÷9=____</v>
      </c>
      <c r="R6" s="9">
        <f t="shared" ca="1" si="12"/>
        <v>4</v>
      </c>
      <c r="S6" s="6">
        <f t="shared" ca="1" si="13"/>
        <v>9</v>
      </c>
    </row>
    <row r="7" spans="1:19" ht="40.049999999999997" customHeight="1" x14ac:dyDescent="0.25">
      <c r="A7" s="2">
        <f t="shared" ca="1" si="3"/>
        <v>9</v>
      </c>
      <c r="B7" s="2">
        <f t="shared" ca="1" si="3"/>
        <v>6</v>
      </c>
      <c r="C7" s="2" t="str">
        <f t="shared" ca="1" si="0"/>
        <v>+</v>
      </c>
      <c r="D7" s="2">
        <f t="shared" ca="1" si="4"/>
        <v>54</v>
      </c>
      <c r="E7" s="2">
        <f t="shared" ca="1" si="5"/>
        <v>16</v>
      </c>
      <c r="F7" s="2">
        <f t="shared" ca="1" si="14"/>
        <v>38</v>
      </c>
      <c r="G7" s="5" t="str">
        <f t="shared" ca="1" si="6"/>
        <v>(16+38)÷6=____</v>
      </c>
      <c r="H7" s="5"/>
      <c r="I7" s="2">
        <f t="shared" ca="1" si="7"/>
        <v>9</v>
      </c>
      <c r="J7" s="2">
        <f t="shared" ca="1" si="7"/>
        <v>5</v>
      </c>
      <c r="K7" s="2" t="str">
        <f t="shared" ca="1" si="1"/>
        <v>+</v>
      </c>
      <c r="L7" s="2">
        <f t="shared" ca="1" si="8"/>
        <v>45</v>
      </c>
      <c r="M7" s="2">
        <f t="shared" ca="1" si="9"/>
        <v>35</v>
      </c>
      <c r="N7" s="2">
        <f t="shared" ca="1" si="15"/>
        <v>10</v>
      </c>
      <c r="O7" s="5" t="str">
        <f t="shared" ca="1" si="10"/>
        <v>(35+10)÷5=____</v>
      </c>
      <c r="P7" s="13" t="str">
        <f t="shared" ca="1" si="2"/>
        <v>(16+38)÷6=____</v>
      </c>
      <c r="Q7" s="13" t="str">
        <f t="shared" ca="1" si="11"/>
        <v>(35+10)÷5=____</v>
      </c>
      <c r="R7" s="9">
        <f t="shared" ca="1" si="12"/>
        <v>9</v>
      </c>
      <c r="S7" s="6">
        <f t="shared" ca="1" si="13"/>
        <v>9</v>
      </c>
    </row>
    <row r="8" spans="1:19" ht="40.049999999999997" customHeight="1" x14ac:dyDescent="0.25">
      <c r="A8" s="2">
        <f t="shared" ca="1" si="3"/>
        <v>4</v>
      </c>
      <c r="B8" s="2">
        <f t="shared" ca="1" si="3"/>
        <v>6</v>
      </c>
      <c r="C8" s="2" t="str">
        <f t="shared" ca="1" si="0"/>
        <v>+</v>
      </c>
      <c r="D8" s="2">
        <f t="shared" ca="1" si="4"/>
        <v>24</v>
      </c>
      <c r="E8" s="2">
        <f t="shared" ca="1" si="5"/>
        <v>14</v>
      </c>
      <c r="F8" s="2">
        <f t="shared" ca="1" si="14"/>
        <v>10</v>
      </c>
      <c r="G8" s="5" t="str">
        <f t="shared" ca="1" si="6"/>
        <v>(14+10)÷6=____</v>
      </c>
      <c r="H8" s="5"/>
      <c r="I8" s="2">
        <f t="shared" ca="1" si="7"/>
        <v>7</v>
      </c>
      <c r="J8" s="2">
        <f t="shared" ca="1" si="7"/>
        <v>5</v>
      </c>
      <c r="K8" s="2" t="str">
        <f t="shared" ca="1" si="1"/>
        <v>+</v>
      </c>
      <c r="L8" s="2">
        <f t="shared" ca="1" si="8"/>
        <v>35</v>
      </c>
      <c r="M8" s="2">
        <f t="shared" ca="1" si="9"/>
        <v>21</v>
      </c>
      <c r="N8" s="2">
        <f t="shared" ca="1" si="15"/>
        <v>14</v>
      </c>
      <c r="O8" s="5" t="str">
        <f t="shared" ca="1" si="10"/>
        <v>(21+14)÷5=____</v>
      </c>
      <c r="P8" s="13" t="str">
        <f t="shared" ca="1" si="2"/>
        <v>(14+10)÷6=____</v>
      </c>
      <c r="Q8" s="13" t="str">
        <f t="shared" ca="1" si="11"/>
        <v>(21+14)÷5=____</v>
      </c>
      <c r="R8" s="9">
        <f t="shared" ca="1" si="12"/>
        <v>4</v>
      </c>
      <c r="S8" s="6">
        <f t="shared" ca="1" si="13"/>
        <v>7</v>
      </c>
    </row>
    <row r="9" spans="1:19" ht="40.049999999999997" customHeight="1" x14ac:dyDescent="0.25">
      <c r="A9" s="2">
        <f t="shared" ca="1" si="3"/>
        <v>8</v>
      </c>
      <c r="B9" s="2">
        <f t="shared" ca="1" si="3"/>
        <v>8</v>
      </c>
      <c r="C9" s="2" t="str">
        <f t="shared" ca="1" si="0"/>
        <v>+</v>
      </c>
      <c r="D9" s="2">
        <f t="shared" ca="1" si="4"/>
        <v>64</v>
      </c>
      <c r="E9" s="2">
        <f t="shared" ca="1" si="5"/>
        <v>23</v>
      </c>
      <c r="F9" s="2">
        <f t="shared" ca="1" si="14"/>
        <v>41</v>
      </c>
      <c r="G9" s="5" t="str">
        <f t="shared" ca="1" si="6"/>
        <v>(23+41)÷8=____</v>
      </c>
      <c r="H9" s="5"/>
      <c r="I9" s="2">
        <f t="shared" ca="1" si="7"/>
        <v>2</v>
      </c>
      <c r="J9" s="2">
        <f t="shared" ca="1" si="7"/>
        <v>4</v>
      </c>
      <c r="K9" s="2" t="str">
        <f t="shared" ca="1" si="1"/>
        <v>-</v>
      </c>
      <c r="L9" s="2">
        <f t="shared" ca="1" si="8"/>
        <v>8</v>
      </c>
      <c r="M9" s="2">
        <f t="shared" ca="1" si="9"/>
        <v>39</v>
      </c>
      <c r="N9" s="2">
        <f t="shared" ca="1" si="15"/>
        <v>31</v>
      </c>
      <c r="O9" s="5" t="str">
        <f t="shared" ca="1" si="10"/>
        <v>(39-31)÷4=____</v>
      </c>
      <c r="P9" s="13" t="str">
        <f t="shared" ca="1" si="2"/>
        <v>(23+41)÷8=____</v>
      </c>
      <c r="Q9" s="13" t="str">
        <f t="shared" ca="1" si="11"/>
        <v>(39-31)÷4=____</v>
      </c>
      <c r="R9" s="9">
        <f t="shared" ca="1" si="12"/>
        <v>8</v>
      </c>
      <c r="S9" s="6">
        <f t="shared" ca="1" si="13"/>
        <v>2</v>
      </c>
    </row>
    <row r="10" spans="1:19" ht="40.049999999999997" customHeight="1" x14ac:dyDescent="0.25">
      <c r="A10" s="2">
        <f t="shared" ca="1" si="3"/>
        <v>8</v>
      </c>
      <c r="B10" s="2">
        <f t="shared" ca="1" si="3"/>
        <v>6</v>
      </c>
      <c r="C10" s="2" t="str">
        <f t="shared" ca="1" si="0"/>
        <v>-</v>
      </c>
      <c r="D10" s="2">
        <f t="shared" ca="1" si="4"/>
        <v>48</v>
      </c>
      <c r="E10" s="2">
        <f t="shared" ca="1" si="5"/>
        <v>75</v>
      </c>
      <c r="F10" s="2">
        <f t="shared" ca="1" si="14"/>
        <v>27</v>
      </c>
      <c r="G10" s="5" t="str">
        <f t="shared" ca="1" si="6"/>
        <v>(75-27)÷6=____</v>
      </c>
      <c r="H10" s="5"/>
      <c r="I10" s="2">
        <f t="shared" ca="1" si="7"/>
        <v>9</v>
      </c>
      <c r="J10" s="2">
        <f t="shared" ca="1" si="7"/>
        <v>8</v>
      </c>
      <c r="K10" s="2" t="str">
        <f t="shared" ca="1" si="1"/>
        <v>-</v>
      </c>
      <c r="L10" s="2">
        <f t="shared" ca="1" si="8"/>
        <v>72</v>
      </c>
      <c r="M10" s="2">
        <f t="shared" ca="1" si="9"/>
        <v>75</v>
      </c>
      <c r="N10" s="2">
        <f t="shared" ca="1" si="15"/>
        <v>3</v>
      </c>
      <c r="O10" s="5" t="str">
        <f t="shared" ca="1" si="10"/>
        <v>(75-3)÷8=____</v>
      </c>
      <c r="P10" s="13" t="str">
        <f t="shared" ca="1" si="2"/>
        <v>(75-27)÷6=____</v>
      </c>
      <c r="Q10" s="13" t="str">
        <f t="shared" ca="1" si="11"/>
        <v>(75-3)÷8=____</v>
      </c>
      <c r="R10" s="9">
        <f t="shared" ca="1" si="12"/>
        <v>8</v>
      </c>
      <c r="S10" s="6">
        <f t="shared" ca="1" si="13"/>
        <v>9</v>
      </c>
    </row>
    <row r="11" spans="1:19" ht="40.049999999999997" customHeight="1" x14ac:dyDescent="0.25">
      <c r="A11" s="2">
        <f t="shared" ca="1" si="3"/>
        <v>4</v>
      </c>
      <c r="B11" s="2">
        <f t="shared" ca="1" si="3"/>
        <v>9</v>
      </c>
      <c r="C11" s="2" t="str">
        <f t="shared" ca="1" si="0"/>
        <v>-</v>
      </c>
      <c r="D11" s="2">
        <f t="shared" ca="1" si="4"/>
        <v>36</v>
      </c>
      <c r="E11" s="2">
        <f t="shared" ca="1" si="5"/>
        <v>61</v>
      </c>
      <c r="F11" s="2">
        <f t="shared" ca="1" si="14"/>
        <v>25</v>
      </c>
      <c r="G11" s="5" t="str">
        <f t="shared" ca="1" si="6"/>
        <v>(61-25)÷9=____</v>
      </c>
      <c r="H11" s="5"/>
      <c r="I11" s="2">
        <f t="shared" ca="1" si="7"/>
        <v>9</v>
      </c>
      <c r="J11" s="2">
        <f t="shared" ca="1" si="7"/>
        <v>6</v>
      </c>
      <c r="K11" s="2" t="str">
        <f t="shared" ca="1" si="1"/>
        <v>+</v>
      </c>
      <c r="L11" s="2">
        <f t="shared" ca="1" si="8"/>
        <v>54</v>
      </c>
      <c r="M11" s="2">
        <f t="shared" ca="1" si="9"/>
        <v>18</v>
      </c>
      <c r="N11" s="2">
        <f t="shared" ca="1" si="15"/>
        <v>36</v>
      </c>
      <c r="O11" s="5" t="str">
        <f t="shared" ca="1" si="10"/>
        <v>(18+36)÷6=____</v>
      </c>
      <c r="P11" s="13" t="str">
        <f t="shared" ca="1" si="2"/>
        <v>(61-25)÷9=____</v>
      </c>
      <c r="Q11" s="13" t="str">
        <f t="shared" ca="1" si="11"/>
        <v>(18+36)÷6=____</v>
      </c>
      <c r="R11" s="9">
        <f t="shared" ca="1" si="12"/>
        <v>4</v>
      </c>
      <c r="S11" s="6">
        <f t="shared" ca="1" si="13"/>
        <v>9</v>
      </c>
    </row>
    <row r="12" spans="1:19" ht="40.049999999999997" customHeight="1" x14ac:dyDescent="0.25">
      <c r="A12" s="2">
        <f t="shared" ca="1" si="3"/>
        <v>8</v>
      </c>
      <c r="B12" s="2">
        <f t="shared" ca="1" si="3"/>
        <v>4</v>
      </c>
      <c r="C12" s="2" t="str">
        <f t="shared" ca="1" si="0"/>
        <v>-</v>
      </c>
      <c r="D12" s="2">
        <f t="shared" ca="1" si="4"/>
        <v>32</v>
      </c>
      <c r="E12" s="2">
        <f t="shared" ca="1" si="5"/>
        <v>89</v>
      </c>
      <c r="F12" s="2">
        <f t="shared" ca="1" si="14"/>
        <v>57</v>
      </c>
      <c r="G12" s="5" t="str">
        <f t="shared" ca="1" si="6"/>
        <v>(89-57)÷4=____</v>
      </c>
      <c r="H12" s="5"/>
      <c r="I12" s="2">
        <f t="shared" ca="1" si="7"/>
        <v>7</v>
      </c>
      <c r="J12" s="2">
        <f t="shared" ca="1" si="7"/>
        <v>9</v>
      </c>
      <c r="K12" s="2" t="str">
        <f t="shared" ca="1" si="1"/>
        <v>+</v>
      </c>
      <c r="L12" s="2">
        <f t="shared" ca="1" si="8"/>
        <v>63</v>
      </c>
      <c r="M12" s="2">
        <f t="shared" ca="1" si="9"/>
        <v>46</v>
      </c>
      <c r="N12" s="2">
        <f t="shared" ca="1" si="15"/>
        <v>17</v>
      </c>
      <c r="O12" s="5" t="str">
        <f t="shared" ca="1" si="10"/>
        <v>(46+17)÷9=____</v>
      </c>
      <c r="P12" s="13" t="str">
        <f t="shared" ca="1" si="2"/>
        <v>(89-57)÷4=____</v>
      </c>
      <c r="Q12" s="13" t="str">
        <f t="shared" ca="1" si="11"/>
        <v>(46+17)÷9=____</v>
      </c>
      <c r="R12" s="9">
        <f t="shared" ca="1" si="12"/>
        <v>8</v>
      </c>
      <c r="S12" s="6">
        <f t="shared" ca="1" si="13"/>
        <v>7</v>
      </c>
    </row>
    <row r="13" spans="1:19" ht="40.049999999999997" customHeight="1" x14ac:dyDescent="0.25">
      <c r="A13" s="2">
        <f t="shared" ca="1" si="3"/>
        <v>5</v>
      </c>
      <c r="B13" s="2">
        <f t="shared" ca="1" si="3"/>
        <v>8</v>
      </c>
      <c r="C13" s="2" t="str">
        <f t="shared" ca="1" si="0"/>
        <v>+</v>
      </c>
      <c r="D13" s="2">
        <f t="shared" ca="1" si="4"/>
        <v>40</v>
      </c>
      <c r="E13" s="2">
        <f t="shared" ca="1" si="5"/>
        <v>29</v>
      </c>
      <c r="F13" s="2">
        <f t="shared" ca="1" si="14"/>
        <v>11</v>
      </c>
      <c r="G13" s="5" t="str">
        <f t="shared" ca="1" si="6"/>
        <v>(29+11)÷8=____</v>
      </c>
      <c r="H13" s="5"/>
      <c r="I13" s="2">
        <f t="shared" ca="1" si="7"/>
        <v>7</v>
      </c>
      <c r="J13" s="2">
        <f t="shared" ca="1" si="7"/>
        <v>7</v>
      </c>
      <c r="K13" s="2" t="str">
        <f t="shared" ca="1" si="1"/>
        <v>+</v>
      </c>
      <c r="L13" s="2">
        <f t="shared" ca="1" si="8"/>
        <v>49</v>
      </c>
      <c r="M13" s="2">
        <f t="shared" ca="1" si="9"/>
        <v>35</v>
      </c>
      <c r="N13" s="2">
        <f t="shared" ca="1" si="15"/>
        <v>14</v>
      </c>
      <c r="O13" s="5" t="str">
        <f t="shared" ca="1" si="10"/>
        <v>(35+14)÷7=____</v>
      </c>
      <c r="P13" s="13" t="str">
        <f t="shared" ca="1" si="2"/>
        <v>(29+11)÷8=____</v>
      </c>
      <c r="Q13" s="13" t="str">
        <f t="shared" ca="1" si="11"/>
        <v>(35+14)÷7=____</v>
      </c>
      <c r="R13" s="9">
        <f t="shared" ca="1" si="12"/>
        <v>5</v>
      </c>
      <c r="S13" s="6">
        <f t="shared" ca="1" si="13"/>
        <v>7</v>
      </c>
    </row>
    <row r="14" spans="1:19" ht="40.049999999999997" customHeight="1" x14ac:dyDescent="0.25">
      <c r="A14" s="2">
        <f t="shared" ca="1" si="3"/>
        <v>8</v>
      </c>
      <c r="B14" s="2">
        <f t="shared" ca="1" si="3"/>
        <v>8</v>
      </c>
      <c r="C14" s="2" t="str">
        <f t="shared" ca="1" si="0"/>
        <v>+</v>
      </c>
      <c r="D14" s="2">
        <f t="shared" ca="1" si="4"/>
        <v>64</v>
      </c>
      <c r="E14" s="2">
        <f t="shared" ca="1" si="5"/>
        <v>3</v>
      </c>
      <c r="F14" s="2">
        <f t="shared" ca="1" si="14"/>
        <v>61</v>
      </c>
      <c r="G14" s="5" t="str">
        <f t="shared" ca="1" si="6"/>
        <v>(3+61)÷8=____</v>
      </c>
      <c r="H14" s="5"/>
      <c r="I14" s="2">
        <f t="shared" ca="1" si="7"/>
        <v>7</v>
      </c>
      <c r="J14" s="2">
        <f t="shared" ca="1" si="7"/>
        <v>8</v>
      </c>
      <c r="K14" s="2" t="str">
        <f t="shared" ca="1" si="1"/>
        <v>-</v>
      </c>
      <c r="L14" s="2">
        <f t="shared" ca="1" si="8"/>
        <v>56</v>
      </c>
      <c r="M14" s="2">
        <f t="shared" ca="1" si="9"/>
        <v>90</v>
      </c>
      <c r="N14" s="2">
        <f t="shared" ca="1" si="15"/>
        <v>34</v>
      </c>
      <c r="O14" s="5" t="str">
        <f t="shared" ca="1" si="10"/>
        <v>(90-34)÷8=____</v>
      </c>
      <c r="P14" s="13" t="str">
        <f t="shared" ca="1" si="2"/>
        <v>(3+61)÷8=____</v>
      </c>
      <c r="Q14" s="13" t="str">
        <f t="shared" ca="1" si="11"/>
        <v>(90-34)÷8=____</v>
      </c>
      <c r="R14" s="9">
        <f t="shared" ca="1" si="12"/>
        <v>8</v>
      </c>
      <c r="S14" s="6">
        <f t="shared" ca="1" si="13"/>
        <v>7</v>
      </c>
    </row>
    <row r="15" spans="1:19" ht="40.049999999999997" customHeight="1" x14ac:dyDescent="0.25">
      <c r="A15" s="2">
        <f t="shared" ca="1" si="3"/>
        <v>4</v>
      </c>
      <c r="B15" s="2">
        <f t="shared" ca="1" si="3"/>
        <v>9</v>
      </c>
      <c r="C15" s="2" t="str">
        <f t="shared" ca="1" si="0"/>
        <v>+</v>
      </c>
      <c r="D15" s="2">
        <f t="shared" ca="1" si="4"/>
        <v>36</v>
      </c>
      <c r="E15" s="2">
        <f t="shared" ca="1" si="5"/>
        <v>25</v>
      </c>
      <c r="F15" s="2">
        <f t="shared" ca="1" si="14"/>
        <v>11</v>
      </c>
      <c r="G15" s="5" t="str">
        <f t="shared" ca="1" si="6"/>
        <v>(25+11)÷9=____</v>
      </c>
      <c r="H15" s="5"/>
      <c r="I15" s="2">
        <f t="shared" ca="1" si="7"/>
        <v>4</v>
      </c>
      <c r="J15" s="2">
        <f t="shared" ca="1" si="7"/>
        <v>6</v>
      </c>
      <c r="K15" s="2" t="str">
        <f t="shared" ca="1" si="1"/>
        <v>-</v>
      </c>
      <c r="L15" s="2">
        <f t="shared" ca="1" si="8"/>
        <v>24</v>
      </c>
      <c r="M15" s="2">
        <f t="shared" ca="1" si="9"/>
        <v>77</v>
      </c>
      <c r="N15" s="2">
        <f t="shared" ca="1" si="15"/>
        <v>53</v>
      </c>
      <c r="O15" s="5" t="str">
        <f t="shared" ca="1" si="10"/>
        <v>(77-53)÷6=____</v>
      </c>
      <c r="P15" s="13" t="str">
        <f t="shared" ca="1" si="2"/>
        <v>(25+11)÷9=____</v>
      </c>
      <c r="Q15" s="13" t="str">
        <f t="shared" ca="1" si="11"/>
        <v>(77-53)÷6=____</v>
      </c>
      <c r="R15" s="9">
        <f t="shared" ca="1" si="12"/>
        <v>4</v>
      </c>
      <c r="S15" s="6">
        <f t="shared" ca="1" si="13"/>
        <v>4</v>
      </c>
    </row>
    <row r="16" spans="1:19" ht="40.049999999999997" customHeight="1" x14ac:dyDescent="0.25">
      <c r="A16" s="2">
        <f t="shared" ca="1" si="3"/>
        <v>7</v>
      </c>
      <c r="B16" s="2">
        <f t="shared" ca="1" si="3"/>
        <v>9</v>
      </c>
      <c r="C16" s="2" t="str">
        <f t="shared" ca="1" si="0"/>
        <v>-</v>
      </c>
      <c r="D16" s="2">
        <f t="shared" ca="1" si="4"/>
        <v>63</v>
      </c>
      <c r="E16" s="2">
        <f t="shared" ca="1" si="5"/>
        <v>68</v>
      </c>
      <c r="F16" s="2">
        <f t="shared" ca="1" si="14"/>
        <v>5</v>
      </c>
      <c r="G16" s="5" t="str">
        <f t="shared" ca="1" si="6"/>
        <v>(68-5)÷9=____</v>
      </c>
      <c r="H16" s="5"/>
      <c r="I16" s="2">
        <f t="shared" ca="1" si="7"/>
        <v>9</v>
      </c>
      <c r="J16" s="2">
        <f t="shared" ca="1" si="7"/>
        <v>9</v>
      </c>
      <c r="K16" s="2" t="str">
        <f t="shared" ca="1" si="1"/>
        <v>+</v>
      </c>
      <c r="L16" s="2">
        <f t="shared" ca="1" si="8"/>
        <v>81</v>
      </c>
      <c r="M16" s="2">
        <f t="shared" ca="1" si="9"/>
        <v>5</v>
      </c>
      <c r="N16" s="2">
        <f t="shared" ca="1" si="15"/>
        <v>76</v>
      </c>
      <c r="O16" s="5" t="str">
        <f t="shared" ca="1" si="10"/>
        <v>(5+76)÷9=____</v>
      </c>
      <c r="P16" s="13" t="str">
        <f t="shared" ca="1" si="2"/>
        <v>(68-5)÷9=____</v>
      </c>
      <c r="Q16" s="13" t="str">
        <f t="shared" ca="1" si="11"/>
        <v>(5+76)÷9=____</v>
      </c>
      <c r="R16" s="9">
        <f t="shared" ca="1" si="12"/>
        <v>7</v>
      </c>
      <c r="S16" s="6">
        <f t="shared" ca="1" si="13"/>
        <v>9</v>
      </c>
    </row>
    <row r="17" spans="1:19" ht="40.049999999999997" customHeight="1" x14ac:dyDescent="0.25">
      <c r="A17" s="2">
        <f t="shared" ca="1" si="3"/>
        <v>2</v>
      </c>
      <c r="B17" s="2">
        <f t="shared" ca="1" si="3"/>
        <v>8</v>
      </c>
      <c r="C17" s="2" t="str">
        <f t="shared" ca="1" si="0"/>
        <v>-</v>
      </c>
      <c r="D17" s="2">
        <f t="shared" ca="1" si="4"/>
        <v>16</v>
      </c>
      <c r="E17" s="2">
        <f t="shared" ca="1" si="5"/>
        <v>73</v>
      </c>
      <c r="F17" s="2">
        <f t="shared" ca="1" si="14"/>
        <v>57</v>
      </c>
      <c r="G17" s="5" t="str">
        <f t="shared" ca="1" si="6"/>
        <v>(73-57)÷8=____</v>
      </c>
      <c r="H17" s="5"/>
      <c r="I17" s="2">
        <f t="shared" ca="1" si="7"/>
        <v>5</v>
      </c>
      <c r="J17" s="2">
        <f t="shared" ca="1" si="7"/>
        <v>4</v>
      </c>
      <c r="K17" s="2" t="str">
        <f t="shared" ca="1" si="1"/>
        <v>+</v>
      </c>
      <c r="L17" s="2">
        <f t="shared" ca="1" si="8"/>
        <v>20</v>
      </c>
      <c r="M17" s="2">
        <f t="shared" ca="1" si="9"/>
        <v>16</v>
      </c>
      <c r="N17" s="2">
        <f t="shared" ca="1" si="15"/>
        <v>4</v>
      </c>
      <c r="O17" s="5" t="str">
        <f t="shared" ca="1" si="10"/>
        <v>(16+4)÷4=____</v>
      </c>
      <c r="P17" s="13" t="str">
        <f t="shared" ca="1" si="2"/>
        <v>(73-57)÷8=____</v>
      </c>
      <c r="Q17" s="13" t="str">
        <f t="shared" ca="1" si="11"/>
        <v>(16+4)÷4=____</v>
      </c>
      <c r="R17" s="9">
        <f t="shared" ca="1" si="12"/>
        <v>2</v>
      </c>
      <c r="S17" s="6">
        <f t="shared" ca="1" si="13"/>
        <v>5</v>
      </c>
    </row>
    <row r="18" spans="1:19" ht="40.049999999999997" customHeight="1" x14ac:dyDescent="0.25">
      <c r="A18" s="2">
        <f t="shared" ca="1" si="3"/>
        <v>8</v>
      </c>
      <c r="B18" s="2">
        <f t="shared" ca="1" si="3"/>
        <v>4</v>
      </c>
      <c r="C18" s="2" t="str">
        <f t="shared" ca="1" si="0"/>
        <v>+</v>
      </c>
      <c r="D18" s="2">
        <f t="shared" ca="1" si="4"/>
        <v>32</v>
      </c>
      <c r="E18" s="2">
        <f t="shared" ca="1" si="5"/>
        <v>15</v>
      </c>
      <c r="F18" s="2">
        <f t="shared" ca="1" si="14"/>
        <v>17</v>
      </c>
      <c r="G18" s="5" t="str">
        <f t="shared" ca="1" si="6"/>
        <v>(15+17)÷4=____</v>
      </c>
      <c r="H18" s="5"/>
      <c r="I18" s="2">
        <f t="shared" ca="1" si="7"/>
        <v>8</v>
      </c>
      <c r="J18" s="2">
        <f t="shared" ca="1" si="7"/>
        <v>4</v>
      </c>
      <c r="K18" s="2" t="str">
        <f t="shared" ca="1" si="1"/>
        <v>+</v>
      </c>
      <c r="L18" s="2">
        <f t="shared" ca="1" si="8"/>
        <v>32</v>
      </c>
      <c r="M18" s="2">
        <f t="shared" ca="1" si="9"/>
        <v>10</v>
      </c>
      <c r="N18" s="2">
        <f t="shared" ca="1" si="15"/>
        <v>22</v>
      </c>
      <c r="O18" s="5" t="str">
        <f t="shared" ca="1" si="10"/>
        <v>(10+22)÷4=____</v>
      </c>
      <c r="P18" s="13" t="str">
        <f t="shared" ca="1" si="2"/>
        <v>(15+17)÷4=____</v>
      </c>
      <c r="Q18" s="13" t="str">
        <f t="shared" ca="1" si="11"/>
        <v>(10+22)÷4=____</v>
      </c>
      <c r="R18" s="9">
        <f t="shared" ca="1" si="12"/>
        <v>8</v>
      </c>
      <c r="S18" s="6">
        <f t="shared" ca="1" si="13"/>
        <v>8</v>
      </c>
    </row>
    <row r="19" spans="1:19" ht="40.049999999999997" customHeight="1" x14ac:dyDescent="0.25">
      <c r="A19" s="2">
        <f t="shared" ca="1" si="3"/>
        <v>4</v>
      </c>
      <c r="B19" s="2">
        <f t="shared" ca="1" si="3"/>
        <v>2</v>
      </c>
      <c r="C19" s="2" t="str">
        <f t="shared" ca="1" si="0"/>
        <v>+</v>
      </c>
      <c r="D19" s="2">
        <f t="shared" ca="1" si="4"/>
        <v>8</v>
      </c>
      <c r="E19" s="2">
        <f t="shared" ca="1" si="5"/>
        <v>3</v>
      </c>
      <c r="F19" s="2">
        <f t="shared" ca="1" si="14"/>
        <v>5</v>
      </c>
      <c r="G19" s="5" t="str">
        <f t="shared" ca="1" si="6"/>
        <v>(3+5)÷2=____</v>
      </c>
      <c r="H19" s="5"/>
      <c r="I19" s="2">
        <f t="shared" ca="1" si="7"/>
        <v>6</v>
      </c>
      <c r="J19" s="2">
        <f t="shared" ca="1" si="7"/>
        <v>5</v>
      </c>
      <c r="K19" s="2" t="str">
        <f t="shared" ca="1" si="1"/>
        <v>-</v>
      </c>
      <c r="L19" s="2">
        <f t="shared" ca="1" si="8"/>
        <v>30</v>
      </c>
      <c r="M19" s="2">
        <f t="shared" ca="1" si="9"/>
        <v>59</v>
      </c>
      <c r="N19" s="2">
        <f t="shared" ca="1" si="15"/>
        <v>29</v>
      </c>
      <c r="O19" s="5" t="str">
        <f t="shared" ca="1" si="10"/>
        <v>(59-29)÷5=____</v>
      </c>
      <c r="P19" s="13" t="str">
        <f t="shared" ca="1" si="2"/>
        <v>(3+5)÷2=____</v>
      </c>
      <c r="Q19" s="13" t="str">
        <f t="shared" ca="1" si="11"/>
        <v>(59-29)÷5=____</v>
      </c>
      <c r="R19" s="9">
        <f t="shared" ca="1" si="12"/>
        <v>4</v>
      </c>
      <c r="S19" s="6">
        <f t="shared" ca="1" si="13"/>
        <v>6</v>
      </c>
    </row>
    <row r="20" spans="1:19" ht="40.049999999999997" customHeight="1" x14ac:dyDescent="0.25">
      <c r="A20" s="2">
        <f t="shared" ca="1" si="3"/>
        <v>3</v>
      </c>
      <c r="B20" s="2">
        <f t="shared" ca="1" si="3"/>
        <v>7</v>
      </c>
      <c r="C20" s="2" t="str">
        <f t="shared" ca="1" si="0"/>
        <v>-</v>
      </c>
      <c r="D20" s="2">
        <f t="shared" ca="1" si="4"/>
        <v>21</v>
      </c>
      <c r="E20" s="2">
        <f t="shared" ca="1" si="5"/>
        <v>98</v>
      </c>
      <c r="F20" s="2">
        <f t="shared" ca="1" si="14"/>
        <v>77</v>
      </c>
      <c r="G20" s="5" t="str">
        <f t="shared" ca="1" si="6"/>
        <v>(98-77)÷7=____</v>
      </c>
      <c r="H20" s="5"/>
      <c r="I20" s="2">
        <f t="shared" ca="1" si="7"/>
        <v>9</v>
      </c>
      <c r="J20" s="2">
        <f t="shared" ca="1" si="7"/>
        <v>5</v>
      </c>
      <c r="K20" s="2" t="str">
        <f t="shared" ca="1" si="1"/>
        <v>-</v>
      </c>
      <c r="L20" s="2">
        <f t="shared" ca="1" si="8"/>
        <v>45</v>
      </c>
      <c r="M20" s="2">
        <f t="shared" ca="1" si="9"/>
        <v>90</v>
      </c>
      <c r="N20" s="2">
        <f t="shared" ca="1" si="15"/>
        <v>45</v>
      </c>
      <c r="O20" s="5" t="str">
        <f t="shared" ca="1" si="10"/>
        <v>(90-45)÷5=____</v>
      </c>
      <c r="P20" s="13" t="str">
        <f t="shared" ca="1" si="2"/>
        <v>(98-77)÷7=____</v>
      </c>
      <c r="Q20" s="13" t="str">
        <f t="shared" ca="1" si="11"/>
        <v>(90-45)÷5=____</v>
      </c>
      <c r="R20" s="9">
        <f t="shared" ca="1" si="12"/>
        <v>3</v>
      </c>
      <c r="S20" s="6">
        <f t="shared" ca="1" si="13"/>
        <v>9</v>
      </c>
    </row>
    <row r="21" spans="1:19" ht="40.049999999999997" customHeight="1" x14ac:dyDescent="0.25">
      <c r="A21" s="2">
        <f t="shared" ca="1" si="3"/>
        <v>6</v>
      </c>
      <c r="B21" s="2">
        <f t="shared" ca="1" si="3"/>
        <v>2</v>
      </c>
      <c r="C21" s="2" t="str">
        <f t="shared" ca="1" si="0"/>
        <v>+</v>
      </c>
      <c r="D21" s="2">
        <f t="shared" ca="1" si="4"/>
        <v>12</v>
      </c>
      <c r="E21" s="2">
        <f t="shared" ca="1" si="5"/>
        <v>8</v>
      </c>
      <c r="F21" s="2">
        <f t="shared" ca="1" si="14"/>
        <v>4</v>
      </c>
      <c r="G21" s="5" t="str">
        <f t="shared" ca="1" si="6"/>
        <v>(8+4)÷2=____</v>
      </c>
      <c r="H21" s="5"/>
      <c r="I21" s="2">
        <f t="shared" ca="1" si="7"/>
        <v>2</v>
      </c>
      <c r="J21" s="2">
        <f t="shared" ca="1" si="7"/>
        <v>4</v>
      </c>
      <c r="K21" s="2" t="str">
        <f t="shared" ca="1" si="1"/>
        <v>-</v>
      </c>
      <c r="L21" s="2">
        <f t="shared" ca="1" si="8"/>
        <v>8</v>
      </c>
      <c r="M21" s="2">
        <f t="shared" ca="1" si="9"/>
        <v>37</v>
      </c>
      <c r="N21" s="2">
        <f t="shared" ca="1" si="15"/>
        <v>29</v>
      </c>
      <c r="O21" s="5" t="str">
        <f t="shared" ca="1" si="10"/>
        <v>(37-29)÷4=____</v>
      </c>
      <c r="P21" s="13" t="str">
        <f t="shared" ca="1" si="2"/>
        <v>(8+4)÷2=____</v>
      </c>
      <c r="Q21" s="13" t="str">
        <f t="shared" ca="1" si="11"/>
        <v>(37-29)÷4=____</v>
      </c>
      <c r="R21" s="9">
        <f t="shared" ca="1" si="12"/>
        <v>6</v>
      </c>
      <c r="S21" s="6">
        <f t="shared" ca="1" si="13"/>
        <v>2</v>
      </c>
    </row>
    <row r="22" spans="1:19" ht="27" customHeight="1" x14ac:dyDescent="0.25">
      <c r="G22" s="5"/>
    </row>
  </sheetData>
  <mergeCells count="1">
    <mergeCell ref="R1:S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2"/>
  <sheetViews>
    <sheetView zoomScale="55" zoomScaleNormal="55" workbookViewId="0">
      <selection activeCell="A2" sqref="A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5.44140625" style="2" bestFit="1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13" style="2" bestFit="1" customWidth="1"/>
    <col min="8" max="8" width="11.44140625" style="2" customWidth="1"/>
    <col min="9" max="9" width="15.44140625" style="2" bestFit="1" customWidth="1"/>
    <col min="10" max="10" width="20.33203125" style="2" bestFit="1" customWidth="1"/>
    <col min="11" max="11" width="37.6640625" style="2" bestFit="1" customWidth="1"/>
    <col min="12" max="12" width="35.5546875" style="2" customWidth="1"/>
    <col min="13" max="13" width="33" style="7" customWidth="1"/>
    <col min="14" max="14" width="10" style="5" customWidth="1"/>
    <col min="15" max="15" width="9.88671875" style="2" customWidth="1"/>
    <col min="16" max="16384" width="9" style="2"/>
  </cols>
  <sheetData>
    <row r="1" spans="1:15" ht="40.049999999999997" customHeight="1" x14ac:dyDescent="0.25">
      <c r="A1" s="2" t="s">
        <v>0</v>
      </c>
      <c r="B1" s="2" t="s">
        <v>1</v>
      </c>
      <c r="C1" s="2" t="s">
        <v>2</v>
      </c>
      <c r="D1" s="2" t="s">
        <v>14</v>
      </c>
      <c r="G1" s="2" t="s">
        <v>0</v>
      </c>
      <c r="H1" s="2" t="s">
        <v>1</v>
      </c>
      <c r="I1" s="2" t="s">
        <v>2</v>
      </c>
      <c r="J1" s="2" t="s">
        <v>14</v>
      </c>
      <c r="L1" s="11" t="str">
        <f ca="1">MID(CELL("filename"),FIND("]",CELL("filename"))+1,256)</f>
        <v>加减乘除混合（三年级上）</v>
      </c>
      <c r="M1" s="12"/>
      <c r="N1" s="16" t="s">
        <v>3</v>
      </c>
      <c r="O1" s="17"/>
    </row>
    <row r="2" spans="1:15" ht="40.049999999999997" customHeight="1" x14ac:dyDescent="0.25">
      <c r="A2" s="2">
        <f ca="1">RANDBETWEEN(2,9)*IF(RANDBETWEEN(0,1)=0,100,1000)</f>
        <v>800</v>
      </c>
      <c r="B2" s="2">
        <f ca="1">IF(C2="+",RANDBETWEEN(1,(10000-A2)/100)*100,RANDBETWEEN(1,A2/100-1)*100)</f>
        <v>300</v>
      </c>
      <c r="C2" s="2" t="str">
        <f ca="1">IF(RANDBETWEEN(0,1)=0,"-","+")</f>
        <v>-</v>
      </c>
      <c r="D2" s="2">
        <f ca="1">IF(C2="+",A2+B2,A2-B2)</f>
        <v>500</v>
      </c>
      <c r="E2" s="5" t="str">
        <f ca="1">A2&amp;C2&amp;B2&amp;"=____"</f>
        <v>800-300=____</v>
      </c>
      <c r="F2" s="5"/>
      <c r="G2" s="2">
        <f ca="1">RANDBETWEEN(2,9)*IF(RANDBETWEEN(0,1)=0,100,1000)</f>
        <v>500</v>
      </c>
      <c r="H2" s="2">
        <f ca="1">IF(I2="+",RANDBETWEEN(1,(10000-G2)/100)*100,RANDBETWEEN(1,G2/100-1)*100)</f>
        <v>3500</v>
      </c>
      <c r="I2" s="2" t="str">
        <f ca="1">IF(RANDBETWEEN(0,1)=0,"-","+")</f>
        <v>+</v>
      </c>
      <c r="J2" s="2">
        <f ca="1">IF(I2="+",G2+H2,G2-H2)</f>
        <v>4000</v>
      </c>
      <c r="K2" s="5" t="str">
        <f ca="1">G2&amp;I2&amp;H2&amp;"=____"</f>
        <v>500+3500=____</v>
      </c>
      <c r="L2" s="13" t="str">
        <f t="shared" ref="L2:L21" ca="1" si="0">E2</f>
        <v>800-300=____</v>
      </c>
      <c r="M2" s="13" t="str">
        <f ca="1">K2</f>
        <v>500+3500=____</v>
      </c>
      <c r="N2" s="9">
        <f ca="1">D2</f>
        <v>500</v>
      </c>
      <c r="O2" s="6">
        <f ca="1">J2</f>
        <v>4000</v>
      </c>
    </row>
    <row r="3" spans="1:15" ht="40.049999999999997" customHeight="1" x14ac:dyDescent="0.25">
      <c r="A3" s="2">
        <f t="shared" ref="A3:A21" ca="1" si="1">RANDBETWEEN(2,9)*IF(RANDBETWEEN(0,1)=0,100,1000)</f>
        <v>3000</v>
      </c>
      <c r="B3" s="2">
        <f t="shared" ref="B3:B21" ca="1" si="2">IF(C3="+",RANDBETWEEN(1,(10000-A3)/100)*100,RANDBETWEEN(1,A3/100-1)*100)</f>
        <v>1000</v>
      </c>
      <c r="C3" s="2" t="str">
        <f t="shared" ref="C3:C21" ca="1" si="3">IF(RANDBETWEEN(0,1)=0,"-","+")</f>
        <v>-</v>
      </c>
      <c r="D3" s="2">
        <f t="shared" ref="D3:D21" ca="1" si="4">IF(C3="+",A3+B3,A3-B3)</f>
        <v>2000</v>
      </c>
      <c r="E3" s="5" t="str">
        <f t="shared" ref="E3:E21" ca="1" si="5">A3&amp;C3&amp;B3&amp;"=____"</f>
        <v>3000-1000=____</v>
      </c>
      <c r="F3" s="5"/>
      <c r="G3" s="2">
        <f t="shared" ref="G3:G21" ca="1" si="6">RANDBETWEEN(2,9)*IF(RANDBETWEEN(0,1)=0,100,1000)</f>
        <v>700</v>
      </c>
      <c r="H3" s="2">
        <f t="shared" ref="H3:H21" ca="1" si="7">IF(I3="+",RANDBETWEEN(1,(10000-G3)/100)*100,RANDBETWEEN(1,G3/100-1)*100)</f>
        <v>100</v>
      </c>
      <c r="I3" s="2" t="str">
        <f t="shared" ref="I3:I21" ca="1" si="8">IF(RANDBETWEEN(0,1)=0,"-","+")</f>
        <v>-</v>
      </c>
      <c r="J3" s="2">
        <f t="shared" ref="J3:J21" ca="1" si="9">IF(I3="+",G3+H3,G3-H3)</f>
        <v>600</v>
      </c>
      <c r="K3" s="5" t="str">
        <f t="shared" ref="K3:K21" ca="1" si="10">G3&amp;I3&amp;H3&amp;"=____"</f>
        <v>700-100=____</v>
      </c>
      <c r="L3" s="13" t="str">
        <f t="shared" ca="1" si="0"/>
        <v>3000-1000=____</v>
      </c>
      <c r="M3" s="13" t="str">
        <f t="shared" ref="M3:M21" ca="1" si="11">K3</f>
        <v>700-100=____</v>
      </c>
      <c r="N3" s="9">
        <f t="shared" ref="N3:N21" ca="1" si="12">D3</f>
        <v>2000</v>
      </c>
      <c r="O3" s="6">
        <f t="shared" ref="O3:O21" ca="1" si="13">J3</f>
        <v>600</v>
      </c>
    </row>
    <row r="4" spans="1:15" ht="40.049999999999997" customHeight="1" x14ac:dyDescent="0.25">
      <c r="A4" s="2">
        <f t="shared" ca="1" si="1"/>
        <v>900</v>
      </c>
      <c r="B4" s="2">
        <f t="shared" ca="1" si="2"/>
        <v>100</v>
      </c>
      <c r="C4" s="2" t="str">
        <f t="shared" ca="1" si="3"/>
        <v>-</v>
      </c>
      <c r="D4" s="2">
        <f t="shared" ca="1" si="4"/>
        <v>800</v>
      </c>
      <c r="E4" s="5" t="str">
        <f t="shared" ca="1" si="5"/>
        <v>900-100=____</v>
      </c>
      <c r="F4" s="5"/>
      <c r="G4" s="2">
        <f t="shared" ca="1" si="6"/>
        <v>4000</v>
      </c>
      <c r="H4" s="2">
        <f t="shared" ca="1" si="7"/>
        <v>2400</v>
      </c>
      <c r="I4" s="2" t="str">
        <f t="shared" ca="1" si="8"/>
        <v>-</v>
      </c>
      <c r="J4" s="2">
        <f t="shared" ca="1" si="9"/>
        <v>1600</v>
      </c>
      <c r="K4" s="5" t="str">
        <f t="shared" ca="1" si="10"/>
        <v>4000-2400=____</v>
      </c>
      <c r="L4" s="13" t="str">
        <f t="shared" ca="1" si="0"/>
        <v>900-100=____</v>
      </c>
      <c r="M4" s="13" t="str">
        <f t="shared" ca="1" si="11"/>
        <v>4000-2400=____</v>
      </c>
      <c r="N4" s="9">
        <f t="shared" ca="1" si="12"/>
        <v>800</v>
      </c>
      <c r="O4" s="6">
        <f t="shared" ca="1" si="13"/>
        <v>1600</v>
      </c>
    </row>
    <row r="5" spans="1:15" ht="40.049999999999997" customHeight="1" x14ac:dyDescent="0.25">
      <c r="A5" s="2">
        <f t="shared" ca="1" si="1"/>
        <v>4000</v>
      </c>
      <c r="B5" s="2">
        <f t="shared" ca="1" si="2"/>
        <v>1000</v>
      </c>
      <c r="C5" s="2" t="str">
        <f t="shared" ca="1" si="3"/>
        <v>+</v>
      </c>
      <c r="D5" s="2">
        <f t="shared" ca="1" si="4"/>
        <v>5000</v>
      </c>
      <c r="E5" s="5" t="str">
        <f t="shared" ca="1" si="5"/>
        <v>4000+1000=____</v>
      </c>
      <c r="F5" s="5"/>
      <c r="G5" s="2">
        <f t="shared" ca="1" si="6"/>
        <v>200</v>
      </c>
      <c r="H5" s="2">
        <f t="shared" ca="1" si="7"/>
        <v>4100</v>
      </c>
      <c r="I5" s="2" t="str">
        <f t="shared" ca="1" si="8"/>
        <v>+</v>
      </c>
      <c r="J5" s="2">
        <f t="shared" ca="1" si="9"/>
        <v>4300</v>
      </c>
      <c r="K5" s="5" t="str">
        <f t="shared" ca="1" si="10"/>
        <v>200+4100=____</v>
      </c>
      <c r="L5" s="13" t="str">
        <f t="shared" ca="1" si="0"/>
        <v>4000+1000=____</v>
      </c>
      <c r="M5" s="13" t="str">
        <f t="shared" ca="1" si="11"/>
        <v>200+4100=____</v>
      </c>
      <c r="N5" s="9">
        <f t="shared" ca="1" si="12"/>
        <v>5000</v>
      </c>
      <c r="O5" s="6">
        <f t="shared" ca="1" si="13"/>
        <v>4300</v>
      </c>
    </row>
    <row r="6" spans="1:15" ht="40.049999999999997" customHeight="1" x14ac:dyDescent="0.25">
      <c r="A6" s="2">
        <f t="shared" ca="1" si="1"/>
        <v>900</v>
      </c>
      <c r="B6" s="2">
        <f t="shared" ca="1" si="2"/>
        <v>400</v>
      </c>
      <c r="C6" s="2" t="str">
        <f t="shared" ca="1" si="3"/>
        <v>-</v>
      </c>
      <c r="D6" s="2">
        <f t="shared" ca="1" si="4"/>
        <v>500</v>
      </c>
      <c r="E6" s="5" t="str">
        <f t="shared" ca="1" si="5"/>
        <v>900-400=____</v>
      </c>
      <c r="F6" s="5"/>
      <c r="G6" s="2">
        <f t="shared" ca="1" si="6"/>
        <v>7000</v>
      </c>
      <c r="H6" s="2">
        <f t="shared" ca="1" si="7"/>
        <v>3300</v>
      </c>
      <c r="I6" s="2" t="str">
        <f t="shared" ca="1" si="8"/>
        <v>-</v>
      </c>
      <c r="J6" s="2">
        <f t="shared" ca="1" si="9"/>
        <v>3700</v>
      </c>
      <c r="K6" s="5" t="str">
        <f t="shared" ca="1" si="10"/>
        <v>7000-3300=____</v>
      </c>
      <c r="L6" s="13" t="str">
        <f t="shared" ca="1" si="0"/>
        <v>900-400=____</v>
      </c>
      <c r="M6" s="13" t="str">
        <f t="shared" ca="1" si="11"/>
        <v>7000-3300=____</v>
      </c>
      <c r="N6" s="9">
        <f t="shared" ca="1" si="12"/>
        <v>500</v>
      </c>
      <c r="O6" s="6">
        <f t="shared" ca="1" si="13"/>
        <v>3700</v>
      </c>
    </row>
    <row r="7" spans="1:15" ht="40.049999999999997" customHeight="1" x14ac:dyDescent="0.25">
      <c r="A7" s="2">
        <f t="shared" ca="1" si="1"/>
        <v>500</v>
      </c>
      <c r="B7" s="2">
        <f t="shared" ca="1" si="2"/>
        <v>7700</v>
      </c>
      <c r="C7" s="2" t="str">
        <f t="shared" ca="1" si="3"/>
        <v>+</v>
      </c>
      <c r="D7" s="2">
        <f t="shared" ca="1" si="4"/>
        <v>8200</v>
      </c>
      <c r="E7" s="5" t="str">
        <f t="shared" ca="1" si="5"/>
        <v>500+7700=____</v>
      </c>
      <c r="F7" s="5"/>
      <c r="G7" s="2">
        <f t="shared" ca="1" si="6"/>
        <v>8000</v>
      </c>
      <c r="H7" s="2">
        <f t="shared" ca="1" si="7"/>
        <v>900</v>
      </c>
      <c r="I7" s="2" t="str">
        <f t="shared" ca="1" si="8"/>
        <v>+</v>
      </c>
      <c r="J7" s="2">
        <f t="shared" ca="1" si="9"/>
        <v>8900</v>
      </c>
      <c r="K7" s="5" t="str">
        <f t="shared" ca="1" si="10"/>
        <v>8000+900=____</v>
      </c>
      <c r="L7" s="13" t="str">
        <f t="shared" ca="1" si="0"/>
        <v>500+7700=____</v>
      </c>
      <c r="M7" s="13" t="str">
        <f t="shared" ca="1" si="11"/>
        <v>8000+900=____</v>
      </c>
      <c r="N7" s="9">
        <f t="shared" ca="1" si="12"/>
        <v>8200</v>
      </c>
      <c r="O7" s="6">
        <f t="shared" ca="1" si="13"/>
        <v>8900</v>
      </c>
    </row>
    <row r="8" spans="1:15" ht="40.049999999999997" customHeight="1" x14ac:dyDescent="0.25">
      <c r="A8" s="2">
        <f t="shared" ca="1" si="1"/>
        <v>700</v>
      </c>
      <c r="B8" s="2">
        <f t="shared" ca="1" si="2"/>
        <v>100</v>
      </c>
      <c r="C8" s="2" t="str">
        <f t="shared" ca="1" si="3"/>
        <v>-</v>
      </c>
      <c r="D8" s="2">
        <f t="shared" ca="1" si="4"/>
        <v>600</v>
      </c>
      <c r="E8" s="5" t="str">
        <f t="shared" ca="1" si="5"/>
        <v>700-100=____</v>
      </c>
      <c r="F8" s="5"/>
      <c r="G8" s="2">
        <f t="shared" ca="1" si="6"/>
        <v>4000</v>
      </c>
      <c r="H8" s="2">
        <f t="shared" ca="1" si="7"/>
        <v>3800</v>
      </c>
      <c r="I8" s="2" t="str">
        <f t="shared" ca="1" si="8"/>
        <v>+</v>
      </c>
      <c r="J8" s="2">
        <f t="shared" ca="1" si="9"/>
        <v>7800</v>
      </c>
      <c r="K8" s="5" t="str">
        <f t="shared" ca="1" si="10"/>
        <v>4000+3800=____</v>
      </c>
      <c r="L8" s="13" t="str">
        <f t="shared" ca="1" si="0"/>
        <v>700-100=____</v>
      </c>
      <c r="M8" s="13" t="str">
        <f t="shared" ca="1" si="11"/>
        <v>4000+3800=____</v>
      </c>
      <c r="N8" s="9">
        <f t="shared" ca="1" si="12"/>
        <v>600</v>
      </c>
      <c r="O8" s="6">
        <f t="shared" ca="1" si="13"/>
        <v>7800</v>
      </c>
    </row>
    <row r="9" spans="1:15" ht="40.049999999999997" customHeight="1" x14ac:dyDescent="0.25">
      <c r="A9" s="2">
        <f t="shared" ca="1" si="1"/>
        <v>6000</v>
      </c>
      <c r="B9" s="2">
        <f t="shared" ca="1" si="2"/>
        <v>100</v>
      </c>
      <c r="C9" s="2" t="str">
        <f t="shared" ca="1" si="3"/>
        <v>+</v>
      </c>
      <c r="D9" s="2">
        <f t="shared" ca="1" si="4"/>
        <v>6100</v>
      </c>
      <c r="E9" s="5" t="str">
        <f t="shared" ca="1" si="5"/>
        <v>6000+100=____</v>
      </c>
      <c r="F9" s="5"/>
      <c r="G9" s="2">
        <f t="shared" ca="1" si="6"/>
        <v>700</v>
      </c>
      <c r="H9" s="2">
        <f t="shared" ca="1" si="7"/>
        <v>6200</v>
      </c>
      <c r="I9" s="2" t="str">
        <f t="shared" ca="1" si="8"/>
        <v>+</v>
      </c>
      <c r="J9" s="2">
        <f t="shared" ca="1" si="9"/>
        <v>6900</v>
      </c>
      <c r="K9" s="5" t="str">
        <f t="shared" ca="1" si="10"/>
        <v>700+6200=____</v>
      </c>
      <c r="L9" s="13" t="str">
        <f t="shared" ca="1" si="0"/>
        <v>6000+100=____</v>
      </c>
      <c r="M9" s="13" t="str">
        <f t="shared" ca="1" si="11"/>
        <v>700+6200=____</v>
      </c>
      <c r="N9" s="9">
        <f t="shared" ca="1" si="12"/>
        <v>6100</v>
      </c>
      <c r="O9" s="6">
        <f t="shared" ca="1" si="13"/>
        <v>6900</v>
      </c>
    </row>
    <row r="10" spans="1:15" ht="40.049999999999997" customHeight="1" x14ac:dyDescent="0.25">
      <c r="A10" s="2">
        <f t="shared" ca="1" si="1"/>
        <v>4000</v>
      </c>
      <c r="B10" s="2">
        <f t="shared" ca="1" si="2"/>
        <v>5700</v>
      </c>
      <c r="C10" s="2" t="str">
        <f t="shared" ca="1" si="3"/>
        <v>+</v>
      </c>
      <c r="D10" s="2">
        <f t="shared" ca="1" si="4"/>
        <v>9700</v>
      </c>
      <c r="E10" s="5" t="str">
        <f t="shared" ca="1" si="5"/>
        <v>4000+5700=____</v>
      </c>
      <c r="F10" s="5"/>
      <c r="G10" s="2">
        <f t="shared" ca="1" si="6"/>
        <v>300</v>
      </c>
      <c r="H10" s="2">
        <f t="shared" ca="1" si="7"/>
        <v>200</v>
      </c>
      <c r="I10" s="2" t="str">
        <f t="shared" ca="1" si="8"/>
        <v>-</v>
      </c>
      <c r="J10" s="2">
        <f t="shared" ca="1" si="9"/>
        <v>100</v>
      </c>
      <c r="K10" s="5" t="str">
        <f t="shared" ca="1" si="10"/>
        <v>300-200=____</v>
      </c>
      <c r="L10" s="13" t="str">
        <f t="shared" ca="1" si="0"/>
        <v>4000+5700=____</v>
      </c>
      <c r="M10" s="13" t="str">
        <f t="shared" ca="1" si="11"/>
        <v>300-200=____</v>
      </c>
      <c r="N10" s="9">
        <f t="shared" ca="1" si="12"/>
        <v>9700</v>
      </c>
      <c r="O10" s="6">
        <f t="shared" ca="1" si="13"/>
        <v>100</v>
      </c>
    </row>
    <row r="11" spans="1:15" ht="40.049999999999997" customHeight="1" x14ac:dyDescent="0.25">
      <c r="A11" s="2">
        <f t="shared" ca="1" si="1"/>
        <v>4000</v>
      </c>
      <c r="B11" s="2">
        <f t="shared" ca="1" si="2"/>
        <v>4800</v>
      </c>
      <c r="C11" s="2" t="str">
        <f t="shared" ca="1" si="3"/>
        <v>+</v>
      </c>
      <c r="D11" s="2">
        <f t="shared" ca="1" si="4"/>
        <v>8800</v>
      </c>
      <c r="E11" s="5" t="str">
        <f t="shared" ca="1" si="5"/>
        <v>4000+4800=____</v>
      </c>
      <c r="F11" s="5"/>
      <c r="G11" s="2">
        <f t="shared" ca="1" si="6"/>
        <v>700</v>
      </c>
      <c r="H11" s="2">
        <f t="shared" ca="1" si="7"/>
        <v>1800</v>
      </c>
      <c r="I11" s="2" t="str">
        <f t="shared" ca="1" si="8"/>
        <v>+</v>
      </c>
      <c r="J11" s="2">
        <f t="shared" ca="1" si="9"/>
        <v>2500</v>
      </c>
      <c r="K11" s="5" t="str">
        <f t="shared" ca="1" si="10"/>
        <v>700+1800=____</v>
      </c>
      <c r="L11" s="13" t="str">
        <f t="shared" ca="1" si="0"/>
        <v>4000+4800=____</v>
      </c>
      <c r="M11" s="13" t="str">
        <f t="shared" ca="1" si="11"/>
        <v>700+1800=____</v>
      </c>
      <c r="N11" s="9">
        <f t="shared" ca="1" si="12"/>
        <v>8800</v>
      </c>
      <c r="O11" s="6">
        <f t="shared" ca="1" si="13"/>
        <v>2500</v>
      </c>
    </row>
    <row r="12" spans="1:15" ht="40.049999999999997" customHeight="1" x14ac:dyDescent="0.25">
      <c r="A12" s="2">
        <f t="shared" ca="1" si="1"/>
        <v>4000</v>
      </c>
      <c r="B12" s="2">
        <f t="shared" ca="1" si="2"/>
        <v>2900</v>
      </c>
      <c r="C12" s="2" t="str">
        <f t="shared" ca="1" si="3"/>
        <v>+</v>
      </c>
      <c r="D12" s="2">
        <f t="shared" ca="1" si="4"/>
        <v>6900</v>
      </c>
      <c r="E12" s="5" t="str">
        <f t="shared" ca="1" si="5"/>
        <v>4000+2900=____</v>
      </c>
      <c r="F12" s="5"/>
      <c r="G12" s="2">
        <f t="shared" ca="1" si="6"/>
        <v>3000</v>
      </c>
      <c r="H12" s="2">
        <f t="shared" ca="1" si="7"/>
        <v>2000</v>
      </c>
      <c r="I12" s="2" t="str">
        <f t="shared" ca="1" si="8"/>
        <v>-</v>
      </c>
      <c r="J12" s="2">
        <f t="shared" ca="1" si="9"/>
        <v>1000</v>
      </c>
      <c r="K12" s="5" t="str">
        <f t="shared" ca="1" si="10"/>
        <v>3000-2000=____</v>
      </c>
      <c r="L12" s="13" t="str">
        <f t="shared" ca="1" si="0"/>
        <v>4000+2900=____</v>
      </c>
      <c r="M12" s="13" t="str">
        <f t="shared" ca="1" si="11"/>
        <v>3000-2000=____</v>
      </c>
      <c r="N12" s="9">
        <f t="shared" ca="1" si="12"/>
        <v>6900</v>
      </c>
      <c r="O12" s="6">
        <f t="shared" ca="1" si="13"/>
        <v>1000</v>
      </c>
    </row>
    <row r="13" spans="1:15" ht="40.049999999999997" customHeight="1" x14ac:dyDescent="0.25">
      <c r="A13" s="2">
        <f t="shared" ca="1" si="1"/>
        <v>900</v>
      </c>
      <c r="B13" s="2">
        <f t="shared" ca="1" si="2"/>
        <v>500</v>
      </c>
      <c r="C13" s="2" t="str">
        <f t="shared" ca="1" si="3"/>
        <v>-</v>
      </c>
      <c r="D13" s="2">
        <f t="shared" ca="1" si="4"/>
        <v>400</v>
      </c>
      <c r="E13" s="5" t="str">
        <f t="shared" ca="1" si="5"/>
        <v>900-500=____</v>
      </c>
      <c r="F13" s="5"/>
      <c r="G13" s="2">
        <f t="shared" ca="1" si="6"/>
        <v>2000</v>
      </c>
      <c r="H13" s="2">
        <f t="shared" ca="1" si="7"/>
        <v>6000</v>
      </c>
      <c r="I13" s="2" t="str">
        <f t="shared" ca="1" si="8"/>
        <v>+</v>
      </c>
      <c r="J13" s="2">
        <f t="shared" ca="1" si="9"/>
        <v>8000</v>
      </c>
      <c r="K13" s="5" t="str">
        <f t="shared" ca="1" si="10"/>
        <v>2000+6000=____</v>
      </c>
      <c r="L13" s="13" t="str">
        <f t="shared" ca="1" si="0"/>
        <v>900-500=____</v>
      </c>
      <c r="M13" s="13" t="str">
        <f t="shared" ca="1" si="11"/>
        <v>2000+6000=____</v>
      </c>
      <c r="N13" s="9">
        <f t="shared" ca="1" si="12"/>
        <v>400</v>
      </c>
      <c r="O13" s="6">
        <f t="shared" ca="1" si="13"/>
        <v>8000</v>
      </c>
    </row>
    <row r="14" spans="1:15" ht="40.049999999999997" customHeight="1" x14ac:dyDescent="0.25">
      <c r="A14" s="2">
        <f t="shared" ca="1" si="1"/>
        <v>800</v>
      </c>
      <c r="B14" s="2">
        <f t="shared" ca="1" si="2"/>
        <v>500</v>
      </c>
      <c r="C14" s="2" t="str">
        <f t="shared" ca="1" si="3"/>
        <v>-</v>
      </c>
      <c r="D14" s="2">
        <f t="shared" ca="1" si="4"/>
        <v>300</v>
      </c>
      <c r="E14" s="5" t="str">
        <f t="shared" ca="1" si="5"/>
        <v>800-500=____</v>
      </c>
      <c r="F14" s="5"/>
      <c r="G14" s="2">
        <f t="shared" ca="1" si="6"/>
        <v>4000</v>
      </c>
      <c r="H14" s="2">
        <f t="shared" ca="1" si="7"/>
        <v>400</v>
      </c>
      <c r="I14" s="2" t="str">
        <f t="shared" ca="1" si="8"/>
        <v>+</v>
      </c>
      <c r="J14" s="2">
        <f t="shared" ca="1" si="9"/>
        <v>4400</v>
      </c>
      <c r="K14" s="5" t="str">
        <f t="shared" ca="1" si="10"/>
        <v>4000+400=____</v>
      </c>
      <c r="L14" s="13" t="str">
        <f t="shared" ca="1" si="0"/>
        <v>800-500=____</v>
      </c>
      <c r="M14" s="13" t="str">
        <f t="shared" ca="1" si="11"/>
        <v>4000+400=____</v>
      </c>
      <c r="N14" s="9">
        <f t="shared" ca="1" si="12"/>
        <v>300</v>
      </c>
      <c r="O14" s="6">
        <f t="shared" ca="1" si="13"/>
        <v>4400</v>
      </c>
    </row>
    <row r="15" spans="1:15" ht="40.049999999999997" customHeight="1" x14ac:dyDescent="0.25">
      <c r="A15" s="2">
        <f t="shared" ca="1" si="1"/>
        <v>2000</v>
      </c>
      <c r="B15" s="2">
        <f t="shared" ca="1" si="2"/>
        <v>5600</v>
      </c>
      <c r="C15" s="2" t="str">
        <f t="shared" ca="1" si="3"/>
        <v>+</v>
      </c>
      <c r="D15" s="2">
        <f t="shared" ca="1" si="4"/>
        <v>7600</v>
      </c>
      <c r="E15" s="5" t="str">
        <f t="shared" ca="1" si="5"/>
        <v>2000+5600=____</v>
      </c>
      <c r="F15" s="5"/>
      <c r="G15" s="2">
        <f t="shared" ca="1" si="6"/>
        <v>400</v>
      </c>
      <c r="H15" s="2">
        <f t="shared" ca="1" si="7"/>
        <v>1300</v>
      </c>
      <c r="I15" s="2" t="str">
        <f t="shared" ca="1" si="8"/>
        <v>+</v>
      </c>
      <c r="J15" s="2">
        <f t="shared" ca="1" si="9"/>
        <v>1700</v>
      </c>
      <c r="K15" s="5" t="str">
        <f t="shared" ca="1" si="10"/>
        <v>400+1300=____</v>
      </c>
      <c r="L15" s="13" t="str">
        <f t="shared" ca="1" si="0"/>
        <v>2000+5600=____</v>
      </c>
      <c r="M15" s="13" t="str">
        <f t="shared" ca="1" si="11"/>
        <v>400+1300=____</v>
      </c>
      <c r="N15" s="9">
        <f t="shared" ca="1" si="12"/>
        <v>7600</v>
      </c>
      <c r="O15" s="6">
        <f t="shared" ca="1" si="13"/>
        <v>1700</v>
      </c>
    </row>
    <row r="16" spans="1:15" ht="40.049999999999997" customHeight="1" x14ac:dyDescent="0.25">
      <c r="A16" s="2">
        <f t="shared" ca="1" si="1"/>
        <v>8000</v>
      </c>
      <c r="B16" s="2">
        <f t="shared" ca="1" si="2"/>
        <v>900</v>
      </c>
      <c r="C16" s="2" t="str">
        <f t="shared" ca="1" si="3"/>
        <v>+</v>
      </c>
      <c r="D16" s="2">
        <f t="shared" ca="1" si="4"/>
        <v>8900</v>
      </c>
      <c r="E16" s="5" t="str">
        <f t="shared" ca="1" si="5"/>
        <v>8000+900=____</v>
      </c>
      <c r="F16" s="5"/>
      <c r="G16" s="2">
        <f t="shared" ca="1" si="6"/>
        <v>4000</v>
      </c>
      <c r="H16" s="2">
        <f t="shared" ca="1" si="7"/>
        <v>2700</v>
      </c>
      <c r="I16" s="2" t="str">
        <f t="shared" ca="1" si="8"/>
        <v>-</v>
      </c>
      <c r="J16" s="2">
        <f t="shared" ca="1" si="9"/>
        <v>1300</v>
      </c>
      <c r="K16" s="5" t="str">
        <f t="shared" ca="1" si="10"/>
        <v>4000-2700=____</v>
      </c>
      <c r="L16" s="13" t="str">
        <f t="shared" ca="1" si="0"/>
        <v>8000+900=____</v>
      </c>
      <c r="M16" s="13" t="str">
        <f t="shared" ca="1" si="11"/>
        <v>4000-2700=____</v>
      </c>
      <c r="N16" s="9">
        <f t="shared" ca="1" si="12"/>
        <v>8900</v>
      </c>
      <c r="O16" s="6">
        <f t="shared" ca="1" si="13"/>
        <v>1300</v>
      </c>
    </row>
    <row r="17" spans="1:15" ht="40.049999999999997" customHeight="1" x14ac:dyDescent="0.25">
      <c r="A17" s="2">
        <f t="shared" ca="1" si="1"/>
        <v>800</v>
      </c>
      <c r="B17" s="2">
        <f t="shared" ca="1" si="2"/>
        <v>4000</v>
      </c>
      <c r="C17" s="2" t="str">
        <f t="shared" ca="1" si="3"/>
        <v>+</v>
      </c>
      <c r="D17" s="2">
        <f t="shared" ca="1" si="4"/>
        <v>4800</v>
      </c>
      <c r="E17" s="5" t="str">
        <f t="shared" ca="1" si="5"/>
        <v>800+4000=____</v>
      </c>
      <c r="F17" s="5"/>
      <c r="G17" s="2">
        <f t="shared" ca="1" si="6"/>
        <v>4000</v>
      </c>
      <c r="H17" s="2">
        <f t="shared" ca="1" si="7"/>
        <v>2400</v>
      </c>
      <c r="I17" s="2" t="str">
        <f t="shared" ca="1" si="8"/>
        <v>-</v>
      </c>
      <c r="J17" s="2">
        <f t="shared" ca="1" si="9"/>
        <v>1600</v>
      </c>
      <c r="K17" s="5" t="str">
        <f t="shared" ca="1" si="10"/>
        <v>4000-2400=____</v>
      </c>
      <c r="L17" s="13" t="str">
        <f t="shared" ca="1" si="0"/>
        <v>800+4000=____</v>
      </c>
      <c r="M17" s="13" t="str">
        <f t="shared" ca="1" si="11"/>
        <v>4000-2400=____</v>
      </c>
      <c r="N17" s="9">
        <f t="shared" ca="1" si="12"/>
        <v>4800</v>
      </c>
      <c r="O17" s="6">
        <f t="shared" ca="1" si="13"/>
        <v>1600</v>
      </c>
    </row>
    <row r="18" spans="1:15" ht="40.049999999999997" customHeight="1" x14ac:dyDescent="0.25">
      <c r="A18" s="2">
        <f t="shared" ca="1" si="1"/>
        <v>300</v>
      </c>
      <c r="B18" s="2">
        <f t="shared" ca="1" si="2"/>
        <v>3000</v>
      </c>
      <c r="C18" s="2" t="str">
        <f t="shared" ca="1" si="3"/>
        <v>+</v>
      </c>
      <c r="D18" s="2">
        <f t="shared" ca="1" si="4"/>
        <v>3300</v>
      </c>
      <c r="E18" s="5" t="str">
        <f t="shared" ca="1" si="5"/>
        <v>300+3000=____</v>
      </c>
      <c r="F18" s="5"/>
      <c r="G18" s="2">
        <f t="shared" ca="1" si="6"/>
        <v>8000</v>
      </c>
      <c r="H18" s="2">
        <f t="shared" ca="1" si="7"/>
        <v>600</v>
      </c>
      <c r="I18" s="2" t="str">
        <f t="shared" ca="1" si="8"/>
        <v>+</v>
      </c>
      <c r="J18" s="2">
        <f t="shared" ca="1" si="9"/>
        <v>8600</v>
      </c>
      <c r="K18" s="5" t="str">
        <f t="shared" ca="1" si="10"/>
        <v>8000+600=____</v>
      </c>
      <c r="L18" s="13" t="str">
        <f t="shared" ca="1" si="0"/>
        <v>300+3000=____</v>
      </c>
      <c r="M18" s="13" t="str">
        <f t="shared" ca="1" si="11"/>
        <v>8000+600=____</v>
      </c>
      <c r="N18" s="9">
        <f t="shared" ca="1" si="12"/>
        <v>3300</v>
      </c>
      <c r="O18" s="6">
        <f t="shared" ca="1" si="13"/>
        <v>8600</v>
      </c>
    </row>
    <row r="19" spans="1:15" ht="40.049999999999997" customHeight="1" x14ac:dyDescent="0.25">
      <c r="A19" s="2">
        <f t="shared" ca="1" si="1"/>
        <v>9000</v>
      </c>
      <c r="B19" s="2">
        <f t="shared" ca="1" si="2"/>
        <v>7100</v>
      </c>
      <c r="C19" s="2" t="str">
        <f t="shared" ca="1" si="3"/>
        <v>-</v>
      </c>
      <c r="D19" s="2">
        <f t="shared" ca="1" si="4"/>
        <v>1900</v>
      </c>
      <c r="E19" s="5" t="str">
        <f t="shared" ca="1" si="5"/>
        <v>9000-7100=____</v>
      </c>
      <c r="F19" s="5"/>
      <c r="G19" s="2">
        <f t="shared" ca="1" si="6"/>
        <v>600</v>
      </c>
      <c r="H19" s="2">
        <f t="shared" ca="1" si="7"/>
        <v>5900</v>
      </c>
      <c r="I19" s="2" t="str">
        <f t="shared" ca="1" si="8"/>
        <v>+</v>
      </c>
      <c r="J19" s="2">
        <f t="shared" ca="1" si="9"/>
        <v>6500</v>
      </c>
      <c r="K19" s="5" t="str">
        <f t="shared" ca="1" si="10"/>
        <v>600+5900=____</v>
      </c>
      <c r="L19" s="13" t="str">
        <f t="shared" ca="1" si="0"/>
        <v>9000-7100=____</v>
      </c>
      <c r="M19" s="13" t="str">
        <f t="shared" ca="1" si="11"/>
        <v>600+5900=____</v>
      </c>
      <c r="N19" s="9">
        <f t="shared" ca="1" si="12"/>
        <v>1900</v>
      </c>
      <c r="O19" s="6">
        <f t="shared" ca="1" si="13"/>
        <v>6500</v>
      </c>
    </row>
    <row r="20" spans="1:15" ht="40.049999999999997" customHeight="1" x14ac:dyDescent="0.25">
      <c r="A20" s="2">
        <f t="shared" ca="1" si="1"/>
        <v>2000</v>
      </c>
      <c r="B20" s="2">
        <f t="shared" ca="1" si="2"/>
        <v>400</v>
      </c>
      <c r="C20" s="2" t="str">
        <f t="shared" ca="1" si="3"/>
        <v>-</v>
      </c>
      <c r="D20" s="2">
        <f t="shared" ca="1" si="4"/>
        <v>1600</v>
      </c>
      <c r="E20" s="5" t="str">
        <f t="shared" ca="1" si="5"/>
        <v>2000-400=____</v>
      </c>
      <c r="F20" s="5"/>
      <c r="G20" s="2">
        <f t="shared" ca="1" si="6"/>
        <v>4000</v>
      </c>
      <c r="H20" s="2">
        <f t="shared" ca="1" si="7"/>
        <v>700</v>
      </c>
      <c r="I20" s="2" t="str">
        <f t="shared" ca="1" si="8"/>
        <v>-</v>
      </c>
      <c r="J20" s="2">
        <f t="shared" ca="1" si="9"/>
        <v>3300</v>
      </c>
      <c r="K20" s="5" t="str">
        <f t="shared" ca="1" si="10"/>
        <v>4000-700=____</v>
      </c>
      <c r="L20" s="13" t="str">
        <f t="shared" ca="1" si="0"/>
        <v>2000-400=____</v>
      </c>
      <c r="M20" s="13" t="str">
        <f t="shared" ca="1" si="11"/>
        <v>4000-700=____</v>
      </c>
      <c r="N20" s="9">
        <f t="shared" ca="1" si="12"/>
        <v>1600</v>
      </c>
      <c r="O20" s="6">
        <f t="shared" ca="1" si="13"/>
        <v>3300</v>
      </c>
    </row>
    <row r="21" spans="1:15" ht="40.049999999999997" customHeight="1" x14ac:dyDescent="0.25">
      <c r="A21" s="2">
        <f t="shared" ca="1" si="1"/>
        <v>3000</v>
      </c>
      <c r="B21" s="2">
        <f t="shared" ca="1" si="2"/>
        <v>2300</v>
      </c>
      <c r="C21" s="2" t="str">
        <f t="shared" ca="1" si="3"/>
        <v>-</v>
      </c>
      <c r="D21" s="2">
        <f t="shared" ca="1" si="4"/>
        <v>700</v>
      </c>
      <c r="E21" s="5" t="str">
        <f t="shared" ca="1" si="5"/>
        <v>3000-2300=____</v>
      </c>
      <c r="F21" s="5"/>
      <c r="G21" s="2">
        <f t="shared" ca="1" si="6"/>
        <v>600</v>
      </c>
      <c r="H21" s="2">
        <f t="shared" ca="1" si="7"/>
        <v>100</v>
      </c>
      <c r="I21" s="2" t="str">
        <f t="shared" ca="1" si="8"/>
        <v>-</v>
      </c>
      <c r="J21" s="2">
        <f t="shared" ca="1" si="9"/>
        <v>500</v>
      </c>
      <c r="K21" s="5" t="str">
        <f t="shared" ca="1" si="10"/>
        <v>600-100=____</v>
      </c>
      <c r="L21" s="13" t="str">
        <f t="shared" ca="1" si="0"/>
        <v>3000-2300=____</v>
      </c>
      <c r="M21" s="13" t="str">
        <f t="shared" ca="1" si="11"/>
        <v>600-100=____</v>
      </c>
      <c r="N21" s="9">
        <f t="shared" ca="1" si="12"/>
        <v>700</v>
      </c>
      <c r="O21" s="6">
        <f t="shared" ca="1" si="13"/>
        <v>500</v>
      </c>
    </row>
    <row r="22" spans="1:15" ht="27" customHeight="1" x14ac:dyDescent="0.25">
      <c r="E22" s="5"/>
      <c r="K22" s="5"/>
    </row>
  </sheetData>
  <mergeCells count="1">
    <mergeCell ref="N1:O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16</vt:i4>
      </vt:variant>
    </vt:vector>
  </HeadingPairs>
  <TitlesOfParts>
    <vt:vector size="32" baseType="lpstr">
      <vt:lpstr>100以内加减法(一次，一年级)</vt:lpstr>
      <vt:lpstr>100以内加减法(两次，一年级)</vt:lpstr>
      <vt:lpstr>每日一列，两天一张（困难的列竖式）</vt:lpstr>
      <vt:lpstr>乘法（二年级上）</vt:lpstr>
      <vt:lpstr>纯除法（二年级下）</vt:lpstr>
      <vt:lpstr>除法后加减（二年级下）</vt:lpstr>
      <vt:lpstr>除法前加减（二年级下）</vt:lpstr>
      <vt:lpstr>加减后除法（二年级下）</vt:lpstr>
      <vt:lpstr>万以内的加减法（二年级下）</vt:lpstr>
      <vt:lpstr>千以内的加减法（三年级上）</vt:lpstr>
      <vt:lpstr>十位与个位的乘法（三年级上）</vt:lpstr>
      <vt:lpstr>百位与个位的乘法（三年级上）</vt:lpstr>
      <vt:lpstr>十位百位混合与个位的乘法（三年级上）</vt:lpstr>
      <vt:lpstr>100以内的除法（三年级上）</vt:lpstr>
      <vt:lpstr>乘除混合（三年级上）</vt:lpstr>
      <vt:lpstr>加减乘除混合（三年级上）</vt:lpstr>
      <vt:lpstr>'100以内的除法（三年级上）'!Print_Area</vt:lpstr>
      <vt:lpstr>'100以内加减法(两次，一年级)'!Print_Area</vt:lpstr>
      <vt:lpstr>'100以内加减法(一次，一年级)'!Print_Area</vt:lpstr>
      <vt:lpstr>'百位与个位的乘法（三年级上）'!Print_Area</vt:lpstr>
      <vt:lpstr>'乘除混合（三年级上）'!Print_Area</vt:lpstr>
      <vt:lpstr>'乘法（二年级上）'!Print_Area</vt:lpstr>
      <vt:lpstr>'除法后加减（二年级下）'!Print_Area</vt:lpstr>
      <vt:lpstr>'除法前加减（二年级下）'!Print_Area</vt:lpstr>
      <vt:lpstr>'纯除法（二年级下）'!Print_Area</vt:lpstr>
      <vt:lpstr>'加减乘除混合（三年级上）'!Print_Area</vt:lpstr>
      <vt:lpstr>'加减后除法（二年级下）'!Print_Area</vt:lpstr>
      <vt:lpstr>'每日一列，两天一张（困难的列竖式）'!Print_Area</vt:lpstr>
      <vt:lpstr>'千以内的加减法（三年级上）'!Print_Area</vt:lpstr>
      <vt:lpstr>'十位百位混合与个位的乘法（三年级上）'!Print_Area</vt:lpstr>
      <vt:lpstr>'十位与个位的乘法（三年级上）'!Print_Area</vt:lpstr>
      <vt:lpstr>'万以内的加减法（二年级下）'!Print_Area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戴晶</dc:creator>
  <cp:lastModifiedBy>DJ</cp:lastModifiedBy>
  <cp:lastPrinted>2022-01-13T10:49:05Z</cp:lastPrinted>
  <dcterms:created xsi:type="dcterms:W3CDTF">2020-05-31T02:33:06Z</dcterms:created>
  <dcterms:modified xsi:type="dcterms:W3CDTF">2022-01-14T03:10:23Z</dcterms:modified>
</cp:coreProperties>
</file>