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0"/>
  </bookViews>
  <sheets>
    <sheet name="Zerr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<sst xmlns="http://schemas.openxmlformats.org/spreadsheetml/2006/main" count="29" uniqueCount="29">
  <si>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Cores</t>
  </si>
  <si>
    <t>Nx</t>
  </si>
  <si>
    <t>Ny</t>
  </si>
  <si>
    <t>Nz</t>
  </si>
  <si>
    <t>Px</t>
  </si>
  <si>
    <t>Py</t>
  </si>
  <si>
    <t>Pz</t>
  </si>
  <si>
    <t>Ax (x-cells/task)</t>
  </si>
  <si>
    <t>Ay (y-cells/task)</t>
  </si>
  <si>
    <t>Az (z-cells/task)</t>
  </si>
  <si>
    <t>Ag (groups/task)</t>
  </si>
  <si>
    <t>Am (directions/task)</t>
  </si>
  <si>
    <t>cellsets per processor</t>
  </si>
  <si>
    <t>SimpleLD parameters</t>
  </si>
  <si>
    <t>num_pin_x</t>
  </si>
  <si>
    <t>num_pin_y</t>
  </si>
  <si>
    <t>refinement</t>
  </si>
  <si>
    <t>z_planes</t>
  </si>
  <si>
    <t>overload_x</t>
  </si>
  <si>
    <t>num_cellsets_x</t>
  </si>
  <si>
    <t>overload_y</t>
  </si>
  <si>
    <t>num_cellsets_y</t>
  </si>
  <si>
    <t>overload_z</t>
  </si>
  <si>
    <t>num_cellsets_z</t>
  </si>
  <si>
    <t>unknowns per core</t>
  </si>
  <si>
    <t>cells/core</t>
  </si>
  <si>
    <t># of Nodes</t>
  </si>
  <si>
    <t>Cab</t>
  </si>
  <si>
    <t>Vulcan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</si>
</sst>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cab</c:f>
              <c:strCache>
                <c:ptCount val="1"/>
                <c:pt idx="0">
                  <c:v>cab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6"/>
          </c:marker>
          <c:xVal>
            <c:numRef>
              <c:f>Zerr!$D$42:$D$49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xVal>
          <c:yVal>
            <c:numRef>
              <c:f>Zerr!$F$42:$F$49</c:f>
              <c:numCache>
                <c:formatCode>General</c:formatCode>
                <c:ptCount val="8"/>
                <c:pt idx="0">
                  <c:v>1</c:v>
                </c:pt>
                <c:pt idx="1">
                  <c:v>1.00202028038259</c:v>
                </c:pt>
                <c:pt idx="2">
                  <c:v>1.00085883469692</c:v>
                </c:pt>
                <c:pt idx="3">
                  <c:v>0.985597008756256</c:v>
                </c:pt>
                <c:pt idx="4">
                  <c:v>0.920911440539497</c:v>
                </c:pt>
                <c:pt idx="5">
                  <c:v>0.908163534357742</c:v>
                </c:pt>
                <c:pt idx="6">
                  <c:v>0.850535858333653</c:v>
                </c:pt>
                <c:pt idx="7">
                  <c:v>0.709004245041353</c:v>
                </c:pt>
              </c:numCache>
            </c:numRef>
          </c:yVal>
        </c:ser>
        <c:ser>
          <c:idx val="1"/>
          <c:order val="1"/>
          <c:tx>
            <c:strRef>
              <c:f>vulcan</c:f>
              <c:strCache>
                <c:ptCount val="1"/>
                <c:pt idx="0">
                  <c:v>vulcan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xVal>
            <c:numRef>
              <c:f>Zerr!$D$42:$D$53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</c:numCache>
            </c:numRef>
          </c:xVal>
          <c:yVal>
            <c:numRef>
              <c:f>Zerr!$I$42:$I$53</c:f>
              <c:numCache>
                <c:formatCode>General</c:formatCode>
                <c:ptCount val="12"/>
                <c:pt idx="0">
                  <c:v>1</c:v>
                </c:pt>
                <c:pt idx="1">
                  <c:v>0.984335989199673</c:v>
                </c:pt>
                <c:pt idx="2">
                  <c:v>0.96998277509738</c:v>
                </c:pt>
                <c:pt idx="3">
                  <c:v>0.952011015828126</c:v>
                </c:pt>
                <c:pt idx="4">
                  <c:v>0.902649006622517</c:v>
                </c:pt>
                <c:pt idx="5">
                  <c:v>0.889938012013837</c:v>
                </c:pt>
                <c:pt idx="6">
                  <c:v>0.877278017281012</c:v>
                </c:pt>
                <c:pt idx="7">
                  <c:v>0.713475343987693</c:v>
                </c:pt>
                <c:pt idx="8">
                  <c:v>0.698974358974359</c:v>
                </c:pt>
                <c:pt idx="9">
                  <c:v>0.680454322235422</c:v>
                </c:pt>
                <c:pt idx="10">
                  <c:v>0.37641662777774</c:v>
                </c:pt>
                <c:pt idx="11">
                  <c:v>0.363305724702091</c:v>
                </c:pt>
              </c:numCache>
            </c:numRef>
          </c:yVal>
        </c:ser>
        <c:ser>
          <c:idx val="2"/>
          <c:order val="2"/>
          <c:tx>
            <c:strRef>
              <c:f>updated</c:f>
              <c:strCache>
                <c:ptCount val="1"/>
                <c:pt idx="0">
                  <c:v>updated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xVal>
            <c:numRef>
              <c:f>Zerr!$D$42:$D$52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Zerr!$K$42:$K$52</c:f>
              <c:numCache>
                <c:formatCode>General</c:formatCode>
                <c:ptCount val="11"/>
                <c:pt idx="0">
                  <c:v>1</c:v>
                </c:pt>
                <c:pt idx="1">
                  <c:v>0.988365303531329</c:v>
                </c:pt>
                <c:pt idx="2">
                  <c:v>0.969770797738221</c:v>
                </c:pt>
                <c:pt idx="3">
                  <c:v>0.95383715932938</c:v>
                </c:pt>
                <c:pt idx="4">
                  <c:v>0.940606566796091</c:v>
                </c:pt>
                <c:pt idx="5">
                  <c:v>0.926804239065338</c:v>
                </c:pt>
                <c:pt idx="6">
                  <c:v>0.914812956290648</c:v>
                </c:pt>
                <c:pt idx="7">
                  <c:v>0.787910431731517</c:v>
                </c:pt>
                <c:pt idx="8">
                  <c:v>0.768297429393778</c:v>
                </c:pt>
                <c:pt idx="9">
                  <c:v>0.729706114523893</c:v>
                </c:pt>
                <c:pt idx="10">
                  <c:v>0.521267619820243</c:v>
                </c:pt>
              </c:numCache>
            </c:numRef>
          </c:yVal>
        </c:ser>
        <c:axId val="87630450"/>
        <c:axId val="83200284"/>
      </c:scatterChart>
      <c:valAx>
        <c:axId val="87630450"/>
        <c:scaling>
          <c:orientation val="minMax"/>
          <c:logBase val="10"/>
          <c:max val="32768"/>
          <c:min val="4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3200284"/>
        <c:crossesAt val="0"/>
      </c:valAx>
      <c:valAx>
        <c:axId val="832002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7630450"/>
        <c:crossesAt val="1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13680</xdr:colOff>
      <xdr:row>40</xdr:row>
      <xdr:rowOff>118080</xdr:rowOff>
    </xdr:from>
    <xdr:to>
      <xdr:col>21</xdr:col>
      <xdr:colOff>316080</xdr:colOff>
      <xdr:row>55</xdr:row>
      <xdr:rowOff>64800</xdr:rowOff>
    </xdr:to>
    <xdr:graphicFrame>
      <xdr:nvGraphicFramePr>
        <xdr:cNvPr id="0" name="Chart 7"/>
        <xdr:cNvGraphicFramePr/>
      </xdr:nvGraphicFramePr>
      <xdr:xfrm>
        <a:off x="11773800" y="7128360"/>
        <a:ext cx="5636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T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0" width="8.57085020242915"/>
    <col collapsed="false" hidden="false" max="2" min="2" style="0" width="20.8542510121457"/>
    <col collapsed="false" hidden="false" max="1025" min="3" style="0" width="8.57085020242915"/>
  </cols>
  <sheetData>
    <row r="5" customFormat="false" ht="13.8" hidden="false" customHeight="false" outlineLevel="0" collapsed="false">
      <c r="B5" s="0" t="s">
        <v>0</v>
      </c>
      <c r="C5" s="1" t="n">
        <v>1</v>
      </c>
      <c r="D5" s="2" t="n">
        <v>8</v>
      </c>
      <c r="E5" s="2" t="n">
        <v>16</v>
      </c>
      <c r="F5" s="2" t="n">
        <v>32</v>
      </c>
      <c r="G5" s="2" t="n">
        <v>64</v>
      </c>
      <c r="H5" s="2" t="n">
        <v>128</v>
      </c>
      <c r="I5" s="2" t="n">
        <v>256</v>
      </c>
      <c r="J5" s="2" t="n">
        <v>512</v>
      </c>
      <c r="K5" s="2" t="n">
        <v>1024</v>
      </c>
      <c r="L5" s="2" t="n">
        <v>2048</v>
      </c>
      <c r="M5" s="2" t="n">
        <v>4096</v>
      </c>
      <c r="N5" s="2" t="n">
        <v>8192</v>
      </c>
      <c r="O5" s="2" t="n">
        <v>16384</v>
      </c>
      <c r="P5" s="2" t="n">
        <v>32768</v>
      </c>
      <c r="Q5" s="2" t="n">
        <v>65536</v>
      </c>
      <c r="R5" s="2" t="n">
        <v>131072</v>
      </c>
      <c r="S5" s="2" t="n">
        <v>262144</v>
      </c>
      <c r="T5" s="2" t="n">
        <v>393216</v>
      </c>
    </row>
    <row r="6" customFormat="false" ht="13.8" hidden="false" customHeight="false" outlineLevel="0" collapsed="false">
      <c r="B6" s="3" t="s">
        <v>1</v>
      </c>
      <c r="C6" s="4" t="n">
        <v>16</v>
      </c>
      <c r="D6" s="5" t="n">
        <v>32</v>
      </c>
      <c r="E6" s="6" t="n">
        <v>32</v>
      </c>
      <c r="F6" s="6" t="n">
        <v>64</v>
      </c>
      <c r="G6" s="6" t="n">
        <v>64</v>
      </c>
      <c r="H6" s="6" t="n">
        <v>64</v>
      </c>
      <c r="I6" s="6" t="n">
        <v>128</v>
      </c>
      <c r="J6" s="6" t="n">
        <v>128</v>
      </c>
      <c r="K6" s="6" t="n">
        <v>128</v>
      </c>
      <c r="L6" s="6" t="n">
        <v>256</v>
      </c>
      <c r="M6" s="6" t="n">
        <v>256</v>
      </c>
      <c r="N6" s="6" t="n">
        <v>256</v>
      </c>
      <c r="O6" s="6" t="n">
        <v>512</v>
      </c>
      <c r="P6" s="6" t="n">
        <v>512</v>
      </c>
      <c r="Q6" s="6" t="n">
        <v>512</v>
      </c>
      <c r="R6" s="6" t="n">
        <v>1024</v>
      </c>
      <c r="S6" s="6" t="n">
        <v>1024</v>
      </c>
      <c r="T6" s="6" t="n">
        <v>1536</v>
      </c>
    </row>
    <row r="7" customFormat="false" ht="13.8" hidden="false" customHeight="false" outlineLevel="0" collapsed="false">
      <c r="B7" s="3" t="s">
        <v>2</v>
      </c>
      <c r="C7" s="5" t="n">
        <v>16</v>
      </c>
      <c r="D7" s="5" t="n">
        <v>32</v>
      </c>
      <c r="E7" s="6" t="n">
        <v>32</v>
      </c>
      <c r="F7" s="6" t="n">
        <v>32</v>
      </c>
      <c r="G7" s="6" t="n">
        <v>64</v>
      </c>
      <c r="H7" s="6" t="n">
        <v>64</v>
      </c>
      <c r="I7" s="6" t="n">
        <v>64</v>
      </c>
      <c r="J7" s="6" t="n">
        <v>128</v>
      </c>
      <c r="K7" s="6" t="n">
        <v>128</v>
      </c>
      <c r="L7" s="6" t="n">
        <v>128</v>
      </c>
      <c r="M7" s="6" t="n">
        <v>256</v>
      </c>
      <c r="N7" s="6" t="n">
        <v>256</v>
      </c>
      <c r="O7" s="6" t="n">
        <v>256</v>
      </c>
      <c r="P7" s="6" t="n">
        <v>512</v>
      </c>
      <c r="Q7" s="6" t="n">
        <v>512</v>
      </c>
      <c r="R7" s="6" t="n">
        <v>512</v>
      </c>
      <c r="S7" s="6" t="n">
        <v>1024</v>
      </c>
      <c r="T7" s="6" t="n">
        <v>1024</v>
      </c>
    </row>
    <row r="8" customFormat="false" ht="13.8" hidden="false" customHeight="false" outlineLevel="0" collapsed="false">
      <c r="B8" s="3" t="s">
        <v>3</v>
      </c>
      <c r="C8" s="5" t="n">
        <v>16</v>
      </c>
      <c r="D8" s="5" t="n">
        <v>32</v>
      </c>
      <c r="E8" s="6" t="n">
        <v>64</v>
      </c>
      <c r="F8" s="6" t="n">
        <v>64</v>
      </c>
      <c r="G8" s="6" t="n">
        <v>64</v>
      </c>
      <c r="H8" s="6" t="n">
        <v>128</v>
      </c>
      <c r="I8" s="6" t="n">
        <v>128</v>
      </c>
      <c r="J8" s="6" t="n">
        <v>128</v>
      </c>
      <c r="K8" s="6" t="n">
        <v>256</v>
      </c>
      <c r="L8" s="6" t="n">
        <v>256</v>
      </c>
      <c r="M8" s="6" t="n">
        <v>256</v>
      </c>
      <c r="N8" s="6" t="n">
        <v>512</v>
      </c>
      <c r="O8" s="6" t="n">
        <v>512</v>
      </c>
      <c r="P8" s="6" t="n">
        <v>512</v>
      </c>
      <c r="Q8" s="6" t="n">
        <v>1024</v>
      </c>
      <c r="R8" s="6" t="n">
        <v>1024</v>
      </c>
      <c r="S8" s="6" t="n">
        <v>1024</v>
      </c>
      <c r="T8" s="6" t="n">
        <v>1024</v>
      </c>
    </row>
    <row r="9" customFormat="false" ht="13.8" hidden="false" customHeight="false" outlineLevel="0" collapsed="false">
      <c r="B9" s="3" t="s">
        <v>4</v>
      </c>
      <c r="C9" s="5" t="n">
        <v>1</v>
      </c>
      <c r="D9" s="5" t="n">
        <v>2</v>
      </c>
      <c r="E9" s="6" t="n">
        <v>4</v>
      </c>
      <c r="F9" s="6" t="n">
        <v>4</v>
      </c>
      <c r="G9" s="6" t="n">
        <v>8</v>
      </c>
      <c r="H9" s="6" t="n">
        <v>8</v>
      </c>
      <c r="I9" s="6" t="n">
        <v>16</v>
      </c>
      <c r="J9" s="6" t="n">
        <v>16</v>
      </c>
      <c r="K9" s="6" t="n">
        <v>32</v>
      </c>
      <c r="L9" s="6" t="n">
        <v>32</v>
      </c>
      <c r="M9" s="6" t="n">
        <v>64</v>
      </c>
      <c r="N9" s="6" t="n">
        <v>64</v>
      </c>
      <c r="O9" s="6" t="n">
        <v>128</v>
      </c>
      <c r="P9" s="6" t="n">
        <v>128</v>
      </c>
      <c r="Q9" s="6" t="n">
        <v>256</v>
      </c>
      <c r="R9" s="6" t="n">
        <v>256</v>
      </c>
      <c r="S9" s="6" t="n">
        <v>512</v>
      </c>
      <c r="T9" s="6" t="n">
        <v>768</v>
      </c>
    </row>
    <row r="10" customFormat="false" ht="13.8" hidden="false" customHeight="false" outlineLevel="0" collapsed="false">
      <c r="B10" s="3" t="s">
        <v>5</v>
      </c>
      <c r="C10" s="5" t="n">
        <v>1</v>
      </c>
      <c r="D10" s="5" t="n">
        <v>2</v>
      </c>
      <c r="E10" s="6" t="n">
        <v>2</v>
      </c>
      <c r="F10" s="6" t="n">
        <v>4</v>
      </c>
      <c r="G10" s="6" t="n">
        <v>4</v>
      </c>
      <c r="H10" s="6" t="n">
        <v>8</v>
      </c>
      <c r="I10" s="6" t="n">
        <v>8</v>
      </c>
      <c r="J10" s="6" t="n">
        <v>16</v>
      </c>
      <c r="K10" s="6" t="n">
        <v>16</v>
      </c>
      <c r="L10" s="6" t="n">
        <v>32</v>
      </c>
      <c r="M10" s="6" t="n">
        <v>32</v>
      </c>
      <c r="N10" s="6" t="n">
        <v>64</v>
      </c>
      <c r="O10" s="6" t="n">
        <v>64</v>
      </c>
      <c r="P10" s="6" t="n">
        <v>128</v>
      </c>
      <c r="Q10" s="6" t="n">
        <v>128</v>
      </c>
      <c r="R10" s="6" t="n">
        <v>256</v>
      </c>
      <c r="S10" s="6" t="n">
        <v>256</v>
      </c>
      <c r="T10" s="6" t="n">
        <v>256</v>
      </c>
    </row>
    <row r="11" customFormat="false" ht="13.8" hidden="false" customHeight="false" outlineLevel="0" collapsed="false">
      <c r="B11" s="3" t="s">
        <v>6</v>
      </c>
      <c r="C11" s="5" t="n">
        <v>1</v>
      </c>
      <c r="D11" s="5" t="n">
        <v>2</v>
      </c>
      <c r="E11" s="5" t="n">
        <v>2</v>
      </c>
      <c r="F11" s="5" t="n">
        <v>2</v>
      </c>
      <c r="G11" s="5" t="n">
        <v>2</v>
      </c>
      <c r="H11" s="5" t="n">
        <v>2</v>
      </c>
      <c r="I11" s="5" t="n">
        <v>2</v>
      </c>
      <c r="J11" s="5" t="n">
        <v>2</v>
      </c>
      <c r="K11" s="5" t="n">
        <v>2</v>
      </c>
      <c r="L11" s="5" t="n">
        <v>2</v>
      </c>
      <c r="M11" s="5" t="n">
        <v>2</v>
      </c>
      <c r="N11" s="5" t="n">
        <v>2</v>
      </c>
      <c r="O11" s="5" t="n">
        <v>2</v>
      </c>
      <c r="P11" s="5" t="n">
        <v>2</v>
      </c>
      <c r="Q11" s="5" t="n">
        <v>2</v>
      </c>
      <c r="R11" s="5" t="n">
        <v>2</v>
      </c>
      <c r="S11" s="5" t="n">
        <v>2</v>
      </c>
      <c r="T11" s="5" t="n">
        <v>2</v>
      </c>
    </row>
    <row r="12" customFormat="false" ht="13.8" hidden="false" customHeight="false" outlineLevel="0" collapsed="false">
      <c r="B12" s="3" t="s">
        <v>7</v>
      </c>
      <c r="C12" s="5" t="n">
        <v>16</v>
      </c>
      <c r="D12" s="5" t="n">
        <v>16</v>
      </c>
      <c r="E12" s="5" t="n">
        <v>8</v>
      </c>
      <c r="F12" s="5" t="n">
        <v>16</v>
      </c>
      <c r="G12" s="5" t="n">
        <v>8</v>
      </c>
      <c r="H12" s="5" t="n">
        <v>8</v>
      </c>
      <c r="I12" s="5" t="n">
        <v>8</v>
      </c>
      <c r="J12" s="5" t="n">
        <v>8</v>
      </c>
      <c r="K12" s="5" t="n">
        <v>4</v>
      </c>
      <c r="L12" s="5" t="n">
        <v>8</v>
      </c>
      <c r="M12" s="5" t="n">
        <v>4</v>
      </c>
      <c r="N12" s="5" t="n">
        <v>4</v>
      </c>
      <c r="O12" s="5" t="n">
        <v>4</v>
      </c>
      <c r="P12" s="5" t="n">
        <v>4</v>
      </c>
      <c r="Q12" s="5" t="n">
        <v>2</v>
      </c>
      <c r="R12" s="5" t="n">
        <v>4</v>
      </c>
      <c r="S12" s="5" t="n">
        <v>2</v>
      </c>
      <c r="T12" s="5" t="n">
        <v>2</v>
      </c>
    </row>
    <row r="13" customFormat="false" ht="13.8" hidden="false" customHeight="false" outlineLevel="0" collapsed="false">
      <c r="B13" s="3" t="s">
        <v>8</v>
      </c>
      <c r="C13" s="5" t="n">
        <v>16</v>
      </c>
      <c r="D13" s="5" t="n">
        <v>16</v>
      </c>
      <c r="E13" s="5" t="n">
        <v>16</v>
      </c>
      <c r="F13" s="5" t="n">
        <v>8</v>
      </c>
      <c r="G13" s="5" t="n">
        <v>16</v>
      </c>
      <c r="H13" s="5" t="n">
        <v>8</v>
      </c>
      <c r="I13" s="5" t="n">
        <v>8</v>
      </c>
      <c r="J13" s="5" t="n">
        <v>8</v>
      </c>
      <c r="K13" s="5" t="n">
        <v>8</v>
      </c>
      <c r="L13" s="5" t="n">
        <v>4</v>
      </c>
      <c r="M13" s="5" t="n">
        <v>8</v>
      </c>
      <c r="N13" s="5" t="n">
        <v>4</v>
      </c>
      <c r="O13" s="5" t="n">
        <v>4</v>
      </c>
      <c r="P13" s="5" t="n">
        <v>4</v>
      </c>
      <c r="Q13" s="5" t="n">
        <v>4</v>
      </c>
      <c r="R13" s="5" t="n">
        <v>2</v>
      </c>
      <c r="S13" s="5" t="n">
        <v>4</v>
      </c>
      <c r="T13" s="5" t="n">
        <v>4</v>
      </c>
    </row>
    <row r="14" customFormat="false" ht="13.8" hidden="false" customHeight="false" outlineLevel="0" collapsed="false">
      <c r="B14" s="3" t="s">
        <v>9</v>
      </c>
      <c r="C14" s="5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</row>
    <row r="15" customFormat="false" ht="13.8" hidden="false" customHeight="false" outlineLevel="0" collapsed="false">
      <c r="B15" s="3" t="s">
        <v>10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</row>
    <row r="16" customFormat="false" ht="13.8" hidden="false" customHeight="false" outlineLevel="0" collapsed="false">
      <c r="B16" s="3" t="s">
        <v>11</v>
      </c>
      <c r="C16" s="5" t="n">
        <v>10</v>
      </c>
      <c r="D16" s="7" t="n">
        <v>10</v>
      </c>
      <c r="E16" s="7" t="n">
        <v>10</v>
      </c>
      <c r="F16" s="7" t="n">
        <v>10</v>
      </c>
      <c r="G16" s="7" t="n">
        <v>10</v>
      </c>
      <c r="H16" s="7" t="n">
        <v>10</v>
      </c>
      <c r="I16" s="7" t="n">
        <v>10</v>
      </c>
      <c r="J16" s="7" t="n">
        <v>10</v>
      </c>
      <c r="K16" s="7" t="n">
        <v>10</v>
      </c>
      <c r="L16" s="7" t="n">
        <v>10</v>
      </c>
      <c r="M16" s="7" t="n">
        <v>10</v>
      </c>
      <c r="N16" s="7" t="n">
        <v>10</v>
      </c>
      <c r="O16" s="7" t="n">
        <v>10</v>
      </c>
      <c r="P16" s="7" t="n">
        <v>10</v>
      </c>
      <c r="Q16" s="8" t="n">
        <v>10</v>
      </c>
      <c r="R16" s="8" t="n">
        <v>10</v>
      </c>
      <c r="S16" s="8" t="n">
        <v>10</v>
      </c>
      <c r="T16" s="8" t="n">
        <v>10</v>
      </c>
    </row>
    <row r="17" customFormat="false" ht="13.8" hidden="false" customHeight="false" outlineLevel="0" collapsed="false">
      <c r="B17" s="3" t="s">
        <v>12</v>
      </c>
      <c r="C17" s="5" t="n">
        <v>16</v>
      </c>
      <c r="D17" s="5" t="n">
        <v>16</v>
      </c>
      <c r="E17" s="5" t="n">
        <v>32</v>
      </c>
      <c r="F17" s="5" t="n">
        <v>32</v>
      </c>
      <c r="G17" s="5" t="n">
        <v>32</v>
      </c>
      <c r="H17" s="5" t="n">
        <v>64</v>
      </c>
      <c r="I17" s="5" t="n">
        <v>64</v>
      </c>
      <c r="J17" s="5" t="n">
        <v>64</v>
      </c>
      <c r="K17" s="5" t="n">
        <v>128</v>
      </c>
      <c r="L17" s="5" t="n">
        <v>128</v>
      </c>
      <c r="M17" s="5" t="n">
        <v>128</v>
      </c>
      <c r="N17" s="5" t="n">
        <v>256</v>
      </c>
      <c r="O17" s="5" t="n">
        <v>256</v>
      </c>
      <c r="P17" s="5" t="n">
        <v>256</v>
      </c>
      <c r="Q17" s="5" t="n">
        <v>512</v>
      </c>
      <c r="R17" s="5" t="n">
        <v>512</v>
      </c>
      <c r="S17" s="5" t="n">
        <v>512</v>
      </c>
      <c r="T17" s="5" t="n">
        <v>512</v>
      </c>
    </row>
    <row r="18" customFormat="false" ht="13.8" hidden="false" customHeight="false" outlineLevel="0" collapsed="false">
      <c r="A18" s="0" t="s">
        <v>13</v>
      </c>
      <c r="C18" s="9"/>
    </row>
    <row r="19" customFormat="false" ht="13.8" hidden="false" customHeight="false" outlineLevel="0" collapsed="false">
      <c r="B19" s="10" t="s">
        <v>14</v>
      </c>
      <c r="C19" s="5" t="n">
        <v>2</v>
      </c>
      <c r="D19" s="0" t="n">
        <v>4</v>
      </c>
      <c r="E19" s="0" t="n">
        <f aca="false">E6/(2*E21)</f>
        <v>4</v>
      </c>
      <c r="F19" s="0" t="n">
        <f aca="false">F6/(2*F21)</f>
        <v>8</v>
      </c>
      <c r="G19" s="0" t="n">
        <f aca="false">G6/(2*G21)</f>
        <v>8</v>
      </c>
      <c r="H19" s="0" t="n">
        <f aca="false">H6/(2*H21)</f>
        <v>8</v>
      </c>
      <c r="I19" s="0" t="n">
        <f aca="false">I6/(2*I21)</f>
        <v>16</v>
      </c>
      <c r="J19" s="0" t="n">
        <f aca="false">J6/(2*J21)</f>
        <v>16</v>
      </c>
      <c r="K19" s="0" t="n">
        <f aca="false">K6/(2*K21)</f>
        <v>32</v>
      </c>
      <c r="L19" s="0" t="n">
        <f aca="false">L6/(2*L21)</f>
        <v>64</v>
      </c>
      <c r="M19" s="0" t="n">
        <f aca="false">M6/(2*M21)</f>
        <v>64</v>
      </c>
      <c r="N19" s="0" t="n">
        <f aca="false">N6/(2*N21)</f>
        <v>64</v>
      </c>
      <c r="O19" s="0" t="n">
        <f aca="false">O6/(2*O21)</f>
        <v>128</v>
      </c>
      <c r="P19" s="0" t="n">
        <f aca="false">P6/(2*P21)</f>
        <v>128</v>
      </c>
      <c r="Q19" s="0" t="n">
        <f aca="false">Q6/(2*Q21)</f>
        <v>256</v>
      </c>
      <c r="R19" s="0" t="n">
        <f aca="false">R6/(2*R21)</f>
        <v>512</v>
      </c>
      <c r="S19" s="0" t="n">
        <f aca="false">S6/(2*S21)</f>
        <v>512</v>
      </c>
      <c r="T19" s="0" t="n">
        <f aca="false">T6/(2*T21)</f>
        <v>768</v>
      </c>
    </row>
    <row r="20" customFormat="false" ht="13.8" hidden="false" customHeight="false" outlineLevel="0" collapsed="false">
      <c r="B20" s="10" t="s">
        <v>15</v>
      </c>
      <c r="C20" s="5" t="n">
        <v>2</v>
      </c>
      <c r="D20" s="0" t="n">
        <v>4</v>
      </c>
      <c r="E20" s="0" t="n">
        <f aca="false">E7/(2*E21)</f>
        <v>4</v>
      </c>
      <c r="F20" s="0" t="n">
        <f aca="false">F7/(2*F21)</f>
        <v>4</v>
      </c>
      <c r="G20" s="0" t="n">
        <f aca="false">G7/(2*G21)</f>
        <v>8</v>
      </c>
      <c r="H20" s="0" t="n">
        <f aca="false">H7/(2*H21)</f>
        <v>8</v>
      </c>
      <c r="I20" s="0" t="n">
        <f aca="false">I7/(2*I21)</f>
        <v>8</v>
      </c>
      <c r="J20" s="0" t="n">
        <f aca="false">J7/(2*J21)</f>
        <v>16</v>
      </c>
      <c r="K20" s="0" t="n">
        <f aca="false">K7/(2*K21)</f>
        <v>32</v>
      </c>
      <c r="L20" s="0" t="n">
        <f aca="false">L7/(2*L21)</f>
        <v>32</v>
      </c>
      <c r="M20" s="0" t="n">
        <f aca="false">M7/(2*M21)</f>
        <v>64</v>
      </c>
      <c r="N20" s="0" t="n">
        <f aca="false">N7/(2*N21)</f>
        <v>64</v>
      </c>
      <c r="O20" s="0" t="n">
        <f aca="false">O7/(2*O21)</f>
        <v>64</v>
      </c>
      <c r="P20" s="0" t="n">
        <f aca="false">P7/(2*P21)</f>
        <v>128</v>
      </c>
      <c r="Q20" s="0" t="n">
        <f aca="false">Q7/(2*Q21)</f>
        <v>256</v>
      </c>
      <c r="R20" s="0" t="n">
        <f aca="false">R7/(2*R21)</f>
        <v>256</v>
      </c>
      <c r="S20" s="0" t="n">
        <f aca="false">S7/(2*S21)</f>
        <v>512</v>
      </c>
      <c r="T20" s="0" t="n">
        <f aca="false">T7/(2*T21)</f>
        <v>512</v>
      </c>
    </row>
    <row r="21" customFormat="false" ht="13.8" hidden="false" customHeight="false" outlineLevel="0" collapsed="false">
      <c r="B21" s="10" t="s">
        <v>16</v>
      </c>
      <c r="C21" s="5" t="n">
        <v>4</v>
      </c>
      <c r="D21" s="0" t="n">
        <v>4</v>
      </c>
      <c r="E21" s="0" t="n">
        <f aca="false">MIN(E12:E13)/2</f>
        <v>4</v>
      </c>
      <c r="F21" s="0" t="n">
        <f aca="false">MIN(F12:F13)/2</f>
        <v>4</v>
      </c>
      <c r="G21" s="0" t="n">
        <f aca="false">MIN(G12:G13)/2</f>
        <v>4</v>
      </c>
      <c r="H21" s="0" t="n">
        <f aca="false">MIN(H12:H13)/2</f>
        <v>4</v>
      </c>
      <c r="I21" s="0" t="n">
        <f aca="false">MIN(I12:I13)/2</f>
        <v>4</v>
      </c>
      <c r="J21" s="0" t="n">
        <f aca="false">MIN(J12:J13)/2</f>
        <v>4</v>
      </c>
      <c r="K21" s="0" t="n">
        <f aca="false">MIN(K12:K13)/2</f>
        <v>2</v>
      </c>
      <c r="L21" s="0" t="n">
        <f aca="false">MIN(L12:L13)/2</f>
        <v>2</v>
      </c>
      <c r="M21" s="0" t="n">
        <f aca="false">MIN(M12:M13)/2</f>
        <v>2</v>
      </c>
      <c r="N21" s="0" t="n">
        <f aca="false">MIN(N12:N13)/2</f>
        <v>2</v>
      </c>
      <c r="O21" s="0" t="n">
        <f aca="false">MIN(O12:O13)/2</f>
        <v>2</v>
      </c>
      <c r="P21" s="0" t="n">
        <f aca="false">MIN(P12:P13)/2</f>
        <v>2</v>
      </c>
      <c r="Q21" s="0" t="n">
        <f aca="false">MIN(Q12:Q13)/2</f>
        <v>1</v>
      </c>
      <c r="R21" s="0" t="n">
        <f aca="false">MIN(R12:R13)/2</f>
        <v>1</v>
      </c>
      <c r="S21" s="0" t="n">
        <f aca="false">MIN(S12:S13)/2</f>
        <v>1</v>
      </c>
      <c r="T21" s="0" t="n">
        <f aca="false">MIN(T12:T13)/2</f>
        <v>1</v>
      </c>
    </row>
    <row r="22" customFormat="false" ht="13.8" hidden="false" customHeight="false" outlineLevel="0" collapsed="false">
      <c r="B22" s="10" t="s">
        <v>17</v>
      </c>
      <c r="C22" s="5"/>
      <c r="D22" s="0" t="n">
        <f aca="false">D8</f>
        <v>32</v>
      </c>
      <c r="E22" s="0" t="n">
        <f aca="false">E8</f>
        <v>64</v>
      </c>
      <c r="F22" s="0" t="n">
        <f aca="false">F8</f>
        <v>64</v>
      </c>
      <c r="G22" s="0" t="n">
        <f aca="false">G8</f>
        <v>64</v>
      </c>
      <c r="H22" s="0" t="n">
        <f aca="false">H8</f>
        <v>128</v>
      </c>
      <c r="I22" s="0" t="n">
        <f aca="false">I8</f>
        <v>128</v>
      </c>
      <c r="J22" s="0" t="n">
        <f aca="false">J8</f>
        <v>128</v>
      </c>
      <c r="K22" s="0" t="n">
        <f aca="false">K8</f>
        <v>256</v>
      </c>
      <c r="L22" s="0" t="n">
        <f aca="false">L8</f>
        <v>256</v>
      </c>
      <c r="M22" s="0" t="n">
        <f aca="false">M8</f>
        <v>256</v>
      </c>
      <c r="N22" s="0" t="n">
        <f aca="false">N8</f>
        <v>512</v>
      </c>
      <c r="O22" s="0" t="n">
        <f aca="false">O8</f>
        <v>512</v>
      </c>
      <c r="P22" s="0" t="n">
        <f aca="false">P8</f>
        <v>512</v>
      </c>
      <c r="Q22" s="0" t="n">
        <f aca="false">Q8</f>
        <v>1024</v>
      </c>
      <c r="R22" s="0" t="n">
        <f aca="false">R8</f>
        <v>1024</v>
      </c>
      <c r="S22" s="0" t="n">
        <f aca="false">S8</f>
        <v>1024</v>
      </c>
      <c r="T22" s="0" t="n">
        <f aca="false">T8</f>
        <v>1024</v>
      </c>
    </row>
    <row r="23" customFormat="false" ht="13.8" hidden="false" customHeight="false" outlineLevel="0" collapsed="false">
      <c r="C23" s="9"/>
    </row>
    <row r="24" customFormat="false" ht="13.8" hidden="false" customHeight="false" outlineLevel="0" collapsed="false">
      <c r="B24" s="10" t="s">
        <v>18</v>
      </c>
      <c r="C24" s="5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</row>
    <row r="25" customFormat="false" ht="13.8" hidden="false" customHeight="false" outlineLevel="0" collapsed="false">
      <c r="B25" s="10" t="s">
        <v>19</v>
      </c>
      <c r="C25" s="5" t="n">
        <v>1</v>
      </c>
      <c r="D25" s="0" t="n">
        <f aca="false">D9</f>
        <v>2</v>
      </c>
      <c r="E25" s="0" t="n">
        <f aca="false">E9</f>
        <v>4</v>
      </c>
      <c r="F25" s="0" t="n">
        <f aca="false">F9</f>
        <v>4</v>
      </c>
      <c r="G25" s="0" t="n">
        <f aca="false">G9</f>
        <v>8</v>
      </c>
      <c r="H25" s="0" t="n">
        <f aca="false">H9</f>
        <v>8</v>
      </c>
      <c r="I25" s="0" t="n">
        <f aca="false">I9</f>
        <v>16</v>
      </c>
      <c r="J25" s="0" t="n">
        <f aca="false">J9</f>
        <v>16</v>
      </c>
      <c r="K25" s="0" t="n">
        <f aca="false">K9</f>
        <v>32</v>
      </c>
      <c r="L25" s="0" t="n">
        <f aca="false">L9</f>
        <v>32</v>
      </c>
      <c r="M25" s="0" t="n">
        <f aca="false">M9</f>
        <v>64</v>
      </c>
      <c r="N25" s="0" t="n">
        <f aca="false">N9</f>
        <v>64</v>
      </c>
      <c r="O25" s="0" t="n">
        <f aca="false">O9</f>
        <v>128</v>
      </c>
      <c r="P25" s="0" t="n">
        <f aca="false">P9</f>
        <v>128</v>
      </c>
      <c r="Q25" s="0" t="n">
        <f aca="false">Q9</f>
        <v>256</v>
      </c>
      <c r="R25" s="0" t="n">
        <f aca="false">R9</f>
        <v>256</v>
      </c>
      <c r="S25" s="0" t="n">
        <f aca="false">S9</f>
        <v>512</v>
      </c>
      <c r="T25" s="0" t="n">
        <f aca="false">T9</f>
        <v>768</v>
      </c>
    </row>
    <row r="26" customFormat="false" ht="13.8" hidden="false" customHeight="false" outlineLevel="0" collapsed="false">
      <c r="C26" s="9"/>
    </row>
    <row r="27" customFormat="false" ht="13.8" hidden="false" customHeight="false" outlineLevel="0" collapsed="false">
      <c r="B27" s="10" t="s">
        <v>20</v>
      </c>
      <c r="C27" s="5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</row>
    <row r="28" customFormat="false" ht="13.8" hidden="false" customHeight="false" outlineLevel="0" collapsed="false">
      <c r="B28" s="10" t="s">
        <v>21</v>
      </c>
      <c r="C28" s="5" t="n">
        <v>1</v>
      </c>
      <c r="D28" s="0" t="n">
        <f aca="false">D10</f>
        <v>2</v>
      </c>
      <c r="E28" s="0" t="n">
        <f aca="false">E10</f>
        <v>2</v>
      </c>
      <c r="F28" s="0" t="n">
        <f aca="false">F10</f>
        <v>4</v>
      </c>
      <c r="G28" s="0" t="n">
        <f aca="false">G10</f>
        <v>4</v>
      </c>
      <c r="H28" s="0" t="n">
        <f aca="false">H10</f>
        <v>8</v>
      </c>
      <c r="I28" s="0" t="n">
        <f aca="false">I10</f>
        <v>8</v>
      </c>
      <c r="J28" s="0" t="n">
        <f aca="false">J10</f>
        <v>16</v>
      </c>
      <c r="K28" s="0" t="n">
        <f aca="false">K10</f>
        <v>16</v>
      </c>
      <c r="L28" s="0" t="n">
        <f aca="false">L10</f>
        <v>32</v>
      </c>
      <c r="M28" s="0" t="n">
        <f aca="false">M10</f>
        <v>32</v>
      </c>
      <c r="N28" s="0" t="n">
        <f aca="false">N10</f>
        <v>64</v>
      </c>
      <c r="O28" s="0" t="n">
        <f aca="false">O10</f>
        <v>64</v>
      </c>
      <c r="P28" s="0" t="n">
        <f aca="false">P10</f>
        <v>128</v>
      </c>
      <c r="Q28" s="0" t="n">
        <f aca="false">Q10</f>
        <v>128</v>
      </c>
      <c r="R28" s="0" t="n">
        <f aca="false">R10</f>
        <v>256</v>
      </c>
      <c r="S28" s="0" t="n">
        <f aca="false">S10</f>
        <v>256</v>
      </c>
      <c r="T28" s="0" t="n">
        <f aca="false">T10</f>
        <v>256</v>
      </c>
    </row>
    <row r="29" customFormat="false" ht="13.8" hidden="false" customHeight="false" outlineLevel="0" collapsed="false">
      <c r="C29" s="9"/>
    </row>
    <row r="30" customFormat="false" ht="13.8" hidden="false" customHeight="false" outlineLevel="0" collapsed="false">
      <c r="B30" s="10" t="s">
        <v>22</v>
      </c>
      <c r="C30" s="5" t="n">
        <v>16</v>
      </c>
      <c r="D30" s="0" t="n">
        <f aca="false">D31/2</f>
        <v>16</v>
      </c>
      <c r="E30" s="0" t="n">
        <f aca="false">E31/2</f>
        <v>32</v>
      </c>
      <c r="F30" s="0" t="n">
        <f aca="false">F31/2</f>
        <v>32</v>
      </c>
      <c r="G30" s="0" t="n">
        <f aca="false">G31/2</f>
        <v>32</v>
      </c>
      <c r="H30" s="0" t="n">
        <f aca="false">H31/2</f>
        <v>64</v>
      </c>
      <c r="I30" s="0" t="n">
        <f aca="false">I31/2</f>
        <v>64</v>
      </c>
      <c r="J30" s="0" t="n">
        <f aca="false">J31/2</f>
        <v>64</v>
      </c>
      <c r="K30" s="0" t="n">
        <f aca="false">K31/2</f>
        <v>128</v>
      </c>
      <c r="L30" s="0" t="n">
        <f aca="false">L31/2</f>
        <v>128</v>
      </c>
      <c r="M30" s="0" t="n">
        <f aca="false">M31/2</f>
        <v>128</v>
      </c>
      <c r="N30" s="0" t="n">
        <f aca="false">N31/2</f>
        <v>256</v>
      </c>
      <c r="O30" s="0" t="n">
        <f aca="false">O31/2</f>
        <v>256</v>
      </c>
      <c r="P30" s="0" t="n">
        <f aca="false">P31/2</f>
        <v>256</v>
      </c>
      <c r="Q30" s="0" t="n">
        <f aca="false">Q31/2</f>
        <v>512</v>
      </c>
      <c r="R30" s="0" t="n">
        <f aca="false">R31/2</f>
        <v>512</v>
      </c>
      <c r="S30" s="0" t="n">
        <f aca="false">S31/2</f>
        <v>512</v>
      </c>
      <c r="T30" s="0" t="n">
        <f aca="false">T31/2</f>
        <v>512</v>
      </c>
    </row>
    <row r="31" customFormat="false" ht="13.8" hidden="false" customHeight="false" outlineLevel="0" collapsed="false">
      <c r="B31" s="10" t="s">
        <v>23</v>
      </c>
      <c r="C31" s="5" t="n">
        <v>16</v>
      </c>
      <c r="D31" s="0" t="n">
        <f aca="false">D8</f>
        <v>32</v>
      </c>
      <c r="E31" s="0" t="n">
        <f aca="false">E8</f>
        <v>64</v>
      </c>
      <c r="F31" s="0" t="n">
        <f aca="false">F8</f>
        <v>64</v>
      </c>
      <c r="G31" s="0" t="n">
        <f aca="false">G8</f>
        <v>64</v>
      </c>
      <c r="H31" s="0" t="n">
        <f aca="false">H8</f>
        <v>128</v>
      </c>
      <c r="I31" s="0" t="n">
        <f aca="false">I8</f>
        <v>128</v>
      </c>
      <c r="J31" s="0" t="n">
        <f aca="false">J8</f>
        <v>128</v>
      </c>
      <c r="K31" s="0" t="n">
        <f aca="false">K8</f>
        <v>256</v>
      </c>
      <c r="L31" s="0" t="n">
        <f aca="false">L8</f>
        <v>256</v>
      </c>
      <c r="M31" s="0" t="n">
        <f aca="false">M8</f>
        <v>256</v>
      </c>
      <c r="N31" s="0" t="n">
        <f aca="false">N8</f>
        <v>512</v>
      </c>
      <c r="O31" s="0" t="n">
        <f aca="false">O8</f>
        <v>512</v>
      </c>
      <c r="P31" s="0" t="n">
        <f aca="false">P8</f>
        <v>512</v>
      </c>
      <c r="Q31" s="0" t="n">
        <f aca="false">Q8</f>
        <v>1024</v>
      </c>
      <c r="R31" s="0" t="n">
        <f aca="false">R8</f>
        <v>1024</v>
      </c>
      <c r="S31" s="0" t="n">
        <f aca="false">S8</f>
        <v>1024</v>
      </c>
      <c r="T31" s="0" t="n">
        <f aca="false">T8</f>
        <v>1024</v>
      </c>
    </row>
    <row r="32" customFormat="false" ht="13.8" hidden="false" customHeight="false" outlineLevel="0" collapsed="false">
      <c r="C32" s="9"/>
    </row>
    <row r="33" customFormat="false" ht="13.8" hidden="false" customHeight="false" outlineLevel="0" collapsed="false">
      <c r="B33" s="10" t="s">
        <v>24</v>
      </c>
      <c r="C33" s="0" t="n">
        <f aca="false">C15*C16*8*C12*C24*C13*C27*C14*C30</f>
        <v>327680</v>
      </c>
      <c r="D33" s="0" t="n">
        <f aca="false">D15*D16*8*D12*D24*D13*D27*D14*D30</f>
        <v>327680</v>
      </c>
      <c r="E33" s="0" t="n">
        <f aca="false">E15*E16*8*E12*E24*E13*E27*E14*E30</f>
        <v>327680</v>
      </c>
      <c r="F33" s="0" t="n">
        <f aca="false">F15*F16*8*F12*F24*F13*F27*F14*F30</f>
        <v>327680</v>
      </c>
      <c r="G33" s="0" t="n">
        <f aca="false">G15*G16*8*G12*G24*G13*G27*G14*G30</f>
        <v>327680</v>
      </c>
      <c r="H33" s="0" t="n">
        <f aca="false">H15*H16*8*H12*H24*H13*H27*H14*H30</f>
        <v>327680</v>
      </c>
      <c r="I33" s="0" t="n">
        <f aca="false">I15*I16*8*I12*I24*I13*I27*I14*I30</f>
        <v>327680</v>
      </c>
      <c r="J33" s="0" t="n">
        <f aca="false">J15*J16*8*J12*J24*J13*J27*J14*J30</f>
        <v>327680</v>
      </c>
      <c r="K33" s="0" t="n">
        <f aca="false">K15*K16*8*K12*K24*K13*K27*K14*K30</f>
        <v>327680</v>
      </c>
      <c r="L33" s="0" t="n">
        <f aca="false">L15*L16*8*L12*L24*L13*L27*L14*L30</f>
        <v>327680</v>
      </c>
      <c r="M33" s="0" t="n">
        <f aca="false">M15*M16*8*M12*M24*M13*M27*M14*M30</f>
        <v>327680</v>
      </c>
      <c r="N33" s="0" t="n">
        <f aca="false">N15*N16*8*N12*N24*N13*N27*N14*N30</f>
        <v>327680</v>
      </c>
      <c r="O33" s="0" t="n">
        <f aca="false">O15*O16*8*O12*O24*O13*O27*O14*O30</f>
        <v>327680</v>
      </c>
      <c r="P33" s="0" t="n">
        <f aca="false">P15*P16*8*P12*P24*P13*P27*P14*P30</f>
        <v>327680</v>
      </c>
      <c r="Q33" s="0" t="n">
        <f aca="false">Q15*Q16*8*Q12*Q24*Q13*Q27*Q14*Q30</f>
        <v>327680</v>
      </c>
      <c r="R33" s="0" t="n">
        <f aca="false">R15*R16*8*R12*R24*R13*R27*R14*R30</f>
        <v>327680</v>
      </c>
      <c r="S33" s="0" t="n">
        <f aca="false">S15*S16*8*S12*S24*S13*S27*S14*S30</f>
        <v>327680</v>
      </c>
      <c r="T33" s="0" t="n">
        <f aca="false">T15*T16*8*T12*T24*T13*T27*T14*T30</f>
        <v>327680</v>
      </c>
    </row>
    <row r="34" customFormat="false" ht="13.8" hidden="false" customHeight="false" outlineLevel="0" collapsed="false">
      <c r="B34" s="10" t="s">
        <v>25</v>
      </c>
      <c r="C34" s="0" t="n">
        <f aca="false">C12*C13*C14*C24*C27*C30</f>
        <v>4096</v>
      </c>
      <c r="D34" s="0" t="n">
        <f aca="false">D12*D13*D14*D24*D27*D30</f>
        <v>4096</v>
      </c>
      <c r="E34" s="0" t="n">
        <f aca="false">E12*E13*E14*E24*E27*E30</f>
        <v>4096</v>
      </c>
      <c r="F34" s="0" t="n">
        <f aca="false">F12*F13*F14*F24*F27*F30</f>
        <v>4096</v>
      </c>
      <c r="G34" s="0" t="n">
        <f aca="false">G12*G13*G14*G24*G27*G30</f>
        <v>4096</v>
      </c>
      <c r="H34" s="0" t="n">
        <f aca="false">H12*H13*H14*H24*H27*H30</f>
        <v>4096</v>
      </c>
      <c r="I34" s="0" t="n">
        <f aca="false">I12*I13*I14*I24*I27*I30</f>
        <v>4096</v>
      </c>
      <c r="J34" s="0" t="n">
        <f aca="false">J12*J13*J14*J24*J27*J30</f>
        <v>4096</v>
      </c>
      <c r="K34" s="0" t="n">
        <f aca="false">K12*K13*K14*K24*K27*K30</f>
        <v>4096</v>
      </c>
      <c r="L34" s="0" t="n">
        <f aca="false">L12*L13*L14*L24*L27*L30</f>
        <v>4096</v>
      </c>
      <c r="M34" s="0" t="n">
        <f aca="false">M12*M13*M14*M24*M27*M30</f>
        <v>4096</v>
      </c>
      <c r="N34" s="0" t="n">
        <f aca="false">N12*N13*N14*N24*N27*N30</f>
        <v>4096</v>
      </c>
      <c r="O34" s="0" t="n">
        <f aca="false">O12*O13*O14*O24*O27*O30</f>
        <v>4096</v>
      </c>
      <c r="P34" s="0" t="n">
        <f aca="false">P12*P13*P14*P24*P27*P30</f>
        <v>4096</v>
      </c>
      <c r="Q34" s="0" t="n">
        <f aca="false">Q12*Q13*Q14*Q24*Q27*Q30</f>
        <v>4096</v>
      </c>
      <c r="R34" s="0" t="n">
        <f aca="false">R12*R13*R14*R24*R27*R30</f>
        <v>4096</v>
      </c>
      <c r="S34" s="0" t="n">
        <f aca="false">S12*S13*S14*S24*S27*S30</f>
        <v>4096</v>
      </c>
      <c r="T34" s="0" t="n">
        <f aca="false">T12*T13*T14*T24*T27*T30</f>
        <v>4096</v>
      </c>
    </row>
    <row r="35" customFormat="false" ht="13.8" hidden="false" customHeight="false" outlineLevel="0" collapsed="false">
      <c r="B35" s="0" t="s">
        <v>26</v>
      </c>
      <c r="E35" s="0" t="n">
        <f aca="false">E5/16</f>
        <v>1</v>
      </c>
      <c r="F35" s="0" t="n">
        <f aca="false">F5/16</f>
        <v>2</v>
      </c>
      <c r="G35" s="0" t="n">
        <f aca="false">G5/16</f>
        <v>4</v>
      </c>
      <c r="H35" s="0" t="n">
        <f aca="false">H5/16</f>
        <v>8</v>
      </c>
      <c r="I35" s="0" t="n">
        <f aca="false">I5/16</f>
        <v>16</v>
      </c>
      <c r="J35" s="0" t="n">
        <f aca="false">J5/16</f>
        <v>32</v>
      </c>
      <c r="K35" s="0" t="n">
        <f aca="false">K5/16</f>
        <v>64</v>
      </c>
      <c r="L35" s="0" t="n">
        <f aca="false">L5/16</f>
        <v>128</v>
      </c>
      <c r="M35" s="0" t="n">
        <f aca="false">M5/16</f>
        <v>256</v>
      </c>
      <c r="N35" s="0" t="n">
        <f aca="false">N5/16</f>
        <v>512</v>
      </c>
      <c r="O35" s="0" t="n">
        <f aca="false">O5/16</f>
        <v>1024</v>
      </c>
      <c r="P35" s="0" t="n">
        <f aca="false">P5/16</f>
        <v>2048</v>
      </c>
      <c r="Q35" s="0" t="n">
        <f aca="false">Q5/16</f>
        <v>4096</v>
      </c>
      <c r="R35" s="0" t="n">
        <f aca="false">R5/16</f>
        <v>8192</v>
      </c>
      <c r="S35" s="0" t="n">
        <f aca="false">S5/16</f>
        <v>16384</v>
      </c>
      <c r="T35" s="0" t="n">
        <f aca="false">T5/16</f>
        <v>24576</v>
      </c>
    </row>
    <row r="36" customFormat="false" ht="13.8" hidden="false" customHeight="false" outlineLevel="0" collapsed="false">
      <c r="C36" s="9"/>
    </row>
    <row r="37" customFormat="false" ht="13.8" hidden="false" customHeight="false" outlineLevel="0" collapsed="false">
      <c r="C37" s="9"/>
    </row>
    <row r="38" customFormat="false" ht="13.8" hidden="false" customHeight="false" outlineLevel="0" collapsed="false">
      <c r="C38" s="9"/>
      <c r="D38" s="11"/>
      <c r="E38" s="11"/>
      <c r="F38" s="11"/>
      <c r="G38" s="11"/>
      <c r="H38" s="11"/>
      <c r="I38" s="11"/>
      <c r="J38" s="11"/>
      <c r="K38" s="11"/>
      <c r="L38" s="11"/>
    </row>
    <row r="39" customFormat="false" ht="13.8" hidden="false" customHeight="false" outlineLevel="0" collapsed="false">
      <c r="C39" s="9"/>
    </row>
    <row r="40" customFormat="false" ht="13.8" hidden="false" customHeight="false" outlineLevel="0" collapsed="false">
      <c r="C40" s="9"/>
    </row>
    <row r="41" customFormat="false" ht="13.8" hidden="false" customHeight="false" outlineLevel="0" collapsed="false">
      <c r="C41" s="9"/>
      <c r="E41" s="0" t="s">
        <v>27</v>
      </c>
      <c r="H41" s="0" t="s">
        <v>28</v>
      </c>
    </row>
    <row r="42" customFormat="false" ht="14.9" hidden="false" customHeight="false" outlineLevel="0" collapsed="false">
      <c r="D42" s="11" t="n">
        <v>8</v>
      </c>
      <c r="E42" s="0" t="n">
        <v>0.309988</v>
      </c>
      <c r="F42" s="12" t="n">
        <f aca="false">$E$42/E42</f>
        <v>1</v>
      </c>
      <c r="H42" s="13" t="n">
        <v>3.33935</v>
      </c>
      <c r="I42" s="12" t="n">
        <f aca="false">$H$42/H42</f>
        <v>1</v>
      </c>
      <c r="K42" s="0" t="n">
        <v>1</v>
      </c>
    </row>
    <row r="43" customFormat="false" ht="14.9" hidden="false" customHeight="false" outlineLevel="0" collapsed="false">
      <c r="D43" s="11" t="n">
        <v>16</v>
      </c>
      <c r="E43" s="0" t="n">
        <v>0.309363</v>
      </c>
      <c r="F43" s="12" t="n">
        <f aca="false">$E$42/E43</f>
        <v>1.00202028038259</v>
      </c>
      <c r="H43" s="13" t="n">
        <v>3.39249</v>
      </c>
      <c r="I43" s="12" t="n">
        <f aca="false">$H$42/H43</f>
        <v>0.984335989199673</v>
      </c>
      <c r="K43" s="0" t="n">
        <v>0.988365303531329</v>
      </c>
    </row>
    <row r="44" customFormat="false" ht="14.9" hidden="false" customHeight="false" outlineLevel="0" collapsed="false">
      <c r="D44" s="11" t="n">
        <v>32</v>
      </c>
      <c r="E44" s="0" t="n">
        <v>0.309722</v>
      </c>
      <c r="F44" s="12" t="n">
        <f aca="false">$E$42/E44</f>
        <v>1.00085883469692</v>
      </c>
      <c r="H44" s="13" t="n">
        <v>3.44269</v>
      </c>
      <c r="I44" s="12" t="n">
        <f aca="false">$H$42/H44</f>
        <v>0.96998277509738</v>
      </c>
      <c r="K44" s="0" t="n">
        <v>0.969770797738221</v>
      </c>
    </row>
    <row r="45" customFormat="false" ht="14.9" hidden="false" customHeight="false" outlineLevel="0" collapsed="false">
      <c r="D45" s="11" t="n">
        <v>64</v>
      </c>
      <c r="E45" s="0" t="n">
        <v>0.314518</v>
      </c>
      <c r="F45" s="12" t="n">
        <f aca="false">$E$42/E45</f>
        <v>0.985597008756256</v>
      </c>
      <c r="H45" s="13" t="n">
        <v>3.50768</v>
      </c>
      <c r="I45" s="12" t="n">
        <f aca="false">$H$42/H45</f>
        <v>0.952011015828126</v>
      </c>
      <c r="K45" s="0" t="n">
        <v>0.95383715932938</v>
      </c>
    </row>
    <row r="46" customFormat="false" ht="14.9" hidden="false" customHeight="false" outlineLevel="0" collapsed="false">
      <c r="D46" s="11" t="n">
        <v>128</v>
      </c>
      <c r="E46" s="0" t="n">
        <v>0.33661</v>
      </c>
      <c r="F46" s="12" t="n">
        <f aca="false">$E$42/E46</f>
        <v>0.920911440539497</v>
      </c>
      <c r="H46" s="13" t="n">
        <v>3.6995</v>
      </c>
      <c r="I46" s="12" t="n">
        <f aca="false">$H$42/H46</f>
        <v>0.902649006622517</v>
      </c>
      <c r="K46" s="0" t="n">
        <v>0.940606566796091</v>
      </c>
    </row>
    <row r="47" customFormat="false" ht="14.9" hidden="false" customHeight="false" outlineLevel="0" collapsed="false">
      <c r="D47" s="11" t="n">
        <v>256</v>
      </c>
      <c r="E47" s="0" t="n">
        <v>0.341335</v>
      </c>
      <c r="F47" s="12" t="n">
        <f aca="false">$E$42/E47</f>
        <v>0.908163534357742</v>
      </c>
      <c r="H47" s="13" t="n">
        <v>3.75234</v>
      </c>
      <c r="I47" s="12" t="n">
        <f aca="false">$H$42/H47</f>
        <v>0.889938012013837</v>
      </c>
      <c r="K47" s="0" t="n">
        <v>0.926804239065338</v>
      </c>
    </row>
    <row r="48" customFormat="false" ht="14.9" hidden="false" customHeight="false" outlineLevel="0" collapsed="false">
      <c r="D48" s="11" t="n">
        <v>512</v>
      </c>
      <c r="E48" s="0" t="n">
        <v>0.364462</v>
      </c>
      <c r="F48" s="12" t="n">
        <f aca="false">$E$42/E48</f>
        <v>0.850535858333653</v>
      </c>
      <c r="H48" s="13" t="n">
        <v>3.80649</v>
      </c>
      <c r="I48" s="12" t="n">
        <f aca="false">$H$42/H48</f>
        <v>0.877278017281012</v>
      </c>
      <c r="K48" s="0" t="n">
        <v>0.914812956290648</v>
      </c>
    </row>
    <row r="49" customFormat="false" ht="14.9" hidden="false" customHeight="false" outlineLevel="0" collapsed="false">
      <c r="D49" s="11" t="n">
        <v>1024</v>
      </c>
      <c r="E49" s="0" t="n">
        <v>0.437216</v>
      </c>
      <c r="F49" s="12" t="n">
        <f aca="false">$E$42/E49</f>
        <v>0.709004245041352</v>
      </c>
      <c r="H49" s="13" t="n">
        <v>4.6804</v>
      </c>
      <c r="I49" s="12" t="n">
        <f aca="false">$H$42/H49</f>
        <v>0.713475343987693</v>
      </c>
      <c r="K49" s="0" t="n">
        <v>0.787910431731517</v>
      </c>
    </row>
    <row r="50" customFormat="false" ht="14.9" hidden="false" customHeight="false" outlineLevel="0" collapsed="false">
      <c r="D50" s="0" t="n">
        <v>2048</v>
      </c>
      <c r="F50" s="12"/>
      <c r="H50" s="13" t="n">
        <v>4.7775</v>
      </c>
      <c r="I50" s="12" t="n">
        <f aca="false">$H$42/H50</f>
        <v>0.698974358974359</v>
      </c>
      <c r="K50" s="0" t="n">
        <v>0.768297429393778</v>
      </c>
    </row>
    <row r="51" customFormat="false" ht="14.9" hidden="false" customHeight="false" outlineLevel="0" collapsed="false">
      <c r="D51" s="0" t="n">
        <v>4096</v>
      </c>
      <c r="F51" s="12"/>
      <c r="H51" s="13" t="n">
        <v>4.90753</v>
      </c>
      <c r="I51" s="12" t="n">
        <f aca="false">$H$42/H51</f>
        <v>0.680454322235422</v>
      </c>
      <c r="K51" s="0" t="n">
        <v>0.729706114523893</v>
      </c>
    </row>
    <row r="52" customFormat="false" ht="14.9" hidden="false" customHeight="false" outlineLevel="0" collapsed="false">
      <c r="D52" s="0" t="n">
        <v>8192</v>
      </c>
      <c r="F52" s="12"/>
      <c r="H52" s="13" t="n">
        <v>8.87142</v>
      </c>
      <c r="I52" s="12" t="n">
        <f aca="false">$H$42/H52</f>
        <v>0.37641662777774</v>
      </c>
      <c r="K52" s="0" t="n">
        <v>0.521267619820243</v>
      </c>
    </row>
    <row r="53" customFormat="false" ht="14.9" hidden="false" customHeight="false" outlineLevel="0" collapsed="false">
      <c r="D53" s="0" t="n">
        <v>16384</v>
      </c>
      <c r="F53" s="12"/>
      <c r="H53" s="13" t="n">
        <v>9.19157</v>
      </c>
      <c r="I53" s="12" t="n">
        <f aca="false">$H$42/H53</f>
        <v>0.363305724702091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2015-09-08T21:20:43Z</dcterms:created>
  <dc:creator>Carolyn N. McGraw</dc:creator>
  <dc:language>en-US</dc:language>
  <cp:lastModifiedBy>Carolyn N. McGraw</cp:lastModifiedBy>
  <dcterms:modified xsi:type="dcterms:W3CDTF">2015-09-30T20:59:05Z</dcterms:modified>
  <cp:revision>0</cp:revision>
</cp:coreProperties>
</file>