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4" i="2" l="1"/>
  <c r="E10" i="2" l="1"/>
  <c r="E7" i="2" l="1"/>
  <c r="E1" i="2" l="1"/>
  <c r="E13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<sst xmlns="http://schemas.openxmlformats.org/spreadsheetml/2006/main" count="182" uniqueCount="115">
  <si>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</si>
  <si>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</si>
  <si>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</si>
  <si>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</si>
  <si>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</si>
  <si>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</si>
  <si>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</si>
  <si>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</si>
  <si>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</si>
  <si>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</si>
  <si>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</si>
  <si>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</si>
  <si>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</si>
  <si>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</si>
  <si>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</si>
  <si>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</si>
  <si>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</si>
  <si>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</si>
  <si>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</si>
  <si>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</si>
  <si>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</si>
  <si>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</si>
  <si>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</si>
  <si>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</si>
  <si>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</si>
  <si>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</si>
  <si>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</si>
  <si>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</si>
  <si>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</si>
  <si>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</si>
  <si>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</si>
  <si>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</si>
  <si>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</si>
  <si>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</si>
  <si>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</si>
  <si>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</si>
  <si>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</si>
  <si>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</si>
  <si>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</si>
  <si>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</si>
  <si>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</si>
  <si>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</si>
  <si>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</si>
  <si>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</si>
  <si>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</si>
  <si>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</si>
  <si>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</si>
  <si>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</si>
  <si>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</si>
  <si>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</si>
  <si>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</si>
  <si>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</si>
  <si>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</si>
  <si>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</si>
  <si>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</si>
  <si>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</si>
  <si>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</si>
  <si>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</si>
  <si>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</si>
  <si>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</si>
  <si>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火车上</t>
    <phoneticPr fontId="1" type="noConversion"/>
  </si>
  <si>
    <t>05车19下20下,16车008</t>
    <phoneticPr fontId="1" type="noConversion"/>
  </si>
  <si>
    <t>太原</t>
    <phoneticPr fontId="1" type="noConversion"/>
  </si>
  <si>
    <t>平遥</t>
    <phoneticPr fontId="1" type="noConversion"/>
  </si>
  <si>
    <t>K689 08:47-</t>
    <phoneticPr fontId="1" type="noConversion"/>
  </si>
  <si>
    <t>13车018,019,013,014</t>
    <phoneticPr fontId="1" type="noConversion"/>
  </si>
  <si>
    <t>2016-02-10 08:47开
K689 太原-平遥</t>
    <phoneticPr fontId="1" type="noConversion"/>
  </si>
  <si>
    <t>13车厢
013号
硬座</t>
    <phoneticPr fontId="1" type="noConversion"/>
  </si>
  <si>
    <t>苏建超
二代身份证</t>
    <phoneticPr fontId="1" type="noConversion"/>
  </si>
  <si>
    <t>儿童票
8.5元</t>
    <phoneticPr fontId="1" type="noConversion"/>
  </si>
  <si>
    <t>13车厢
014号
硬座</t>
    <phoneticPr fontId="1" type="noConversion"/>
  </si>
  <si>
    <t>王蕾
二代身份证</t>
    <phoneticPr fontId="1" type="noConversion"/>
  </si>
  <si>
    <t>2016-02-12 14:49开
Z338 集宁南-长沙</t>
    <phoneticPr fontId="1" type="noConversion"/>
  </si>
  <si>
    <t>17车厢
11号下铺
硬卧</t>
    <phoneticPr fontId="1" type="noConversion"/>
  </si>
  <si>
    <t>2016-02-11 09:05开
K7804 太原-大同</t>
    <phoneticPr fontId="1" type="noConversion"/>
  </si>
  <si>
    <t>05车厢
20号下铺
硬卧</t>
    <phoneticPr fontId="1" type="noConversion"/>
  </si>
  <si>
    <t>成人票
97.5元</t>
    <phoneticPr fontId="1" type="noConversion"/>
  </si>
  <si>
    <t>成人票
397.0元</t>
    <phoneticPr fontId="1" type="noConversion"/>
  </si>
  <si>
    <t>05车厢
19号下铺
硬卧</t>
    <phoneticPr fontId="1" type="noConversion"/>
  </si>
  <si>
    <t>订单号：E005082738</t>
    <phoneticPr fontId="1" type="noConversion"/>
  </si>
  <si>
    <t>订单号：E045710821</t>
    <phoneticPr fontId="1" type="noConversion"/>
  </si>
  <si>
    <t>订单号：E088253389</t>
    <phoneticPr fontId="1" type="noConversion"/>
  </si>
  <si>
    <t>订单号：E090211929</t>
    <phoneticPr fontId="1" type="noConversion"/>
  </si>
  <si>
    <t>13车厢
018号
硬座</t>
    <phoneticPr fontId="1" type="noConversion"/>
  </si>
  <si>
    <t>13车厢
019号
硬座</t>
    <phoneticPr fontId="1" type="noConversion"/>
  </si>
  <si>
    <t>成人票
16.5元</t>
    <phoneticPr fontId="1" type="noConversion"/>
  </si>
  <si>
    <t>订单号：E097449705</t>
    <phoneticPr fontId="1" type="noConversion"/>
  </si>
  <si>
    <t>17车厢
11号中铺
硬卧</t>
    <phoneticPr fontId="1" type="noConversion"/>
  </si>
  <si>
    <t>苏冠华
二代身份证</t>
    <phoneticPr fontId="1" type="noConversion"/>
  </si>
  <si>
    <t>儿童票
274.5元</t>
    <phoneticPr fontId="1" type="noConversion"/>
  </si>
  <si>
    <t>订单号：E089934793</t>
    <phoneticPr fontId="1" type="noConversion"/>
  </si>
  <si>
    <t>17车厢
12号下铺
硬卧</t>
    <phoneticPr fontId="1" type="noConversion"/>
  </si>
  <si>
    <t>订单号：E089855863</t>
    <phoneticPr fontId="1" type="noConversion"/>
  </si>
  <si>
    <t>16车厢
008号
硬座</t>
    <phoneticPr fontId="1" type="noConversion"/>
  </si>
  <si>
    <t>儿童票
22.0元</t>
    <phoneticPr fontId="1" type="noConversion"/>
  </si>
  <si>
    <t>订单号：E048725608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</si>
  <si>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</si>
  <si>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</si>
  <si>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</si>
  <si>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</si>
  <si>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</si>
  <si>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</si>
  <si>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</si>
  <si>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</si>
  <si>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</si>
  <si>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订单号：E099429051</t>
    <phoneticPr fontId="1" type="noConversion"/>
  </si>
  <si>
    <t>2016-02-12 08:56开
K711 大同-集宁南</t>
    <phoneticPr fontId="1" type="noConversion"/>
  </si>
  <si>
    <t>12车厢
083号
硬座</t>
    <phoneticPr fontId="1" type="noConversion"/>
  </si>
  <si>
    <t>12车厢
084号
硬座</t>
    <phoneticPr fontId="1" type="noConversion"/>
  </si>
  <si>
    <t>12车厢
085号
硬座</t>
    <phoneticPr fontId="1" type="noConversion"/>
  </si>
  <si>
    <t>成人票
19.5元</t>
    <phoneticPr fontId="1" type="noConversion"/>
  </si>
  <si>
    <t>儿童票
10元</t>
    <phoneticPr fontId="1" type="noConversion"/>
  </si>
  <si>
    <t>D</t>
    <phoneticPr fontId="1" type="noConversion"/>
  </si>
  <si>
    <t>K711 08:56-10:39</t>
    <phoneticPr fontId="1" type="noConversion"/>
  </si>
  <si>
    <t>12车083,084,085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</si>
</sst>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9" sqref="H9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10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51</v>
      </c>
    </row>
    <row r="2" spans="1:10" x14ac:dyDescent="0.15">
      <c r="A2" t="s">
        <v>26</v>
      </c>
      <c r="B2" t="s">
        <v>40</v>
      </c>
      <c r="D2" t="s">
        <v>41</v>
      </c>
      <c r="E2">
        <v>0</v>
      </c>
      <c r="F2" t="s">
        <v>49</v>
      </c>
    </row>
    <row r="3" spans="1:10" x14ac:dyDescent="0.15">
      <c r="A3" t="s">
        <v>27</v>
      </c>
      <c r="B3" t="s">
        <v>40</v>
      </c>
      <c r="D3" t="s">
        <v>41</v>
      </c>
      <c r="E3">
        <v>0</v>
      </c>
      <c r="F3" t="s">
        <v>50</v>
      </c>
    </row>
    <row r="4" spans="1:10" x14ac:dyDescent="0.15">
      <c r="A4" t="s">
        <v>36</v>
      </c>
      <c r="B4" t="s">
        <v>62</v>
      </c>
      <c r="C4" t="s">
        <v>63</v>
      </c>
      <c r="D4" t="s">
        <v>64</v>
      </c>
      <c r="E4">
        <f>16.5+16.5+8.5+8.5</f>
        <v>50</v>
      </c>
      <c r="F4" t="s">
        <v>63</v>
      </c>
      <c r="G4" t="s">
        <v>65</v>
      </c>
      <c r="H4">
        <v>13549664433</v>
      </c>
      <c r="I4">
        <v>13873163478</v>
      </c>
      <c r="J4" t="s">
        <v>97</v>
      </c>
    </row>
    <row r="5" spans="1:10" x14ac:dyDescent="0.15">
      <c r="A5" t="s">
        <v>36</v>
      </c>
      <c r="J5" t="s">
        <v>98</v>
      </c>
    </row>
    <row r="6" spans="1:10" x14ac:dyDescent="0.15">
      <c r="A6" t="s">
        <v>43</v>
      </c>
      <c r="B6" t="s">
        <v>40</v>
      </c>
      <c r="D6" t="s">
        <v>41</v>
      </c>
      <c r="E6">
        <v>0</v>
      </c>
      <c r="F6" t="s">
        <v>54</v>
      </c>
    </row>
    <row r="7" spans="1:10" x14ac:dyDescent="0.15">
      <c r="A7" t="s">
        <v>44</v>
      </c>
      <c r="B7" t="s">
        <v>40</v>
      </c>
      <c r="C7" t="s">
        <v>45</v>
      </c>
      <c r="D7" t="s">
        <v>53</v>
      </c>
      <c r="E7">
        <f>97.5*2+22</f>
        <v>217</v>
      </c>
      <c r="F7" t="s">
        <v>55</v>
      </c>
      <c r="G7" t="s">
        <v>61</v>
      </c>
      <c r="H7">
        <v>13549664433</v>
      </c>
      <c r="I7">
        <v>13873163478</v>
      </c>
      <c r="J7" t="s">
        <v>99</v>
      </c>
    </row>
    <row r="8" spans="1:10" x14ac:dyDescent="0.15">
      <c r="A8" t="s">
        <v>44</v>
      </c>
      <c r="B8" t="s">
        <v>46</v>
      </c>
      <c r="D8" t="s">
        <v>48</v>
      </c>
      <c r="E8">
        <v>77</v>
      </c>
    </row>
    <row r="9" spans="1:10" x14ac:dyDescent="0.15">
      <c r="A9" t="s">
        <v>59</v>
      </c>
      <c r="B9" t="s">
        <v>45</v>
      </c>
      <c r="C9" t="s">
        <v>56</v>
      </c>
      <c r="D9" t="s">
        <v>113</v>
      </c>
      <c r="E9">
        <f>19.5+19.5+10</f>
        <v>49</v>
      </c>
      <c r="F9" t="s">
        <v>60</v>
      </c>
      <c r="G9" t="s">
        <v>114</v>
      </c>
      <c r="H9">
        <v>13549664433</v>
      </c>
      <c r="J9" t="s">
        <v>100</v>
      </c>
    </row>
    <row r="10" spans="1:10" x14ac:dyDescent="0.15">
      <c r="A10" t="s">
        <v>47</v>
      </c>
      <c r="B10" t="s">
        <v>56</v>
      </c>
      <c r="C10" t="s">
        <v>39</v>
      </c>
      <c r="D10" t="s">
        <v>57</v>
      </c>
      <c r="E10">
        <f>397+397+274.5</f>
        <v>1068.5</v>
      </c>
      <c r="F10" t="s">
        <v>52</v>
      </c>
      <c r="G10" t="s">
        <v>58</v>
      </c>
      <c r="H10">
        <v>13549664433</v>
      </c>
      <c r="I10">
        <v>13873163478</v>
      </c>
      <c r="J10" t="s">
        <v>101</v>
      </c>
    </row>
    <row r="13" spans="1:10" x14ac:dyDescent="0.15">
      <c r="E13">
        <f>SUM(E1:E11)</f>
        <v>2481.5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6" sqref="F6"/>
    </sheetView>
  </sheetViews>
  <sheetFormatPr defaultRowHeight="13.5" x14ac:dyDescent="0.15"/>
  <cols>
    <col min="1" max="1" width="26.125" customWidth="1"/>
    <col min="2" max="2" width="12.25" customWidth="1"/>
    <col min="3" max="3" width="11.25" customWidth="1"/>
    <col min="5" max="5" width="22.75" customWidth="1"/>
  </cols>
  <sheetData>
    <row r="1" spans="1:6" x14ac:dyDescent="0.15">
      <c r="A1" s="6">
        <v>13549664433</v>
      </c>
      <c r="B1" s="6"/>
      <c r="C1" s="6"/>
      <c r="D1" s="6"/>
      <c r="E1" s="6"/>
    </row>
    <row r="2" spans="1:6" ht="40.5" x14ac:dyDescent="0.15">
      <c r="A2" s="1" t="s">
        <v>66</v>
      </c>
      <c r="B2" s="1" t="s">
        <v>67</v>
      </c>
      <c r="C2" s="1" t="s">
        <v>68</v>
      </c>
      <c r="D2" s="1" t="s">
        <v>69</v>
      </c>
      <c r="E2" s="5" t="s">
        <v>82</v>
      </c>
      <c r="F2" s="3" t="s">
        <v>96</v>
      </c>
    </row>
    <row r="3" spans="1:6" ht="40.5" x14ac:dyDescent="0.15">
      <c r="A3" s="1" t="s">
        <v>66</v>
      </c>
      <c r="B3" s="1" t="s">
        <v>70</v>
      </c>
      <c r="C3" s="1" t="s">
        <v>68</v>
      </c>
      <c r="D3" s="1" t="s">
        <v>69</v>
      </c>
      <c r="E3" s="5"/>
      <c r="F3" s="3" t="s">
        <v>96</v>
      </c>
    </row>
    <row r="4" spans="1:6" ht="40.5" x14ac:dyDescent="0.15">
      <c r="A4" s="1" t="s">
        <v>106</v>
      </c>
      <c r="B4" s="1" t="s">
        <v>107</v>
      </c>
      <c r="C4" s="1" t="s">
        <v>68</v>
      </c>
      <c r="D4" s="1" t="s">
        <v>110</v>
      </c>
      <c r="E4" s="4" t="s">
        <v>105</v>
      </c>
      <c r="F4" s="1" t="s">
        <v>103</v>
      </c>
    </row>
    <row r="5" spans="1:6" ht="40.5" x14ac:dyDescent="0.15">
      <c r="A5" s="1" t="s">
        <v>106</v>
      </c>
      <c r="B5" s="1" t="s">
        <v>108</v>
      </c>
      <c r="C5" s="1" t="s">
        <v>71</v>
      </c>
      <c r="D5" s="1" t="s">
        <v>110</v>
      </c>
      <c r="E5" s="4"/>
      <c r="F5" s="1" t="s">
        <v>103</v>
      </c>
    </row>
    <row r="6" spans="1:6" ht="40.5" x14ac:dyDescent="0.15">
      <c r="A6" s="1" t="s">
        <v>106</v>
      </c>
      <c r="B6" s="1" t="s">
        <v>109</v>
      </c>
      <c r="C6" s="1" t="s">
        <v>68</v>
      </c>
      <c r="D6" s="1" t="s">
        <v>111</v>
      </c>
      <c r="E6" s="4"/>
      <c r="F6" s="1" t="s">
        <v>112</v>
      </c>
    </row>
    <row r="7" spans="1:6" ht="40.5" x14ac:dyDescent="0.15">
      <c r="A7" s="1" t="s">
        <v>72</v>
      </c>
      <c r="B7" s="1" t="s">
        <v>73</v>
      </c>
      <c r="C7" s="1" t="s">
        <v>71</v>
      </c>
      <c r="D7" s="1" t="s">
        <v>77</v>
      </c>
      <c r="E7" s="2" t="s">
        <v>81</v>
      </c>
      <c r="F7" s="1" t="s">
        <v>104</v>
      </c>
    </row>
    <row r="8" spans="1:6" ht="40.5" x14ac:dyDescent="0.15">
      <c r="A8" s="1" t="s">
        <v>74</v>
      </c>
      <c r="B8" s="1" t="s">
        <v>75</v>
      </c>
      <c r="C8" s="1" t="s">
        <v>68</v>
      </c>
      <c r="D8" s="1" t="s">
        <v>76</v>
      </c>
      <c r="E8" s="2" t="s">
        <v>79</v>
      </c>
      <c r="F8" s="1" t="s">
        <v>102</v>
      </c>
    </row>
    <row r="9" spans="1:6" ht="40.5" x14ac:dyDescent="0.15">
      <c r="A9" s="1" t="s">
        <v>74</v>
      </c>
      <c r="B9" s="1" t="s">
        <v>78</v>
      </c>
      <c r="C9" s="1" t="s">
        <v>71</v>
      </c>
      <c r="D9" s="1" t="s">
        <v>76</v>
      </c>
      <c r="E9" s="2" t="s">
        <v>80</v>
      </c>
      <c r="F9" s="1" t="s">
        <v>102</v>
      </c>
    </row>
    <row r="11" spans="1:6" x14ac:dyDescent="0.15">
      <c r="A11" s="6">
        <v>13873163478</v>
      </c>
      <c r="B11" s="6"/>
      <c r="C11" s="6"/>
      <c r="D11" s="6"/>
      <c r="E11" s="6"/>
    </row>
    <row r="12" spans="1:6" ht="40.5" x14ac:dyDescent="0.15">
      <c r="A12" s="1" t="s">
        <v>66</v>
      </c>
      <c r="B12" s="1" t="s">
        <v>83</v>
      </c>
      <c r="C12" s="1" t="s">
        <v>68</v>
      </c>
      <c r="D12" s="1" t="s">
        <v>85</v>
      </c>
      <c r="E12" s="5" t="s">
        <v>86</v>
      </c>
      <c r="F12" s="1" t="s">
        <v>96</v>
      </c>
    </row>
    <row r="13" spans="1:6" ht="40.5" x14ac:dyDescent="0.15">
      <c r="A13" s="1" t="s">
        <v>66</v>
      </c>
      <c r="B13" s="1" t="s">
        <v>84</v>
      </c>
      <c r="C13" s="1" t="s">
        <v>71</v>
      </c>
      <c r="D13" s="1" t="s">
        <v>85</v>
      </c>
      <c r="E13" s="5"/>
      <c r="F13" s="1" t="s">
        <v>96</v>
      </c>
    </row>
    <row r="14" spans="1:6" ht="40.5" x14ac:dyDescent="0.15">
      <c r="A14" s="1" t="s">
        <v>72</v>
      </c>
      <c r="B14" s="1" t="s">
        <v>87</v>
      </c>
      <c r="C14" s="1" t="s">
        <v>88</v>
      </c>
      <c r="D14" s="1" t="s">
        <v>89</v>
      </c>
      <c r="E14" s="2" t="s">
        <v>90</v>
      </c>
      <c r="F14" s="1" t="s">
        <v>104</v>
      </c>
    </row>
    <row r="15" spans="1:6" ht="40.5" x14ac:dyDescent="0.15">
      <c r="A15" s="1" t="s">
        <v>72</v>
      </c>
      <c r="B15" s="1" t="s">
        <v>91</v>
      </c>
      <c r="C15" s="1" t="s">
        <v>68</v>
      </c>
      <c r="D15" s="1" t="s">
        <v>77</v>
      </c>
      <c r="E15" s="2" t="s">
        <v>92</v>
      </c>
      <c r="F15" s="1" t="s">
        <v>104</v>
      </c>
    </row>
    <row r="16" spans="1:6" ht="40.5" x14ac:dyDescent="0.15">
      <c r="A16" s="1" t="s">
        <v>74</v>
      </c>
      <c r="B16" s="1" t="s">
        <v>93</v>
      </c>
      <c r="C16" s="1" t="s">
        <v>88</v>
      </c>
      <c r="D16" s="1" t="s">
        <v>94</v>
      </c>
      <c r="E16" s="2" t="s">
        <v>95</v>
      </c>
      <c r="F16" s="1" t="s">
        <v>102</v>
      </c>
    </row>
  </sheetData>
  <mergeCells count="5">
    <mergeCell ref="E12:E13"/>
    <mergeCell ref="E4:E6"/>
    <mergeCell ref="E2:E3"/>
    <mergeCell ref="A11:E11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2016-01-19T14:09:55Z</dcterms:modified>
</cp:coreProperties>
</file>