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240" yWindow="90" windowWidth="15075" windowHeight="4875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E83" i="1" l="1"/>
  <c r="E62" i="1"/>
  <c r="E82" i="1" l="1"/>
  <c r="E81" i="1"/>
  <c r="E80" i="1" l="1"/>
  <c r="C80" i="1"/>
  <c r="E79" i="1" l="1"/>
  <c r="C79" i="1"/>
  <c r="E61" i="1"/>
  <c r="E34" i="1" l="1"/>
  <c r="D36" i="1"/>
  <c r="C34" i="1"/>
  <c r="E60" i="1" l="1"/>
  <c r="E33" i="1"/>
  <c r="E59" i="1" l="1"/>
  <c r="E91" i="1" l="1"/>
  <c r="C58" i="1" l="1"/>
  <c r="E58" i="1" s="1"/>
  <c r="C57" i="1" l="1"/>
  <c r="E57" i="1" s="1"/>
  <c r="C56" i="1"/>
  <c r="E56" i="1" s="1"/>
  <c r="D55" i="1" l="1"/>
  <c r="D54" i="1"/>
  <c r="E54" i="1" s="1"/>
  <c r="D53" i="1"/>
  <c r="C55" i="1"/>
  <c r="C54" i="1"/>
  <c r="C53" i="1"/>
  <c r="E53" i="1" l="1"/>
  <c r="E55" i="1"/>
  <c r="E52" i="1"/>
  <c r="E51" i="1" l="1"/>
  <c r="H64" i="1" l="1"/>
  <c r="D50" i="1"/>
  <c r="E50" i="1" s="1"/>
  <c r="E49" i="1" l="1"/>
  <c r="C10" i="2" l="1"/>
  <c r="B9" i="2"/>
  <c r="C9" i="2" s="1"/>
  <c r="D78" i="1" l="1"/>
  <c r="C78" i="1"/>
  <c r="E78" i="1" s="1"/>
  <c r="D48" i="1"/>
  <c r="C48" i="1"/>
  <c r="E48" i="1" l="1"/>
  <c r="E77" i="1"/>
  <c r="E47" i="1" l="1"/>
  <c r="A35" i="1" l="1"/>
  <c r="I27" i="3" l="1"/>
  <c r="C8" i="2"/>
  <c r="C7" i="2"/>
  <c r="C6" i="2"/>
  <c r="C5" i="2"/>
  <c r="E76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E31" i="1" l="1"/>
  <c r="E30" i="1"/>
  <c r="C75" i="1" l="1"/>
  <c r="E75" i="1" s="1"/>
  <c r="C74" i="1"/>
  <c r="E74" i="1" s="1"/>
  <c r="C73" i="1" l="1"/>
  <c r="E73" i="1" s="1"/>
  <c r="C72" i="1"/>
  <c r="E72" i="1" s="1"/>
  <c r="C7" i="3" l="1"/>
  <c r="C10" i="3"/>
  <c r="C17" i="3"/>
  <c r="C71" i="1" l="1"/>
  <c r="C85" i="1" s="1"/>
  <c r="C87" i="1" s="1"/>
  <c r="D85" i="1"/>
  <c r="E71" i="1" l="1"/>
  <c r="E16" i="1"/>
  <c r="A20" i="1" l="1"/>
  <c r="A5" i="1" l="1"/>
  <c r="E29" i="1" l="1"/>
  <c r="D45" i="1" l="1"/>
  <c r="E28" i="1"/>
  <c r="E45" i="1" l="1"/>
  <c r="D64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64" i="1"/>
  <c r="C66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<sst xmlns="http://schemas.openxmlformats.org/spreadsheetml/2006/main" count="292" uniqueCount="185">
  <si>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</si>
  <si>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</si>
  <si>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</si>
  <si>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</si>
  <si>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</si>
  <si>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</si>
  <si>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</si>
  <si>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</si>
  <si>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</si>
  <si>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</si>
  <si>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</si>
  <si>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</si>
  <si>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</si>
  <si>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</si>
  <si>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</si>
  <si>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</si>
  <si>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</si>
  <si>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</si>
  <si>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</si>
  <si>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</si>
  <si>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</si>
  <si>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</si>
  <si>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</si>
  <si>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</si>
  <si>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</si>
  <si>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</si>
  <si>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</si>
  <si>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</si>
  <si>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</si>
  <si>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</si>
  <si>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</si>
  <si>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</si>
  <si>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</si>
  <si>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</si>
  <si>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</si>
  <si>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</si>
  <si>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</si>
  <si>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</si>
  <si>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</si>
  <si>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</si>
  <si>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</si>
  <si>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</si>
  <si>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</si>
  <si>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</si>
  <si>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</si>
  <si>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</si>
  <si>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</si>
  <si>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</si>
  <si>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</si>
  <si>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</si>
  <si>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</si>
  <si>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</si>
  <si>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</si>
  <si>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</si>
  <si>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</si>
  <si>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</si>
  <si>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</si>
  <si>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</si>
  <si>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</si>
  <si>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</si>
  <si>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</si>
  <si>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</si>
  <si>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</si>
  <si>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</si>
  <si>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</si>
  <si>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</si>
  <si>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</si>
  <si>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</si>
  <si>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</si>
  <si>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</si>
  <si>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</si>
  <si>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</si>
  <si>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</si>
  <si>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</si>
  <si>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</si>
  <si>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</si>
  <si>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</si>
  <si>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</si>
  <si>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</si>
  <si>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</si>
  <si>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</si>
  <si>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</si>
  <si>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</si>
  <si>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</si>
  <si>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</si>
  <si>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</si>
  <si>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</si>
  <si>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</si>
  <si>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</si>
  <si>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</si>
  <si>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</si>
  <si>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</si>
  <si>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</si>
  <si>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</si>
  <si>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</si>
  <si>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</si>
  <si>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</si>
  <si>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</si>
  <si>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</si>
  <si>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</si>
  <si>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</si>
  <si>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</si>
  <si>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</si>
  <si>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</si>
  <si>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</si>
  <si>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</si>
  <si>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</si>
  <si>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</si>
  <si>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</si>
  <si>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</si>
  <si>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</si>
  <si>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</si>
  <si>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</si>
  <si>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</si>
  <si>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</si>
  <si>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</si>
  <si>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</si>
  <si>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</si>
  <si>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</si>
  <si>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</si>
  <si>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</si>
  <si>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</si>
  <si>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</si>
  <si>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</si>
  <si>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</si>
  <si>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</si>
  <si>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</si>
  <si>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</si>
  <si>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</si>
  <si>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</si>
  <si>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</si>
  <si>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</si>
  <si>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</si>
  <si>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</si>
  <si>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</si>
  <si>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</si>
  <si>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</si>
  <si>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</si>
  <si>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</si>
  <si>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</si>
  <si>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</si>
  <si>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</si>
  <si>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</si>
  <si>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</si>
  <si>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</si>
  <si>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</si>
  <si>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</si>
  <si>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</si>
  <si>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</si>
  <si>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</si>
  <si>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</si>
  <si>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</si>
  <si>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</si>
  <si>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</si>
  <si>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</si>
  <si>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</si>
  <si>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</si>
  <si>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</si>
  <si>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</si>
  <si>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</si>
  <si>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</si>
  <si>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</si>
  <si>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</si>
  <si>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</si>
  <si>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</si>
  <si>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</si>
  <si>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</si>
  <si>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</si>
  <si>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</si>
  <si>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</si>
  <si>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</si>
  <si>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</si>
  <si>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</si>
  <si>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2015.04.21-2015</t>
    <phoneticPr fontId="1" type="noConversion"/>
  </si>
  <si>
    <t>2015.03.07-2015.04.15</t>
    <phoneticPr fontId="1" type="noConversion"/>
  </si>
  <si>
    <t>2014.10.12-2014.10.20
2014.10.12-2014.10.20
2015.04.28-2015</t>
    <phoneticPr fontId="1" type="noConversion"/>
  </si>
  <si>
    <t>剩余3*23</t>
    <phoneticPr fontId="1" type="noConversion"/>
  </si>
  <si>
    <t>2015.04.25-2015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</si>
  <si>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</si>
  <si>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</si>
  <si>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</si>
  <si>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</si>
  <si>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</si>
  <si>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2015.05.11-2015.05.23</t>
    <phoneticPr fontId="1" type="noConversion"/>
  </si>
  <si>
    <t>剩余3*21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</si>
</sst>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topLeftCell="A52" workbookViewId="0">
      <selection activeCell="H62" sqref="H62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D3+D18+D36+D64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174</v>
      </c>
      <c r="G44" t="s">
        <v>42</v>
      </c>
    </row>
    <row r="45" spans="1:8" ht="40.5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175</v>
      </c>
      <c r="G45" t="s">
        <v>176</v>
      </c>
      <c r="H45">
        <v>90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2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173</v>
      </c>
      <c r="H49">
        <v>20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180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181</v>
      </c>
      <c r="H53">
        <v>46</v>
      </c>
    </row>
    <row r="54" spans="2:8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H54">
        <v>72</v>
      </c>
    </row>
    <row r="55" spans="2:8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H55">
        <v>72</v>
      </c>
    </row>
    <row r="56" spans="2:8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t="s">
        <v>183</v>
      </c>
      <c r="G56" t="s">
        <v>184</v>
      </c>
      <c r="H56">
        <v>63</v>
      </c>
    </row>
    <row r="57" spans="2:8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H57">
        <v>84</v>
      </c>
    </row>
    <row r="58" spans="2:8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H58">
        <v>96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177</v>
      </c>
      <c r="H59">
        <v>20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4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4" spans="2:8" x14ac:dyDescent="0.15">
      <c r="B64" t="s">
        <v>8</v>
      </c>
      <c r="C64">
        <f>SUM(C42:C63)</f>
        <v>1786</v>
      </c>
      <c r="D64">
        <f>SUM(D42:D53)</f>
        <v>1313.1499999999999</v>
      </c>
      <c r="H64">
        <f>SUM(H42:H63)</f>
        <v>615</v>
      </c>
    </row>
    <row r="65" spans="2:5" x14ac:dyDescent="0.15">
      <c r="B65" t="s">
        <v>9</v>
      </c>
      <c r="C65">
        <v>5</v>
      </c>
    </row>
    <row r="66" spans="2:5" x14ac:dyDescent="0.15">
      <c r="B66" t="s">
        <v>10</v>
      </c>
      <c r="C66">
        <f>C64/C65</f>
        <v>357.2</v>
      </c>
    </row>
    <row r="70" spans="2:5" x14ac:dyDescent="0.15">
      <c r="B70" t="s">
        <v>50</v>
      </c>
      <c r="C70" t="s">
        <v>50</v>
      </c>
      <c r="D70" t="s">
        <v>12</v>
      </c>
      <c r="E70" t="s">
        <v>29</v>
      </c>
    </row>
    <row r="71" spans="2:5" x14ac:dyDescent="0.15">
      <c r="B71" t="s">
        <v>51</v>
      </c>
      <c r="C71">
        <f>68+8</f>
        <v>76</v>
      </c>
      <c r="D71">
        <v>117.35</v>
      </c>
      <c r="E71">
        <f t="shared" ref="E71:E83" si="3">ROUND(D71/C71,2)</f>
        <v>1.54</v>
      </c>
    </row>
    <row r="72" spans="2:5" x14ac:dyDescent="0.15">
      <c r="B72" t="s">
        <v>51</v>
      </c>
      <c r="C72">
        <f>68+8</f>
        <v>76</v>
      </c>
      <c r="D72">
        <v>117</v>
      </c>
      <c r="E72">
        <f t="shared" si="3"/>
        <v>1.54</v>
      </c>
    </row>
    <row r="73" spans="2:5" x14ac:dyDescent="0.15">
      <c r="B73" t="s">
        <v>51</v>
      </c>
      <c r="C73">
        <f>68+8</f>
        <v>76</v>
      </c>
      <c r="D73">
        <v>115</v>
      </c>
      <c r="E73">
        <f t="shared" si="3"/>
        <v>1.51</v>
      </c>
    </row>
    <row r="74" spans="2:5" x14ac:dyDescent="0.15">
      <c r="B74" t="s">
        <v>51</v>
      </c>
      <c r="C74">
        <f>68+8</f>
        <v>76</v>
      </c>
      <c r="D74">
        <v>117</v>
      </c>
      <c r="E74">
        <f t="shared" si="3"/>
        <v>1.54</v>
      </c>
    </row>
    <row r="75" spans="2:5" x14ac:dyDescent="0.15">
      <c r="B75" t="s">
        <v>51</v>
      </c>
      <c r="C75">
        <f>68+8</f>
        <v>76</v>
      </c>
      <c r="D75">
        <v>107</v>
      </c>
      <c r="E75">
        <f t="shared" si="3"/>
        <v>1.41</v>
      </c>
    </row>
    <row r="76" spans="2:5" x14ac:dyDescent="0.15">
      <c r="B76" t="s">
        <v>122</v>
      </c>
      <c r="C76">
        <v>18</v>
      </c>
      <c r="D76">
        <v>26.8</v>
      </c>
      <c r="E76">
        <f t="shared" si="3"/>
        <v>1.49</v>
      </c>
    </row>
    <row r="77" spans="2:5" x14ac:dyDescent="0.15">
      <c r="B77" t="s">
        <v>122</v>
      </c>
      <c r="C77">
        <v>18</v>
      </c>
      <c r="D77">
        <v>0</v>
      </c>
      <c r="E77">
        <f t="shared" si="3"/>
        <v>0</v>
      </c>
    </row>
    <row r="78" spans="2:5" x14ac:dyDescent="0.15">
      <c r="B78" t="s">
        <v>135</v>
      </c>
      <c r="C78">
        <f>8*4</f>
        <v>32</v>
      </c>
      <c r="D78">
        <f>13*4</f>
        <v>52</v>
      </c>
      <c r="E78">
        <f t="shared" si="3"/>
        <v>1.63</v>
      </c>
    </row>
    <row r="79" spans="2:5" x14ac:dyDescent="0.15">
      <c r="B79" t="s">
        <v>169</v>
      </c>
      <c r="C79">
        <f>19*6</f>
        <v>114</v>
      </c>
      <c r="D79">
        <v>199</v>
      </c>
      <c r="E79">
        <f t="shared" si="3"/>
        <v>1.75</v>
      </c>
    </row>
    <row r="80" spans="2:5" x14ac:dyDescent="0.15">
      <c r="B80" t="s">
        <v>171</v>
      </c>
      <c r="C80">
        <f>4*19</f>
        <v>76</v>
      </c>
      <c r="D80">
        <v>100.49</v>
      </c>
      <c r="E80">
        <f t="shared" si="3"/>
        <v>1.32</v>
      </c>
    </row>
    <row r="81" spans="2:5" x14ac:dyDescent="0.15">
      <c r="B81" t="s">
        <v>122</v>
      </c>
      <c r="C81">
        <v>18</v>
      </c>
      <c r="D81">
        <v>23.5</v>
      </c>
      <c r="E81">
        <f t="shared" si="3"/>
        <v>1.31</v>
      </c>
    </row>
    <row r="82" spans="2:5" x14ac:dyDescent="0.15">
      <c r="B82" t="s">
        <v>172</v>
      </c>
      <c r="C82">
        <v>80</v>
      </c>
      <c r="D82">
        <v>90.77</v>
      </c>
      <c r="E82">
        <f t="shared" si="3"/>
        <v>1.1299999999999999</v>
      </c>
    </row>
    <row r="83" spans="2:5" x14ac:dyDescent="0.15">
      <c r="B83" t="s">
        <v>178</v>
      </c>
      <c r="C83">
        <v>19</v>
      </c>
      <c r="D83">
        <v>22.22</v>
      </c>
      <c r="E83">
        <f t="shared" si="3"/>
        <v>1.17</v>
      </c>
    </row>
    <row r="85" spans="2:5" x14ac:dyDescent="0.15">
      <c r="B85" t="s">
        <v>8</v>
      </c>
      <c r="C85">
        <f>SUM(C71:C84)</f>
        <v>755</v>
      </c>
      <c r="D85">
        <f>SUM(D71:D83)</f>
        <v>1088.1300000000001</v>
      </c>
    </row>
    <row r="86" spans="2:5" x14ac:dyDescent="0.15">
      <c r="B86" t="s">
        <v>9</v>
      </c>
      <c r="C86">
        <v>5</v>
      </c>
    </row>
    <row r="87" spans="2:5" x14ac:dyDescent="0.15">
      <c r="B87" t="s">
        <v>10</v>
      </c>
      <c r="C87">
        <f>C85/C86</f>
        <v>151</v>
      </c>
    </row>
    <row r="90" spans="2:5" x14ac:dyDescent="0.15">
      <c r="B90" t="s">
        <v>161</v>
      </c>
    </row>
    <row r="91" spans="2:5" x14ac:dyDescent="0.15">
      <c r="B91" t="s">
        <v>160</v>
      </c>
      <c r="C91">
        <v>34</v>
      </c>
      <c r="D91">
        <v>59</v>
      </c>
      <c r="E91">
        <f t="shared" ref="E91" si="4">ROUND(D91/C91,2)</f>
        <v>1.74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8"/>
  <sheetViews>
    <sheetView workbookViewId="0">
      <selection activeCell="D17" sqref="D1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SUM(C12:C108)</f>
        <v>367.6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27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179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customHeight="1" x14ac:dyDescent="0.15">
      <c r="A13" t="s">
        <v>93</v>
      </c>
      <c r="B13" t="s">
        <v>94</v>
      </c>
      <c r="C13">
        <v>61.53</v>
      </c>
      <c r="D13" s="1" t="s">
        <v>182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x14ac:dyDescent="0.15">
      <c r="A27" t="s">
        <v>126</v>
      </c>
      <c r="B27" t="s">
        <v>127</v>
      </c>
      <c r="C27">
        <v>0</v>
      </c>
      <c r="D27" t="s">
        <v>146</v>
      </c>
      <c r="E27">
        <v>0.1</v>
      </c>
      <c r="F27" t="s">
        <v>83</v>
      </c>
      <c r="H27">
        <v>80</v>
      </c>
      <c r="I27">
        <f t="shared" si="0"/>
        <v>8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  <filter val="8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2015-05-23T03:49:16Z</dcterms:modified>
</cp:coreProperties>
</file>