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186" i="2" l="1"/>
  <c r="F186" i="2"/>
  <c r="G185" i="2" l="1"/>
  <c r="F185" i="2"/>
  <c r="H2" i="12"/>
  <c r="K182" i="2"/>
  <c r="J182" i="2"/>
  <c r="H182" i="2"/>
  <c r="G118" i="7" l="1"/>
  <c r="F118" i="7"/>
  <c r="G184" i="2"/>
  <c r="F184" i="2"/>
  <c r="G183" i="2" l="1"/>
  <c r="F183" i="2"/>
  <c r="G117" i="7" l="1"/>
  <c r="F117" i="7"/>
  <c r="I5" i="13" l="1"/>
  <c r="F7" i="12"/>
  <c r="D7" i="12"/>
  <c r="J7" i="12"/>
  <c r="H7" i="12"/>
  <c r="B7" i="12"/>
  <c r="D3" i="13"/>
  <c r="D2" i="13"/>
  <c r="B4" i="13"/>
  <c r="B2" i="13"/>
  <c r="B8" i="12" l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<sst xmlns="http://schemas.openxmlformats.org/spreadsheetml/2006/main" count="663" uniqueCount="149">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</sst>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6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D186" sqref="D18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126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127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128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129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135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5">
        <f>E182+11</f>
        <v>42348</v>
      </c>
      <c r="H182">
        <f>47410.01-47.39*2</f>
        <v>47315.23</v>
      </c>
      <c r="J182">
        <f t="shared" ref="J182" si="267">ROUND((H182-D182)/D182*365/(G182-E182)*100,2)</f>
        <v>22.26</v>
      </c>
      <c r="K182">
        <f t="shared" ref="K182" si="268">H182+I182-D182</f>
        <v>315.2300000000032</v>
      </c>
    </row>
    <row r="183" spans="1:11" x14ac:dyDescent="0.15">
      <c r="A183" s="2" t="s">
        <v>135</v>
      </c>
      <c r="B183">
        <v>366</v>
      </c>
      <c r="C183">
        <v>6.5</v>
      </c>
      <c r="D183">
        <v>9000</v>
      </c>
      <c r="E183" s="1">
        <v>42344</v>
      </c>
      <c r="F183" s="1">
        <f>E183+1</f>
        <v>42345</v>
      </c>
      <c r="G183" s="4">
        <f>E183+11</f>
        <v>42355</v>
      </c>
    </row>
    <row r="184" spans="1:11" x14ac:dyDescent="0.15">
      <c r="A184" s="2" t="s">
        <v>135</v>
      </c>
      <c r="B184">
        <v>366</v>
      </c>
      <c r="C184">
        <v>7</v>
      </c>
      <c r="D184">
        <v>19000</v>
      </c>
      <c r="E184" s="1">
        <v>42347</v>
      </c>
      <c r="F184" s="1">
        <f>E184+1</f>
        <v>42348</v>
      </c>
      <c r="G184" s="4">
        <f>E184+11</f>
        <v>42358</v>
      </c>
    </row>
    <row r="185" spans="1:11" x14ac:dyDescent="0.15">
      <c r="A185" s="2" t="s">
        <v>135</v>
      </c>
      <c r="B185">
        <v>366</v>
      </c>
      <c r="C185">
        <v>7</v>
      </c>
      <c r="D185">
        <v>43000</v>
      </c>
      <c r="E185" s="1">
        <v>42348</v>
      </c>
      <c r="F185" s="1">
        <f>E185+1</f>
        <v>42349</v>
      </c>
      <c r="G185" s="4">
        <f>E185+11</f>
        <v>42359</v>
      </c>
    </row>
    <row r="186" spans="1:11" x14ac:dyDescent="0.15">
      <c r="A186" s="2" t="s">
        <v>135</v>
      </c>
      <c r="B186">
        <v>366</v>
      </c>
      <c r="C186">
        <v>7</v>
      </c>
      <c r="D186">
        <v>10000</v>
      </c>
      <c r="E186" s="1">
        <v>42348</v>
      </c>
      <c r="F186" s="1">
        <f>E186+1</f>
        <v>42349</v>
      </c>
      <c r="G186" s="4">
        <f>E186+11</f>
        <v>42359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A119" sqref="A119:G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2" t="s">
        <v>135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4">
        <f>E116+11</f>
        <v>42349</v>
      </c>
    </row>
    <row r="117" spans="1:11" x14ac:dyDescent="0.15">
      <c r="A117" s="2" t="s">
        <v>135</v>
      </c>
      <c r="B117">
        <v>366</v>
      </c>
      <c r="C117">
        <v>6.5</v>
      </c>
      <c r="D117">
        <v>13000</v>
      </c>
      <c r="E117" s="1">
        <v>42343</v>
      </c>
      <c r="F117" s="1">
        <f>E117+1</f>
        <v>42344</v>
      </c>
      <c r="G117" s="4">
        <f>E117+11</f>
        <v>42354</v>
      </c>
    </row>
    <row r="118" spans="1:11" x14ac:dyDescent="0.15">
      <c r="A118" s="2" t="s">
        <v>135</v>
      </c>
      <c r="B118">
        <v>366</v>
      </c>
      <c r="C118">
        <v>7</v>
      </c>
      <c r="D118">
        <v>5000</v>
      </c>
      <c r="E118" s="1">
        <v>42347</v>
      </c>
      <c r="F118" s="1">
        <f>E118+1</f>
        <v>42348</v>
      </c>
      <c r="G118" s="4">
        <f>E118+11</f>
        <v>42358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3" sqref="A3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142</v>
      </c>
      <c r="B1" s="7"/>
      <c r="C1" s="7" t="s">
        <v>148</v>
      </c>
      <c r="D1" s="7"/>
      <c r="E1" s="7" t="s">
        <v>139</v>
      </c>
      <c r="F1" s="7"/>
      <c r="G1" s="7" t="s">
        <v>143</v>
      </c>
      <c r="H1" s="7"/>
      <c r="I1" s="7" t="s">
        <v>144</v>
      </c>
      <c r="J1" s="7"/>
    </row>
    <row r="2" spans="1:10" ht="14.25" x14ac:dyDescent="0.15">
      <c r="A2" t="s">
        <v>135</v>
      </c>
      <c r="B2">
        <v>5000</v>
      </c>
      <c r="C2" t="s">
        <v>137</v>
      </c>
      <c r="D2">
        <v>10000</v>
      </c>
      <c r="G2" t="s">
        <v>124</v>
      </c>
      <c r="H2">
        <f>261.77</f>
        <v>261.77</v>
      </c>
      <c r="I2" t="s">
        <v>134</v>
      </c>
      <c r="J2" s="6">
        <v>10001.530000000001</v>
      </c>
    </row>
    <row r="3" spans="1:10" x14ac:dyDescent="0.15">
      <c r="A3" t="s">
        <v>146</v>
      </c>
      <c r="B3">
        <v>20000</v>
      </c>
    </row>
    <row r="4" spans="1:10" x14ac:dyDescent="0.15">
      <c r="A4" t="s">
        <v>146</v>
      </c>
      <c r="B4">
        <v>13000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147</v>
      </c>
      <c r="B7">
        <f>SUM(B2:B4)</f>
        <v>38000</v>
      </c>
      <c r="C7" t="s">
        <v>147</v>
      </c>
      <c r="D7">
        <f>SUM(D2:D4)</f>
        <v>10000</v>
      </c>
      <c r="E7" t="s">
        <v>147</v>
      </c>
      <c r="F7">
        <f>SUM(F2:F4)</f>
        <v>0</v>
      </c>
      <c r="G7" t="s">
        <v>147</v>
      </c>
      <c r="H7">
        <f>SUM(H2:H4)</f>
        <v>261.77</v>
      </c>
      <c r="I7" t="s">
        <v>147</v>
      </c>
      <c r="J7">
        <f>SUM(J2:J4)</f>
        <v>10001.530000000001</v>
      </c>
    </row>
    <row r="8" spans="1:10" x14ac:dyDescent="0.15">
      <c r="A8" t="s">
        <v>145</v>
      </c>
      <c r="B8">
        <f>B7+D7+F7+H7+J7</f>
        <v>58263.299999999996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130</v>
      </c>
      <c r="B1" t="s">
        <v>138</v>
      </c>
      <c r="C1" t="s">
        <v>136</v>
      </c>
      <c r="D1" t="s">
        <v>140</v>
      </c>
      <c r="E1" t="s">
        <v>141</v>
      </c>
      <c r="F1" t="s">
        <v>131</v>
      </c>
      <c r="G1" t="s">
        <v>132</v>
      </c>
      <c r="H1" t="s">
        <v>133</v>
      </c>
      <c r="I1" t="s">
        <v>125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2015-12-10T14:09:20Z</dcterms:modified>
</cp:coreProperties>
</file>