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99.1\HiWiFi-Share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B7" i="12" l="1"/>
  <c r="H178" i="2" l="1"/>
  <c r="K180" i="2"/>
  <c r="J180" i="2"/>
  <c r="K179" i="2"/>
  <c r="J179" i="2"/>
  <c r="H179" i="2"/>
  <c r="H180" i="2"/>
  <c r="B5" i="12" l="1"/>
  <c r="K114" i="7"/>
  <c r="J114" i="7"/>
  <c r="H114" i="7"/>
  <c r="G181" i="2"/>
  <c r="F181" i="2"/>
  <c r="F180" i="2"/>
  <c r="F179" i="2"/>
  <c r="G178" i="2"/>
  <c r="F178" i="2"/>
  <c r="B17" i="12"/>
  <c r="G177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G176" i="2"/>
  <c r="F176" i="2"/>
  <c r="K158" i="2"/>
  <c r="G158" i="2"/>
  <c r="J158" i="2"/>
  <c r="H158" i="2"/>
  <c r="G115" i="7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<sst xmlns="http://schemas.openxmlformats.org/spreadsheetml/2006/main" count="638" uniqueCount="136">
  <si>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</si>
  <si>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</si>
  <si>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</si>
  <si>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</si>
  <si>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</si>
  <si>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</si>
  <si>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</si>
  <si>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</si>
  <si>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</si>
  <si>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</si>
  <si>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</si>
  <si>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</si>
  <si>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</si>
  <si>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</si>
  <si>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</si>
  <si>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</si>
  <si>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</si>
  <si>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</si>
  <si>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</si>
  <si>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</si>
  <si>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</si>
  <si>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</si>
  <si>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</si>
  <si>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</si>
  <si>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</si>
  <si>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</si>
  <si>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</si>
  <si>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</si>
  <si>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</si>
  <si>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</si>
  <si>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</si>
  <si>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</si>
  <si>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</si>
  <si>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</si>
  <si>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</si>
  <si>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</si>
  <si>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</si>
  <si>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</si>
  <si>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</si>
  <si>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</si>
  <si>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</si>
  <si>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</si>
  <si>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</si>
  <si>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</si>
  <si>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</si>
  <si>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</si>
  <si>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</si>
  <si>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</si>
  <si>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</si>
  <si>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</si>
  <si>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</si>
  <si>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</si>
  <si>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</si>
  <si>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</si>
  <si>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</si>
  <si>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</si>
  <si>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</si>
  <si>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</si>
  <si>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</si>
  <si>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</si>
  <si>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</si>
  <si>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</si>
  <si>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</si>
  <si>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</si>
  <si>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</si>
  <si>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</si>
  <si>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</si>
  <si>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</si>
  <si>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</si>
  <si>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</si>
  <si>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</si>
  <si>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</si>
  <si>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</si>
  <si>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</si>
  <si>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</si>
  <si>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</si>
  <si>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</si>
  <si>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</si>
  <si>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</si>
  <si>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</si>
  <si>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</si>
  <si>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</si>
  <si>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</si>
  <si>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</si>
  <si>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</si>
  <si>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</si>
  <si>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</si>
  <si>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</si>
  <si>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</si>
  <si>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</si>
  <si>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</si>
  <si>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</si>
  <si>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</si>
  <si>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</si>
  <si>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</si>
  <si>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</si>
  <si>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</si>
  <si>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</si>
  <si>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</si>
  <si>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</si>
  <si>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</si>
  <si>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</si>
  <si>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</si>
  <si>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</si>
  <si>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</si>
  <si>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</si>
  <si>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</si>
  <si>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</si>
  <si>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</si>
  <si>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</si>
  <si>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</si>
  <si>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</si>
  <si>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</si>
  <si>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</si>
  <si>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</si>
  <si>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</si>
  <si>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</si>
  <si>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</si>
  <si>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</si>
  <si>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</si>
  <si>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</si>
  <si>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</si>
  <si>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</si>
  <si>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</si>
  <si>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</si>
  <si>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</si>
  <si>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</si>
  <si>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</si>
  <si>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</si>
  <si>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</si>
  <si>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</si>
  <si>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</si>
  <si>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</si>
  <si>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</si>
  <si>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</si>
  <si>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稳盈-变现通1509260142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</si>
</sst>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3" activePane="bottomRight" state="frozen"/>
      <selection pane="topRight" activeCell="F1" sqref="F1"/>
      <selection pane="bottomLeft" activeCell="A2" sqref="A2"/>
      <selection pane="bottomRight" activeCell="H179" sqref="H179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2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f t="shared" ref="G176" si="256">E176+11</f>
        <v>42264</v>
      </c>
    </row>
    <row r="177" spans="1:11" x14ac:dyDescent="0.15">
      <c r="A177" s="2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7">E177+1</f>
        <v>42264</v>
      </c>
      <c r="G177" s="4">
        <f t="shared" ref="G177" si="258">E177+11</f>
        <v>42274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59">E178+1</f>
        <v>42265</v>
      </c>
      <c r="G178" s="4">
        <f t="shared" ref="G178" si="260">E178+11</f>
        <v>42275</v>
      </c>
      <c r="H178">
        <f>1000-2</f>
        <v>998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1">E179+1</f>
        <v>42265</v>
      </c>
      <c r="G179" s="5">
        <v>42269</v>
      </c>
      <c r="H179">
        <f>1009.19-2</f>
        <v>1007.19</v>
      </c>
      <c r="J179">
        <f t="shared" ref="J179:J180" si="262">ROUND((H179-D179)/D179*365/(G179-E179)*100,2)</f>
        <v>8.64</v>
      </c>
      <c r="K179">
        <f t="shared" ref="K179:K180" si="263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1"/>
        <v>42265</v>
      </c>
      <c r="G180" s="5">
        <v>42269</v>
      </c>
      <c r="H180">
        <f>5032.04-5.03*2</f>
        <v>5021.9799999999996</v>
      </c>
      <c r="J180">
        <f t="shared" si="262"/>
        <v>10.16</v>
      </c>
      <c r="K180">
        <f t="shared" si="263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1"/>
        <v>42265</v>
      </c>
      <c r="G181" s="4">
        <f t="shared" ref="G181" si="264">E181+11</f>
        <v>42275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I114" sqref="I114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2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4">
        <f t="shared" ref="G115" si="217">E115+11</f>
        <v>42264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8" sqref="A8"/>
    </sheetView>
  </sheetViews>
  <sheetFormatPr defaultRowHeight="13.5" x14ac:dyDescent="0.15"/>
  <cols>
    <col min="1" max="1" width="30.25" customWidth="1"/>
  </cols>
  <sheetData>
    <row r="1" spans="1:2" x14ac:dyDescent="0.15">
      <c r="A1" t="s">
        <v>124</v>
      </c>
      <c r="B1">
        <v>20000</v>
      </c>
    </row>
    <row r="2" spans="1:2" x14ac:dyDescent="0.15">
      <c r="A2" t="s">
        <v>125</v>
      </c>
      <c r="B2">
        <v>13</v>
      </c>
    </row>
    <row r="3" spans="1:2" x14ac:dyDescent="0.15">
      <c r="A3" t="s">
        <v>126</v>
      </c>
      <c r="B3">
        <v>117</v>
      </c>
    </row>
    <row r="4" spans="1:2" x14ac:dyDescent="0.15">
      <c r="A4" t="s">
        <v>118</v>
      </c>
      <c r="B4">
        <v>4000</v>
      </c>
    </row>
    <row r="5" spans="1:2" x14ac:dyDescent="0.15">
      <c r="A5" t="s">
        <v>132</v>
      </c>
      <c r="B5">
        <f>21868.09</f>
        <v>21868.09</v>
      </c>
    </row>
    <row r="6" spans="1:2" x14ac:dyDescent="0.15">
      <c r="A6" t="s">
        <v>135</v>
      </c>
      <c r="B6">
        <v>10000</v>
      </c>
    </row>
    <row r="7" spans="1:2" x14ac:dyDescent="0.15">
      <c r="A7" t="s">
        <v>133</v>
      </c>
      <c r="B7">
        <f>17.72</f>
        <v>17.72</v>
      </c>
    </row>
    <row r="8" spans="1:2" x14ac:dyDescent="0.15">
      <c r="A8" s="2" t="s">
        <v>134</v>
      </c>
      <c r="B8">
        <v>-4989</v>
      </c>
    </row>
    <row r="17" spans="1:2" x14ac:dyDescent="0.15">
      <c r="A17" t="s">
        <v>127</v>
      </c>
      <c r="B17">
        <f>SUM(B1:B16)</f>
        <v>51026.81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招财宝-其他</vt:lpstr>
      <vt:lpstr>资产_王蕾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bb</cp:lastModifiedBy>
  <dcterms:created xsi:type="dcterms:W3CDTF">2014-11-15T05:48:29Z</dcterms:created>
  <dcterms:modified xsi:type="dcterms:W3CDTF">2015-09-26T02:48:34Z</dcterms:modified>
</cp:coreProperties>
</file>