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<sst xmlns="http://schemas.openxmlformats.org/spreadsheetml/2006/main" count="691" uniqueCount="204">
  <si>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</si>
  <si>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</si>
  <si>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</si>
  <si>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</si>
  <si>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</si>
  <si>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</si>
  <si>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</si>
  <si>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</si>
  <si>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</si>
  <si>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</si>
  <si>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</si>
  <si>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</si>
  <si>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</si>
  <si>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</si>
  <si>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</si>
  <si>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</si>
  <si>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</si>
  <si>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</si>
  <si>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</si>
  <si>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</si>
  <si>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</si>
  <si>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</si>
  <si>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</si>
  <si>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</si>
  <si>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</si>
  <si>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</si>
  <si>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</si>
  <si>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</si>
  <si>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</si>
  <si>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</si>
  <si>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</si>
  <si>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</si>
  <si>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</si>
  <si>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</si>
  <si>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</si>
  <si>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</si>
  <si>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</si>
  <si>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</si>
  <si>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</si>
  <si>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</si>
  <si>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</si>
  <si>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</si>
  <si>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</si>
  <si>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</si>
  <si>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</si>
  <si>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</si>
  <si>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</si>
  <si>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</si>
  <si>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</si>
  <si>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</si>
  <si>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</si>
  <si>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</si>
  <si>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</si>
  <si>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</si>
  <si>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</si>
  <si>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</si>
  <si>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</si>
  <si>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</si>
  <si>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</si>
  <si>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</si>
  <si>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</si>
  <si>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</si>
  <si>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</si>
  <si>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</si>
  <si>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</si>
  <si>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</si>
  <si>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</si>
  <si>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</si>
  <si>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</si>
  <si>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</si>
  <si>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</si>
  <si>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</si>
  <si>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</si>
  <si>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</si>
  <si>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</si>
  <si>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</si>
  <si>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</si>
  <si>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</si>
  <si>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</si>
  <si>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</si>
  <si>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</si>
  <si>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</si>
  <si>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</si>
  <si>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</si>
  <si>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</si>
  <si>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</si>
  <si>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</si>
  <si>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</si>
  <si>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</si>
  <si>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</si>
  <si>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</si>
  <si>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</si>
  <si>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</si>
  <si>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</si>
  <si>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</si>
  <si>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</si>
  <si>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</si>
  <si>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</si>
  <si>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</si>
  <si>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</si>
  <si>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</si>
  <si>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</si>
  <si>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</si>
  <si>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</si>
  <si>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</si>
  <si>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</si>
  <si>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</si>
  <si>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</si>
  <si>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</si>
  <si>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</si>
  <si>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</si>
  <si>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</si>
  <si>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</si>
  <si>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</si>
  <si>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</si>
  <si>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</si>
  <si>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</si>
  <si>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</si>
  <si>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</si>
  <si>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</si>
  <si>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</si>
  <si>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</si>
  <si>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</si>
  <si>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</si>
  <si>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</si>
  <si>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</si>
  <si>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</si>
  <si>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</si>
  <si>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</si>
  <si>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</si>
  <si>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</si>
  <si>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</si>
  <si>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</si>
  <si>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</si>
  <si>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</si>
  <si>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</si>
  <si>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</si>
  <si>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</si>
  <si>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</si>
  <si>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</si>
  <si>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</si>
  <si>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</si>
  <si>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</si>
  <si>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</si>
  <si>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</si>
  <si>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</si>
  <si>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</si>
  <si>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</si>
  <si>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</si>
  <si>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</si>
  <si>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</si>
  <si>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</si>
  <si>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</si>
  <si>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</si>
  <si>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</si>
  <si>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</si>
  <si>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</si>
  <si>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</si>
  <si>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</si>
  <si>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</si>
  <si>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</si>
  <si>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</si>
  <si>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</si>
  <si>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</si>
  <si>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</si>
  <si>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</si>
  <si>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</si>
  <si>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</si>
  <si>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</si>
  <si>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</si>
  <si>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</si>
  <si>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</si>
  <si>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</si>
  <si>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</si>
  <si>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</si>
  <si>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</si>
  <si>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</si>
  <si>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</si>
  <si>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</si>
  <si>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</si>
  <si>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</si>
  <si>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</si>
  <si>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</si>
  <si>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</si>
  <si>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</si>
  <si>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</si>
  <si>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</si>
  <si>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</si>
  <si>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</si>
  <si>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</si>
  <si>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</si>
  <si>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</si>
  <si>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</si>
  <si>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</si>
  <si>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</si>
  <si>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</si>
  <si>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</si>
  <si>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</si>
  <si>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</si>
  <si>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</si>
  <si>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</si>
  <si>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</si>
  <si>
    <t>2016.10</t>
    <phoneticPr fontId="1" type="noConversion"/>
  </si>
  <si>
    <t>到期日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</si>
</sst>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114" workbookViewId="0">
      <selection activeCell="C138" sqref="C13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202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202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202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202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202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136</v>
      </c>
      <c r="D1" t="s">
        <v>155</v>
      </c>
      <c r="E1" t="s">
        <v>154</v>
      </c>
      <c r="F1" t="s">
        <v>187</v>
      </c>
    </row>
    <row r="2" spans="1:6" hidden="1" x14ac:dyDescent="0.15">
      <c r="A2" s="3" t="s">
        <v>138</v>
      </c>
      <c r="B2" s="3">
        <f t="shared" ref="B2:B11" si="0">9507.87</f>
        <v>9507.8700000000008</v>
      </c>
      <c r="C2" s="3" t="s">
        <v>157</v>
      </c>
      <c r="D2" s="4">
        <v>42596</v>
      </c>
      <c r="E2" s="3">
        <f>8289.7</f>
        <v>8289.7000000000007</v>
      </c>
      <c r="F2" t="s">
        <v>191</v>
      </c>
    </row>
    <row r="3" spans="1:6" hidden="1" x14ac:dyDescent="0.15">
      <c r="A3" s="3" t="s">
        <v>139</v>
      </c>
      <c r="B3" s="3">
        <f t="shared" si="0"/>
        <v>9507.8700000000008</v>
      </c>
      <c r="C3" s="3" t="s">
        <v>158</v>
      </c>
      <c r="D3" s="4">
        <v>42596</v>
      </c>
      <c r="E3" s="3">
        <f>8289.7</f>
        <v>8289.7000000000007</v>
      </c>
      <c r="F3" t="s">
        <v>191</v>
      </c>
    </row>
    <row r="4" spans="1:6" hidden="1" x14ac:dyDescent="0.15">
      <c r="A4" s="3" t="s">
        <v>140</v>
      </c>
      <c r="B4" s="3">
        <f t="shared" si="0"/>
        <v>9507.8700000000008</v>
      </c>
      <c r="C4" s="3" t="s">
        <v>160</v>
      </c>
      <c r="D4" s="4">
        <v>42596</v>
      </c>
      <c r="E4" s="3">
        <f>8289.7</f>
        <v>8289.7000000000007</v>
      </c>
      <c r="F4" t="s">
        <v>191</v>
      </c>
    </row>
    <row r="5" spans="1:6" hidden="1" x14ac:dyDescent="0.15">
      <c r="A5" s="3" t="s">
        <v>141</v>
      </c>
      <c r="B5" s="3">
        <f t="shared" si="0"/>
        <v>9507.8700000000008</v>
      </c>
      <c r="C5" s="3" t="s">
        <v>159</v>
      </c>
      <c r="D5" s="4">
        <v>42596</v>
      </c>
      <c r="E5" s="3">
        <f>8289.7</f>
        <v>8289.7000000000007</v>
      </c>
      <c r="F5" t="s">
        <v>191</v>
      </c>
    </row>
    <row r="6" spans="1:6" hidden="1" x14ac:dyDescent="0.15">
      <c r="A6" s="3" t="s">
        <v>142</v>
      </c>
      <c r="B6" s="3">
        <f t="shared" si="0"/>
        <v>9507.8700000000008</v>
      </c>
      <c r="C6" s="3" t="s">
        <v>161</v>
      </c>
      <c r="D6" s="4">
        <v>42596</v>
      </c>
      <c r="E6" s="3">
        <f>8289.7</f>
        <v>8289.7000000000007</v>
      </c>
      <c r="F6" t="s">
        <v>191</v>
      </c>
    </row>
    <row r="7" spans="1:6" hidden="1" x14ac:dyDescent="0.15">
      <c r="A7" t="s">
        <v>143</v>
      </c>
      <c r="B7">
        <f t="shared" si="0"/>
        <v>9507.8700000000008</v>
      </c>
      <c r="C7" s="3" t="s">
        <v>151</v>
      </c>
      <c r="D7" s="4">
        <v>42592</v>
      </c>
      <c r="E7" s="3">
        <f>8598.09</f>
        <v>8598.09</v>
      </c>
      <c r="F7" t="s">
        <v>188</v>
      </c>
    </row>
    <row r="8" spans="1:6" hidden="1" x14ac:dyDescent="0.15">
      <c r="A8" t="s">
        <v>144</v>
      </c>
      <c r="B8">
        <f t="shared" si="0"/>
        <v>9507.8700000000008</v>
      </c>
      <c r="C8" s="3" t="s">
        <v>150</v>
      </c>
      <c r="D8" s="4">
        <v>42592</v>
      </c>
      <c r="E8" s="3">
        <f>8598.09</f>
        <v>8598.09</v>
      </c>
      <c r="F8" t="s">
        <v>188</v>
      </c>
    </row>
    <row r="9" spans="1:6" hidden="1" x14ac:dyDescent="0.15">
      <c r="A9" t="s">
        <v>145</v>
      </c>
      <c r="B9">
        <f t="shared" si="0"/>
        <v>9507.8700000000008</v>
      </c>
      <c r="C9" s="3" t="s">
        <v>152</v>
      </c>
      <c r="D9" s="4">
        <v>42592</v>
      </c>
      <c r="E9" s="3">
        <f>8598.09</f>
        <v>8598.09</v>
      </c>
      <c r="F9" t="s">
        <v>188</v>
      </c>
    </row>
    <row r="10" spans="1:6" hidden="1" x14ac:dyDescent="0.15">
      <c r="A10" t="s">
        <v>146</v>
      </c>
      <c r="B10">
        <f t="shared" si="0"/>
        <v>9507.8700000000008</v>
      </c>
      <c r="C10" s="3" t="s">
        <v>149</v>
      </c>
      <c r="D10" s="4">
        <v>42592</v>
      </c>
      <c r="E10" s="3">
        <f>8598.09</f>
        <v>8598.09</v>
      </c>
      <c r="F10" t="s">
        <v>188</v>
      </c>
    </row>
    <row r="11" spans="1:6" hidden="1" x14ac:dyDescent="0.15">
      <c r="A11" t="s">
        <v>147</v>
      </c>
      <c r="B11">
        <f t="shared" si="0"/>
        <v>9507.8700000000008</v>
      </c>
      <c r="C11" s="3" t="s">
        <v>153</v>
      </c>
      <c r="D11" s="4">
        <v>42592</v>
      </c>
      <c r="E11" s="3">
        <f>8597.95</f>
        <v>8597.9500000000007</v>
      </c>
      <c r="F11" t="s">
        <v>188</v>
      </c>
    </row>
    <row r="12" spans="1:6" hidden="1" x14ac:dyDescent="0.15">
      <c r="A12" s="3" t="s">
        <v>166</v>
      </c>
      <c r="B12" s="3">
        <v>42513.72</v>
      </c>
      <c r="C12" s="3" t="s">
        <v>165</v>
      </c>
      <c r="D12" s="4">
        <v>42599</v>
      </c>
      <c r="E12" s="3">
        <f>38451.85</f>
        <v>38451.85</v>
      </c>
      <c r="F12" t="s">
        <v>192</v>
      </c>
    </row>
    <row r="13" spans="1:6" hidden="1" x14ac:dyDescent="0.15">
      <c r="A13" s="3" t="s">
        <v>148</v>
      </c>
      <c r="B13" s="3">
        <f>8502.77</f>
        <v>8502.77</v>
      </c>
      <c r="C13" s="3" t="s">
        <v>167</v>
      </c>
      <c r="D13" s="4">
        <v>42599</v>
      </c>
      <c r="E13" s="3">
        <f>7706.52</f>
        <v>7706.52</v>
      </c>
      <c r="F13" t="s">
        <v>192</v>
      </c>
    </row>
    <row r="14" spans="1:6" hidden="1" x14ac:dyDescent="0.15">
      <c r="A14" s="3" t="s">
        <v>162</v>
      </c>
      <c r="B14" s="3">
        <v>30000</v>
      </c>
      <c r="C14" s="2" t="s">
        <v>170</v>
      </c>
      <c r="D14" s="14">
        <v>42606</v>
      </c>
      <c r="E14" s="2">
        <f>27178.46</f>
        <v>27178.46</v>
      </c>
      <c r="F14" t="s">
        <v>198</v>
      </c>
    </row>
    <row r="15" spans="1:6" hidden="1" x14ac:dyDescent="0.15">
      <c r="A15" s="3" t="s">
        <v>163</v>
      </c>
      <c r="B15" s="3">
        <v>20000</v>
      </c>
      <c r="C15" s="2" t="s">
        <v>171</v>
      </c>
      <c r="D15" s="14">
        <v>42606</v>
      </c>
      <c r="E15" s="2">
        <f>18118.97</f>
        <v>18118.97</v>
      </c>
      <c r="F15" t="s">
        <v>199</v>
      </c>
    </row>
    <row r="16" spans="1:6" hidden="1" x14ac:dyDescent="0.15">
      <c r="A16" s="3" t="s">
        <v>164</v>
      </c>
      <c r="B16" s="3">
        <v>1000</v>
      </c>
      <c r="F16" t="s">
        <v>192</v>
      </c>
    </row>
    <row r="17" spans="1:5" x14ac:dyDescent="0.15">
      <c r="A17" s="3" t="s">
        <v>168</v>
      </c>
      <c r="B17" s="3">
        <v>30000</v>
      </c>
      <c r="C17" s="2" t="s">
        <v>174</v>
      </c>
      <c r="D17" s="14">
        <v>42613</v>
      </c>
      <c r="E17" s="2">
        <f>26257.69</f>
        <v>26257.69</v>
      </c>
    </row>
    <row r="18" spans="1:5" x14ac:dyDescent="0.15">
      <c r="A18" s="3" t="s">
        <v>168</v>
      </c>
      <c r="B18" s="3">
        <v>30000</v>
      </c>
      <c r="C18" s="2" t="s">
        <v>176</v>
      </c>
      <c r="D18" s="14">
        <v>42613</v>
      </c>
      <c r="E18" s="2">
        <f>8752.56</f>
        <v>8752.56</v>
      </c>
    </row>
    <row r="19" spans="1:5" x14ac:dyDescent="0.15">
      <c r="A19" s="3" t="s">
        <v>168</v>
      </c>
      <c r="B19" s="3">
        <v>30000</v>
      </c>
      <c r="C19" s="2" t="s">
        <v>175</v>
      </c>
      <c r="D19" s="14">
        <v>42613</v>
      </c>
      <c r="E19" s="2">
        <f>8752.56</f>
        <v>8752.56</v>
      </c>
    </row>
    <row r="20" spans="1:5" x14ac:dyDescent="0.15">
      <c r="A20" s="3" t="s">
        <v>169</v>
      </c>
      <c r="B20" s="3">
        <v>10000</v>
      </c>
      <c r="C20" s="2" t="s">
        <v>189</v>
      </c>
      <c r="D20" s="14">
        <v>42626</v>
      </c>
      <c r="E20" s="2">
        <f>9085.61</f>
        <v>9085.61</v>
      </c>
    </row>
    <row r="21" spans="1:5" x14ac:dyDescent="0.15">
      <c r="A21" s="3" t="s">
        <v>172</v>
      </c>
      <c r="B21" s="3">
        <f>37036.83</f>
        <v>37036.83</v>
      </c>
      <c r="C21" s="2" t="s">
        <v>190</v>
      </c>
      <c r="D21" s="14">
        <v>42626</v>
      </c>
      <c r="E21" s="2">
        <f>32679.45</f>
        <v>32679.45</v>
      </c>
    </row>
    <row r="22" spans="1:5" x14ac:dyDescent="0.15">
      <c r="A22" s="3" t="s">
        <v>173</v>
      </c>
      <c r="B22" s="3">
        <f>7730.32</f>
        <v>7730.32</v>
      </c>
      <c r="C22" s="2" t="s">
        <v>179</v>
      </c>
      <c r="D22" s="14">
        <v>42622</v>
      </c>
      <c r="E22" s="2">
        <f>6767.29</f>
        <v>6767.29</v>
      </c>
    </row>
    <row r="23" spans="1:5" x14ac:dyDescent="0.15">
      <c r="A23" s="3" t="s">
        <v>177</v>
      </c>
      <c r="B23" s="3">
        <f>38651.43</f>
        <v>38651.43</v>
      </c>
      <c r="C23" s="2" t="s">
        <v>181</v>
      </c>
      <c r="D23" s="14">
        <v>42622</v>
      </c>
      <c r="E23" s="2">
        <f>35027.26</f>
        <v>35027.26</v>
      </c>
    </row>
    <row r="24" spans="1:5" x14ac:dyDescent="0.15">
      <c r="A24" s="3" t="s">
        <v>178</v>
      </c>
      <c r="B24" s="3">
        <f>8247.08</f>
        <v>8247.08</v>
      </c>
      <c r="C24" s="2" t="s">
        <v>180</v>
      </c>
      <c r="D24" s="14">
        <v>42622</v>
      </c>
      <c r="E24" s="2">
        <f>7477.26</f>
        <v>7477.26</v>
      </c>
    </row>
    <row r="25" spans="1:5" x14ac:dyDescent="0.15">
      <c r="A25" s="3" t="s">
        <v>182</v>
      </c>
      <c r="B25" s="3">
        <f>9259.22</f>
        <v>9259.2199999999993</v>
      </c>
      <c r="C25" s="2" t="s">
        <v>193</v>
      </c>
      <c r="D25" s="14">
        <v>42629</v>
      </c>
      <c r="E25" s="2">
        <f>8385.37</f>
        <v>8385.3700000000008</v>
      </c>
    </row>
    <row r="26" spans="1:5" x14ac:dyDescent="0.15">
      <c r="A26" s="3" t="s">
        <v>183</v>
      </c>
      <c r="B26" s="3">
        <f>9507.87</f>
        <v>9507.8700000000008</v>
      </c>
      <c r="C26" s="2" t="s">
        <v>195</v>
      </c>
      <c r="D26" s="14">
        <v>42629</v>
      </c>
      <c r="E26" s="2">
        <f>8385.37</f>
        <v>8385.3700000000008</v>
      </c>
    </row>
    <row r="27" spans="1:5" x14ac:dyDescent="0.15">
      <c r="A27" s="3" t="s">
        <v>184</v>
      </c>
      <c r="B27" s="3">
        <f>9507.87</f>
        <v>9507.8700000000008</v>
      </c>
      <c r="C27" s="2" t="s">
        <v>194</v>
      </c>
      <c r="D27" s="14">
        <v>42629</v>
      </c>
      <c r="E27" s="2">
        <f>8385.37</f>
        <v>8385.3700000000008</v>
      </c>
    </row>
    <row r="28" spans="1:5" x14ac:dyDescent="0.15">
      <c r="A28" s="3" t="s">
        <v>185</v>
      </c>
      <c r="B28" s="3">
        <f>9507.87</f>
        <v>9507.8700000000008</v>
      </c>
      <c r="C28" s="2" t="s">
        <v>197</v>
      </c>
      <c r="D28" s="14">
        <v>42629</v>
      </c>
      <c r="E28" s="2">
        <f>8385.37</f>
        <v>8385.3700000000008</v>
      </c>
    </row>
    <row r="29" spans="1:5" x14ac:dyDescent="0.15">
      <c r="A29" s="3" t="s">
        <v>186</v>
      </c>
      <c r="B29" s="3">
        <f>9507.87</f>
        <v>9507.8700000000008</v>
      </c>
      <c r="C29" s="2" t="s">
        <v>196</v>
      </c>
      <c r="D29" s="14">
        <v>42629</v>
      </c>
      <c r="E29" s="2">
        <f>8385.37</f>
        <v>8385.3700000000008</v>
      </c>
    </row>
    <row r="30" spans="1:5" x14ac:dyDescent="0.15">
      <c r="A30" s="2" t="s">
        <v>200</v>
      </c>
      <c r="B30" s="2">
        <f>29264.37</f>
        <v>29264.37</v>
      </c>
    </row>
    <row r="31" spans="1:5" x14ac:dyDescent="0.15">
      <c r="A31" s="2" t="s">
        <v>201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2017-01-07T02:50:48Z</dcterms:modified>
</cp:coreProperties>
</file>