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2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招财宝!$A$1:$L$60</definedName>
    <definedName name="_xlnm._FilterDatabase" localSheetId="2" hidden="1">招财宝_王蕾!$A$1:$L$4</definedName>
  </definedNames>
  <calcPr calcId="152511"/>
</workbook>
</file>

<file path=xl/calcChain.xml><?xml version="1.0" encoding="utf-8"?>
<calcChain xmlns="http://schemas.openxmlformats.org/spreadsheetml/2006/main">
  <c r="K17" i="7" l="1"/>
  <c r="J17" i="7"/>
  <c r="H17" i="7"/>
  <c r="K16" i="7" l="1"/>
  <c r="J16" i="7"/>
  <c r="H16" i="7"/>
  <c r="G38" i="7"/>
  <c r="F38" i="7"/>
  <c r="G37" i="7"/>
  <c r="F37" i="7"/>
  <c r="G87" i="2"/>
  <c r="F87" i="2"/>
  <c r="G86" i="2"/>
  <c r="F86" i="2"/>
  <c r="G36" i="7" l="1"/>
  <c r="F36" i="7"/>
  <c r="G35" i="7"/>
  <c r="F35" i="7"/>
  <c r="K15" i="7"/>
  <c r="J15" i="7"/>
  <c r="H15" i="7"/>
  <c r="H63" i="2"/>
  <c r="J63" i="2"/>
  <c r="K63" i="2"/>
  <c r="G85" i="2"/>
  <c r="F85" i="2"/>
  <c r="G84" i="2"/>
  <c r="F84" i="2"/>
  <c r="K64" i="2"/>
  <c r="J64" i="2"/>
  <c r="H64" i="2"/>
  <c r="H14" i="7"/>
  <c r="J14" i="7" s="1"/>
  <c r="K14" i="7"/>
  <c r="G83" i="2" l="1"/>
  <c r="F83" i="2"/>
  <c r="G82" i="2" l="1"/>
  <c r="F82" i="2"/>
  <c r="K62" i="2"/>
  <c r="J62" i="2"/>
  <c r="K61" i="2"/>
  <c r="J61" i="2"/>
  <c r="H62" i="2"/>
  <c r="H61" i="2"/>
  <c r="G34" i="7"/>
  <c r="F34" i="7"/>
  <c r="G33" i="7"/>
  <c r="F33" i="7"/>
  <c r="K13" i="7"/>
  <c r="J13" i="7"/>
  <c r="H13" i="7"/>
  <c r="H12" i="7"/>
  <c r="K12" i="7"/>
  <c r="J12" i="7"/>
  <c r="K11" i="7" l="1"/>
  <c r="G32" i="7"/>
  <c r="F32" i="7"/>
  <c r="G31" i="7"/>
  <c r="F31" i="7"/>
  <c r="G81" i="2"/>
  <c r="F81" i="2"/>
  <c r="G80" i="2"/>
  <c r="F80" i="2"/>
  <c r="K60" i="2"/>
  <c r="K58" i="2"/>
  <c r="K59" i="2" l="1"/>
  <c r="G79" i="2"/>
  <c r="F79" i="2"/>
  <c r="G78" i="2"/>
  <c r="F78" i="2"/>
  <c r="K57" i="2"/>
  <c r="G30" i="7"/>
  <c r="F30" i="7"/>
  <c r="G29" i="7"/>
  <c r="F29" i="7"/>
  <c r="K10" i="7"/>
  <c r="K9" i="7" l="1"/>
  <c r="G77" i="2"/>
  <c r="F77" i="2"/>
  <c r="G28" i="7" l="1"/>
  <c r="F28" i="7"/>
  <c r="G27" i="7"/>
  <c r="F27" i="7"/>
  <c r="G76" i="2"/>
  <c r="F76" i="2"/>
  <c r="G75" i="2"/>
  <c r="F75" i="2"/>
  <c r="K56" i="2" l="1"/>
  <c r="G74" i="2"/>
  <c r="F74" i="2"/>
  <c r="G73" i="2"/>
  <c r="F73" i="2"/>
  <c r="K55" i="2"/>
  <c r="G26" i="7"/>
  <c r="F26" i="7"/>
  <c r="K8" i="7"/>
  <c r="K7" i="7"/>
  <c r="J8" i="7" l="1"/>
  <c r="J7" i="7"/>
  <c r="G25" i="7"/>
  <c r="F25" i="7"/>
  <c r="G24" i="7"/>
  <c r="F24" i="7"/>
  <c r="G72" i="2"/>
  <c r="F72" i="2"/>
  <c r="G71" i="2"/>
  <c r="F71" i="2"/>
  <c r="J54" i="2"/>
  <c r="K54" i="2"/>
  <c r="G54" i="2"/>
  <c r="G70" i="2" l="1"/>
  <c r="F70" i="2"/>
  <c r="G69" i="2"/>
  <c r="F69" i="2"/>
  <c r="K53" i="2"/>
  <c r="K52" i="2"/>
  <c r="G23" i="7"/>
  <c r="F23" i="7"/>
  <c r="G22" i="7"/>
  <c r="F22" i="7"/>
  <c r="G68" i="2" l="1"/>
  <c r="F68" i="2"/>
  <c r="G67" i="2"/>
  <c r="F67" i="2"/>
  <c r="K51" i="2"/>
  <c r="K50" i="2"/>
  <c r="G21" i="7"/>
  <c r="F21" i="7"/>
  <c r="G20" i="7"/>
  <c r="F20" i="7"/>
  <c r="G19" i="7"/>
  <c r="F19" i="7"/>
  <c r="G66" i="2" l="1"/>
  <c r="F66" i="2"/>
  <c r="G65" i="2"/>
  <c r="F65" i="2"/>
  <c r="K49" i="2"/>
  <c r="G18" i="7"/>
  <c r="F18" i="7"/>
  <c r="K48" i="2" l="1"/>
  <c r="G17" i="7"/>
  <c r="F17" i="7"/>
  <c r="G16" i="7"/>
  <c r="F16" i="7"/>
  <c r="G64" i="2" l="1"/>
  <c r="F64" i="2"/>
  <c r="G63" i="2"/>
  <c r="F63" i="2"/>
  <c r="G62" i="2"/>
  <c r="F62" i="2"/>
  <c r="K47" i="2"/>
  <c r="K46" i="2"/>
  <c r="K5" i="7"/>
  <c r="J5" i="7"/>
  <c r="G15" i="7"/>
  <c r="F15" i="7"/>
  <c r="G14" i="7"/>
  <c r="F14" i="7"/>
  <c r="G13" i="7" l="1"/>
  <c r="F13" i="7"/>
  <c r="G12" i="7"/>
  <c r="F12" i="7"/>
  <c r="G11" i="7"/>
  <c r="J11" i="7" s="1"/>
  <c r="F11" i="7"/>
  <c r="G61" i="2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<sst xmlns="http://schemas.openxmlformats.org/spreadsheetml/2006/main" count="314" uniqueCount="97">
  <si>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</si>
  <si>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</si>
  <si>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</si>
  <si>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</si>
  <si>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</si>
  <si>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</si>
  <si>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</si>
  <si>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</si>
  <si>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</si>
  <si>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</si>
  <si>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</si>
  <si>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</si>
  <si>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</si>
  <si>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</si>
  <si>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</si>
  <si>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</si>
  <si>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</si>
  <si>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</si>
  <si>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</si>
  <si>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</si>
  <si>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</si>
  <si>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</si>
  <si>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</si>
  <si>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</si>
  <si>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</si>
  <si>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</si>
  <si>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</si>
  <si>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</si>
  <si>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</si>
  <si>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</si>
  <si>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</si>
  <si>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</si>
  <si>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</si>
  <si>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</si>
  <si>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</si>
  <si>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</si>
  <si>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</si>
  <si>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</si>
  <si>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</si>
  <si>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</si>
  <si>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</si>
  <si>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</si>
  <si>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</si>
  <si>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</si>
  <si>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</si>
  <si>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</si>
  <si>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</si>
  <si>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</si>
  <si>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</si>
  <si>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</si>
  <si>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</si>
  <si>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</si>
  <si>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</si>
  <si>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</si>
  <si>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</si>
  <si>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</si>
  <si>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</si>
  <si>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</si>
  <si>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</si>
  <si>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</si>
  <si>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</si>
  <si>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</si>
  <si>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</si>
  <si>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</si>
  <si>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</si>
  <si>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</si>
  <si>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</si>
  <si>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</si>
  <si>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</si>
  <si>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</si>
  <si>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</si>
  <si>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</si>
  <si>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</si>
  <si>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</si>
  <si>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</si>
  <si>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</si>
  <si>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</si>
  <si>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</si>
  <si>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</si>
  <si>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</si>
  <si>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</si>
  <si>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</si>
  <si>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</si>
  <si>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</si>
  <si>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</si>
  <si>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</si>
  <si>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</si>
  <si>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</si>
  <si>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</si>
  <si>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</si>
  <si>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</si>
  <si>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</si>
  <si>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</si>
  <si>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</si>
  <si>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</si>
  <si>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富德生命人寿招财宝一号</t>
    <phoneticPr fontId="1" type="noConversion"/>
  </si>
  <si>
    <t>正德稳溢2号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</si>
</sst>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52</v>
      </c>
      <c r="B14">
        <v>716</v>
      </c>
      <c r="D14" t="s">
        <v>52</v>
      </c>
      <c r="E14">
        <v>1502.56</v>
      </c>
      <c r="G14" t="s">
        <v>52</v>
      </c>
      <c r="H14">
        <v>2284.81</v>
      </c>
      <c r="J14" t="s">
        <v>52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zoomScaleNormal="100" workbookViewId="0">
      <pane xSplit="5" ySplit="1" topLeftCell="F70" activePane="bottomRight" state="frozen"/>
      <selection pane="topRight" activeCell="F1" sqref="F1"/>
      <selection pane="bottomLeft" activeCell="A2" sqref="A2"/>
      <selection pane="bottomRight" activeCell="A87" sqref="A87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41</v>
      </c>
      <c r="C1" s="2" t="s">
        <v>63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89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64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77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77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77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64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77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77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77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64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77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61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88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88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65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78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39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78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78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78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40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85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42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85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66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78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66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78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55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90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83</v>
      </c>
      <c r="B25">
        <v>366</v>
      </c>
      <c r="C25" t="s">
        <v>81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84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83</v>
      </c>
      <c r="B26">
        <v>366</v>
      </c>
      <c r="C26" t="s">
        <v>81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84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56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83</v>
      </c>
      <c r="B28">
        <v>366</v>
      </c>
      <c r="C28" t="s">
        <v>81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84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83</v>
      </c>
      <c r="B29">
        <v>366</v>
      </c>
      <c r="C29" t="s">
        <v>81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84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57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90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83</v>
      </c>
      <c r="B31">
        <v>366</v>
      </c>
      <c r="C31" t="s">
        <v>82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84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73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76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73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76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59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86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60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86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74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76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74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76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74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76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74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76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74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76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68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86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83</v>
      </c>
      <c r="B42">
        <v>366</v>
      </c>
      <c r="C42" t="s">
        <v>82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84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83</v>
      </c>
      <c r="B43">
        <v>366</v>
      </c>
      <c r="C43" t="s">
        <v>82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84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83</v>
      </c>
      <c r="B44">
        <v>366</v>
      </c>
      <c r="C44" t="s">
        <v>82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84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69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90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75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76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75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76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70</v>
      </c>
      <c r="B48">
        <v>366</v>
      </c>
      <c r="C48" t="s">
        <v>75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76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71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72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59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80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59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59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59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59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87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87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59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87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59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87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59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87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7" x14ac:dyDescent="0.15">
      <c r="A65" s="2" t="s">
        <v>59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4">
        <f t="shared" ref="G65:G66" si="47">E65+11</f>
        <v>42208</v>
      </c>
    </row>
    <row r="66" spans="1:7" x14ac:dyDescent="0.15">
      <c r="A66" s="2" t="s">
        <v>91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4">
        <f t="shared" si="47"/>
        <v>42208</v>
      </c>
    </row>
    <row r="67" spans="1:7" x14ac:dyDescent="0.15">
      <c r="A67" s="2" t="s">
        <v>92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48">E67+1</f>
        <v>42199</v>
      </c>
      <c r="G67" s="4">
        <f t="shared" ref="G67:G68" si="49">E67+11</f>
        <v>42209</v>
      </c>
    </row>
    <row r="68" spans="1:7" x14ac:dyDescent="0.15">
      <c r="A68" s="2" t="s">
        <v>93</v>
      </c>
      <c r="B68">
        <v>731</v>
      </c>
      <c r="C68">
        <v>7.2</v>
      </c>
      <c r="D68">
        <v>6000</v>
      </c>
      <c r="E68" s="1">
        <v>42198</v>
      </c>
      <c r="F68" s="1">
        <f t="shared" si="48"/>
        <v>42199</v>
      </c>
      <c r="G68" s="4">
        <f t="shared" si="49"/>
        <v>42209</v>
      </c>
    </row>
    <row r="69" spans="1:7" x14ac:dyDescent="0.15">
      <c r="A69" s="2" t="s">
        <v>92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50">E69+1</f>
        <v>42200</v>
      </c>
      <c r="G69" s="4">
        <f t="shared" ref="G69:G70" si="51">E69+11</f>
        <v>42210</v>
      </c>
    </row>
    <row r="70" spans="1:7" x14ac:dyDescent="0.15">
      <c r="A70" s="2" t="s">
        <v>91</v>
      </c>
      <c r="B70">
        <v>731</v>
      </c>
      <c r="C70">
        <v>7.2</v>
      </c>
      <c r="D70">
        <v>2000</v>
      </c>
      <c r="E70" s="1">
        <v>42199</v>
      </c>
      <c r="F70" s="1">
        <f t="shared" si="50"/>
        <v>42200</v>
      </c>
      <c r="G70" s="4">
        <f t="shared" si="51"/>
        <v>42210</v>
      </c>
    </row>
    <row r="71" spans="1:7" x14ac:dyDescent="0.15">
      <c r="A71" s="2" t="s">
        <v>92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52">E71+1</f>
        <v>42201</v>
      </c>
      <c r="G71" s="4">
        <f t="shared" ref="G71:G72" si="53">E71+11</f>
        <v>42211</v>
      </c>
    </row>
    <row r="72" spans="1:7" x14ac:dyDescent="0.15">
      <c r="A72" s="2" t="s">
        <v>91</v>
      </c>
      <c r="B72">
        <v>731</v>
      </c>
      <c r="C72">
        <v>7.2</v>
      </c>
      <c r="D72">
        <v>3000</v>
      </c>
      <c r="E72" s="1">
        <v>42200</v>
      </c>
      <c r="F72" s="1">
        <f t="shared" si="52"/>
        <v>42201</v>
      </c>
      <c r="G72" s="4">
        <f t="shared" si="53"/>
        <v>42211</v>
      </c>
    </row>
    <row r="73" spans="1:7" x14ac:dyDescent="0.15">
      <c r="A73" s="2" t="s">
        <v>92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54">E73+1</f>
        <v>42202</v>
      </c>
      <c r="G73" s="4">
        <f t="shared" ref="G73:G74" si="55">E73+11</f>
        <v>42212</v>
      </c>
    </row>
    <row r="74" spans="1:7" x14ac:dyDescent="0.15">
      <c r="A74" s="2" t="s">
        <v>91</v>
      </c>
      <c r="B74">
        <v>731</v>
      </c>
      <c r="C74">
        <v>7.2</v>
      </c>
      <c r="D74">
        <v>2000</v>
      </c>
      <c r="E74" s="1">
        <v>42201</v>
      </c>
      <c r="F74" s="1">
        <f t="shared" si="54"/>
        <v>42202</v>
      </c>
      <c r="G74" s="4">
        <f t="shared" si="55"/>
        <v>42212</v>
      </c>
    </row>
    <row r="75" spans="1:7" x14ac:dyDescent="0.15">
      <c r="A75" s="2" t="s">
        <v>92</v>
      </c>
      <c r="B75">
        <v>366</v>
      </c>
      <c r="C75">
        <v>7.68</v>
      </c>
      <c r="D75">
        <v>3000</v>
      </c>
      <c r="E75" s="1">
        <v>42202</v>
      </c>
      <c r="F75" s="1">
        <f t="shared" ref="F75:F76" si="56">E75+1</f>
        <v>42203</v>
      </c>
      <c r="G75" s="4">
        <f t="shared" ref="G75:G76" si="57">E75+11</f>
        <v>42213</v>
      </c>
    </row>
    <row r="76" spans="1:7" x14ac:dyDescent="0.15">
      <c r="A76" s="2" t="s">
        <v>91</v>
      </c>
      <c r="B76">
        <v>731</v>
      </c>
      <c r="C76">
        <v>7.2</v>
      </c>
      <c r="D76">
        <v>2000</v>
      </c>
      <c r="E76" s="1">
        <v>42202</v>
      </c>
      <c r="F76" s="1">
        <f t="shared" si="56"/>
        <v>42203</v>
      </c>
      <c r="G76" s="4">
        <f t="shared" si="57"/>
        <v>42213</v>
      </c>
    </row>
    <row r="77" spans="1:7" x14ac:dyDescent="0.15">
      <c r="A77" s="2" t="s">
        <v>91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58">E77+1</f>
        <v>42203</v>
      </c>
      <c r="G77" s="4">
        <f t="shared" ref="G77:G79" si="59">E77+11</f>
        <v>42213</v>
      </c>
    </row>
    <row r="78" spans="1:7" x14ac:dyDescent="0.15">
      <c r="A78" s="2" t="s">
        <v>92</v>
      </c>
      <c r="B78">
        <v>366</v>
      </c>
      <c r="C78">
        <v>7.68</v>
      </c>
      <c r="D78">
        <v>2000</v>
      </c>
      <c r="E78" s="1">
        <v>42203</v>
      </c>
      <c r="F78" s="1">
        <f t="shared" si="58"/>
        <v>42204</v>
      </c>
      <c r="G78" s="4">
        <f t="shared" si="59"/>
        <v>42214</v>
      </c>
    </row>
    <row r="79" spans="1:7" x14ac:dyDescent="0.15">
      <c r="A79" s="2" t="s">
        <v>91</v>
      </c>
      <c r="B79">
        <v>731</v>
      </c>
      <c r="C79">
        <v>7.2</v>
      </c>
      <c r="D79">
        <v>3000</v>
      </c>
      <c r="E79" s="1">
        <v>42203</v>
      </c>
      <c r="F79" s="1">
        <f t="shared" si="58"/>
        <v>42204</v>
      </c>
      <c r="G79" s="4">
        <f t="shared" si="59"/>
        <v>42214</v>
      </c>
    </row>
    <row r="80" spans="1:7" x14ac:dyDescent="0.15">
      <c r="A80" s="2" t="s">
        <v>92</v>
      </c>
      <c r="B80">
        <v>366</v>
      </c>
      <c r="C80">
        <v>7.68</v>
      </c>
      <c r="D80">
        <v>15000</v>
      </c>
      <c r="E80" s="1">
        <v>42204</v>
      </c>
      <c r="F80" s="1">
        <f t="shared" ref="F80:F81" si="60">E80+1</f>
        <v>42205</v>
      </c>
      <c r="G80" s="4">
        <f t="shared" ref="G80:G81" si="61">E80+11</f>
        <v>42215</v>
      </c>
    </row>
    <row r="81" spans="1:7" x14ac:dyDescent="0.15">
      <c r="A81" s="2" t="s">
        <v>91</v>
      </c>
      <c r="B81">
        <v>731</v>
      </c>
      <c r="C81">
        <v>7.2</v>
      </c>
      <c r="D81">
        <v>25000</v>
      </c>
      <c r="E81" s="1">
        <v>42204</v>
      </c>
      <c r="F81" s="1">
        <f t="shared" si="60"/>
        <v>42205</v>
      </c>
      <c r="G81" s="4">
        <f t="shared" si="61"/>
        <v>42215</v>
      </c>
    </row>
    <row r="82" spans="1:7" x14ac:dyDescent="0.15">
      <c r="A82" s="2" t="s">
        <v>92</v>
      </c>
      <c r="B82">
        <v>366</v>
      </c>
      <c r="C82">
        <v>7.68</v>
      </c>
      <c r="D82">
        <v>5000</v>
      </c>
      <c r="E82" s="1">
        <v>42205</v>
      </c>
      <c r="F82" s="1">
        <f t="shared" ref="F82:F83" si="62">E82+1</f>
        <v>42206</v>
      </c>
      <c r="G82" s="4">
        <f t="shared" ref="G82:G83" si="63">E82+11</f>
        <v>42216</v>
      </c>
    </row>
    <row r="83" spans="1:7" x14ac:dyDescent="0.15">
      <c r="A83" s="2" t="s">
        <v>91</v>
      </c>
      <c r="B83">
        <v>731</v>
      </c>
      <c r="C83">
        <v>7.2</v>
      </c>
      <c r="D83">
        <v>10000</v>
      </c>
      <c r="E83" s="1">
        <v>42205</v>
      </c>
      <c r="F83" s="1">
        <f t="shared" si="62"/>
        <v>42206</v>
      </c>
      <c r="G83" s="4">
        <f t="shared" si="63"/>
        <v>42216</v>
      </c>
    </row>
    <row r="84" spans="1:7" x14ac:dyDescent="0.15">
      <c r="A84" s="2" t="s">
        <v>95</v>
      </c>
      <c r="B84">
        <v>366</v>
      </c>
      <c r="C84">
        <v>7.68</v>
      </c>
      <c r="D84">
        <v>4000</v>
      </c>
      <c r="E84" s="1">
        <v>42206</v>
      </c>
      <c r="F84" s="1">
        <f t="shared" ref="F84:F85" si="64">E84+1</f>
        <v>42207</v>
      </c>
      <c r="G84" s="4">
        <f t="shared" ref="G84:G85" si="65">E84+11</f>
        <v>42217</v>
      </c>
    </row>
    <row r="85" spans="1:7" x14ac:dyDescent="0.15">
      <c r="A85" s="2" t="s">
        <v>91</v>
      </c>
      <c r="B85">
        <v>731</v>
      </c>
      <c r="C85">
        <v>7.2</v>
      </c>
      <c r="D85">
        <v>6000</v>
      </c>
      <c r="E85" s="1">
        <v>42206</v>
      </c>
      <c r="F85" s="1">
        <f t="shared" si="64"/>
        <v>42207</v>
      </c>
      <c r="G85" s="4">
        <f t="shared" si="65"/>
        <v>42217</v>
      </c>
    </row>
    <row r="86" spans="1:7" x14ac:dyDescent="0.15">
      <c r="A86" s="2" t="s">
        <v>94</v>
      </c>
      <c r="B86">
        <v>366</v>
      </c>
      <c r="C86">
        <v>7.92</v>
      </c>
      <c r="D86">
        <v>4000</v>
      </c>
      <c r="E86" s="1">
        <v>42207</v>
      </c>
      <c r="F86" s="1">
        <f t="shared" ref="F86:F87" si="66">E86+1</f>
        <v>42208</v>
      </c>
      <c r="G86" s="4">
        <f t="shared" ref="G86:G87" si="67">E86+11</f>
        <v>42218</v>
      </c>
    </row>
    <row r="87" spans="1:7" x14ac:dyDescent="0.15">
      <c r="A87" s="2" t="s">
        <v>96</v>
      </c>
      <c r="B87">
        <v>731</v>
      </c>
      <c r="C87">
        <v>7.25</v>
      </c>
      <c r="D87">
        <v>6000</v>
      </c>
      <c r="E87" s="1">
        <v>42207</v>
      </c>
      <c r="F87" s="1">
        <f t="shared" si="66"/>
        <v>42208</v>
      </c>
      <c r="G87" s="4">
        <f t="shared" si="67"/>
        <v>42218</v>
      </c>
    </row>
  </sheetData>
  <autoFilter ref="A1:L60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Normal="100" workbookViewId="0">
      <pane xSplit="5" ySplit="1" topLeftCell="F29" activePane="bottomRight" state="frozen"/>
      <selection pane="topRight" activeCell="E1" sqref="E1"/>
      <selection pane="bottomLeft" activeCell="A2" sqref="A2"/>
      <selection pane="bottomRight" activeCell="E38" sqref="E38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41</v>
      </c>
      <c r="C1" s="2" t="s">
        <v>67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51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76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58</v>
      </c>
      <c r="B3">
        <v>366</v>
      </c>
      <c r="C3" t="s">
        <v>79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76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83</v>
      </c>
      <c r="B4">
        <v>366</v>
      </c>
      <c r="C4" t="s">
        <v>82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76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68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76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68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76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83</v>
      </c>
      <c r="B7">
        <v>366</v>
      </c>
      <c r="C7" t="s">
        <v>82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76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59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59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87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87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59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87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59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87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3" t="s">
        <v>59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5">
        <f t="shared" ref="G16:G17" si="18">E16+11</f>
        <v>42207</v>
      </c>
      <c r="H16">
        <f>2040.17-2.04-2.04</f>
        <v>2036.0900000000001</v>
      </c>
      <c r="J16">
        <f t="shared" ref="J16" si="19">ROUND((H16-D16)/D16*365/(G16-E16)*100,2)</f>
        <v>59.88</v>
      </c>
      <c r="K16">
        <f t="shared" ref="K16" si="20">H16-D16+I16</f>
        <v>36.090000000000146</v>
      </c>
    </row>
    <row r="17" spans="1:11" x14ac:dyDescent="0.15">
      <c r="A17" s="3" t="s">
        <v>87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5">
        <f t="shared" si="18"/>
        <v>42207</v>
      </c>
      <c r="H17">
        <f>2052.39-2.05-2.05</f>
        <v>2048.2899999999995</v>
      </c>
      <c r="J17">
        <f t="shared" ref="J17" si="21">ROUND((H17-D17)/D17*365/(G17-E17)*100,2)</f>
        <v>80.12</v>
      </c>
      <c r="K17">
        <f t="shared" ref="K17" si="22">H17-D17+I17</f>
        <v>48.289999999999509</v>
      </c>
    </row>
    <row r="18" spans="1:11" x14ac:dyDescent="0.15">
      <c r="A18" s="2" t="s">
        <v>59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3">E18+1</f>
        <v>42198</v>
      </c>
      <c r="G18" s="4">
        <f t="shared" ref="G18:G19" si="24">E18+11</f>
        <v>42208</v>
      </c>
    </row>
    <row r="19" spans="1:11" x14ac:dyDescent="0.15">
      <c r="A19" s="2" t="s">
        <v>91</v>
      </c>
      <c r="B19">
        <v>731</v>
      </c>
      <c r="C19">
        <v>7.2</v>
      </c>
      <c r="D19">
        <v>2000</v>
      </c>
      <c r="E19" s="1">
        <v>42197</v>
      </c>
      <c r="F19" s="1">
        <f t="shared" si="23"/>
        <v>42198</v>
      </c>
      <c r="G19" s="4">
        <f t="shared" si="24"/>
        <v>42208</v>
      </c>
    </row>
    <row r="20" spans="1:11" x14ac:dyDescent="0.15">
      <c r="A20" s="2" t="s">
        <v>92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</row>
    <row r="21" spans="1:11" x14ac:dyDescent="0.15">
      <c r="A21" s="2" t="s">
        <v>93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</row>
    <row r="22" spans="1:11" x14ac:dyDescent="0.15">
      <c r="A22" s="2" t="s">
        <v>92</v>
      </c>
      <c r="B22">
        <v>366</v>
      </c>
      <c r="C22">
        <v>7.68</v>
      </c>
      <c r="D22">
        <v>3000</v>
      </c>
      <c r="E22" s="1">
        <v>42199</v>
      </c>
      <c r="F22" s="1">
        <f t="shared" ref="F22:F23" si="27">E22+1</f>
        <v>42200</v>
      </c>
      <c r="G22" s="4">
        <f t="shared" ref="G22:G23" si="28">E22+11</f>
        <v>42210</v>
      </c>
    </row>
    <row r="23" spans="1:11" x14ac:dyDescent="0.15">
      <c r="A23" s="2" t="s">
        <v>91</v>
      </c>
      <c r="B23">
        <v>731</v>
      </c>
      <c r="C23">
        <v>7.2</v>
      </c>
      <c r="D23">
        <v>1000</v>
      </c>
      <c r="E23" s="1">
        <v>42199</v>
      </c>
      <c r="F23" s="1">
        <f t="shared" si="27"/>
        <v>42200</v>
      </c>
      <c r="G23" s="4">
        <f t="shared" si="28"/>
        <v>42210</v>
      </c>
    </row>
    <row r="24" spans="1:11" x14ac:dyDescent="0.15">
      <c r="A24" s="2" t="s">
        <v>92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29">E24+1</f>
        <v>42201</v>
      </c>
      <c r="G24" s="4">
        <f t="shared" ref="G24:G25" si="30">E24+11</f>
        <v>42211</v>
      </c>
    </row>
    <row r="25" spans="1:11" x14ac:dyDescent="0.15">
      <c r="A25" s="2" t="s">
        <v>91</v>
      </c>
      <c r="B25">
        <v>731</v>
      </c>
      <c r="C25">
        <v>7.2</v>
      </c>
      <c r="D25">
        <v>2000</v>
      </c>
      <c r="E25" s="1">
        <v>42200</v>
      </c>
      <c r="F25" s="1">
        <f t="shared" si="29"/>
        <v>42201</v>
      </c>
      <c r="G25" s="4">
        <f t="shared" si="30"/>
        <v>42211</v>
      </c>
    </row>
    <row r="26" spans="1:11" x14ac:dyDescent="0.15">
      <c r="A26" s="2" t="s">
        <v>91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1">E26+1</f>
        <v>42202</v>
      </c>
      <c r="G26" s="4">
        <f t="shared" ref="G26:G28" si="32">E26+11</f>
        <v>42212</v>
      </c>
    </row>
    <row r="27" spans="1:11" x14ac:dyDescent="0.15">
      <c r="A27" s="2" t="s">
        <v>92</v>
      </c>
      <c r="B27">
        <v>366</v>
      </c>
      <c r="C27">
        <v>7.68</v>
      </c>
      <c r="D27">
        <v>2000</v>
      </c>
      <c r="E27" s="1">
        <v>42202</v>
      </c>
      <c r="F27" s="1">
        <f t="shared" si="31"/>
        <v>42203</v>
      </c>
      <c r="G27" s="4">
        <f t="shared" si="32"/>
        <v>42213</v>
      </c>
    </row>
    <row r="28" spans="1:11" x14ac:dyDescent="0.15">
      <c r="A28" s="2" t="s">
        <v>91</v>
      </c>
      <c r="B28">
        <v>731</v>
      </c>
      <c r="C28">
        <v>7.2</v>
      </c>
      <c r="D28">
        <v>2000</v>
      </c>
      <c r="E28" s="1">
        <v>42202</v>
      </c>
      <c r="F28" s="1">
        <f t="shared" si="31"/>
        <v>42203</v>
      </c>
      <c r="G28" s="4">
        <f t="shared" si="32"/>
        <v>42213</v>
      </c>
    </row>
    <row r="29" spans="1:11" x14ac:dyDescent="0.15">
      <c r="A29" s="2" t="s">
        <v>92</v>
      </c>
      <c r="B29">
        <v>366</v>
      </c>
      <c r="C29">
        <v>7.68</v>
      </c>
      <c r="D29">
        <v>2000</v>
      </c>
      <c r="E29" s="1">
        <v>42203</v>
      </c>
      <c r="F29" s="1">
        <f t="shared" ref="F29:F30" si="33">E29+1</f>
        <v>42204</v>
      </c>
      <c r="G29" s="4">
        <f t="shared" ref="G29:G30" si="34">E29+11</f>
        <v>42214</v>
      </c>
    </row>
    <row r="30" spans="1:11" x14ac:dyDescent="0.15">
      <c r="A30" s="2" t="s">
        <v>91</v>
      </c>
      <c r="B30">
        <v>731</v>
      </c>
      <c r="C30">
        <v>7.2</v>
      </c>
      <c r="D30">
        <v>3000</v>
      </c>
      <c r="E30" s="1">
        <v>42203</v>
      </c>
      <c r="F30" s="1">
        <f t="shared" si="33"/>
        <v>42204</v>
      </c>
      <c r="G30" s="4">
        <f t="shared" si="34"/>
        <v>42214</v>
      </c>
    </row>
    <row r="31" spans="1:11" x14ac:dyDescent="0.15">
      <c r="A31" s="2" t="s">
        <v>92</v>
      </c>
      <c r="B31">
        <v>366</v>
      </c>
      <c r="C31">
        <v>7.68</v>
      </c>
      <c r="D31">
        <v>2000</v>
      </c>
      <c r="E31" s="1">
        <v>42204</v>
      </c>
      <c r="F31" s="1">
        <f t="shared" ref="F31:F32" si="35">E31+1</f>
        <v>42205</v>
      </c>
      <c r="G31" s="4">
        <f t="shared" ref="G31:G32" si="36">E31+11</f>
        <v>42215</v>
      </c>
    </row>
    <row r="32" spans="1:11" x14ac:dyDescent="0.15">
      <c r="A32" s="2" t="s">
        <v>91</v>
      </c>
      <c r="B32">
        <v>731</v>
      </c>
      <c r="C32">
        <v>7.2</v>
      </c>
      <c r="D32">
        <v>3000</v>
      </c>
      <c r="E32" s="1">
        <v>42204</v>
      </c>
      <c r="F32" s="1">
        <f t="shared" si="35"/>
        <v>42205</v>
      </c>
      <c r="G32" s="4">
        <f t="shared" si="36"/>
        <v>42215</v>
      </c>
    </row>
    <row r="33" spans="1:7" x14ac:dyDescent="0.15">
      <c r="A33" s="2" t="s">
        <v>92</v>
      </c>
      <c r="B33">
        <v>366</v>
      </c>
      <c r="C33">
        <v>7.68</v>
      </c>
      <c r="D33">
        <v>2000</v>
      </c>
      <c r="E33" s="1">
        <v>42205</v>
      </c>
      <c r="F33" s="1">
        <f t="shared" ref="F33:F34" si="37">E33+1</f>
        <v>42206</v>
      </c>
      <c r="G33" s="4">
        <f t="shared" ref="G33:G34" si="38">E33+11</f>
        <v>42216</v>
      </c>
    </row>
    <row r="34" spans="1:7" x14ac:dyDescent="0.15">
      <c r="A34" s="2" t="s">
        <v>91</v>
      </c>
      <c r="B34">
        <v>731</v>
      </c>
      <c r="C34">
        <v>7.2</v>
      </c>
      <c r="D34">
        <v>2000</v>
      </c>
      <c r="E34" s="1">
        <v>42205</v>
      </c>
      <c r="F34" s="1">
        <f t="shared" si="37"/>
        <v>42206</v>
      </c>
      <c r="G34" s="4">
        <f t="shared" si="38"/>
        <v>42216</v>
      </c>
    </row>
    <row r="35" spans="1:7" x14ac:dyDescent="0.15">
      <c r="A35" s="2" t="s">
        <v>94</v>
      </c>
      <c r="B35">
        <v>366</v>
      </c>
      <c r="C35">
        <v>7.92</v>
      </c>
      <c r="D35">
        <v>2000</v>
      </c>
      <c r="E35" s="1">
        <v>42206</v>
      </c>
      <c r="F35" s="1">
        <f t="shared" ref="F35:F36" si="39">E35+1</f>
        <v>42207</v>
      </c>
      <c r="G35" s="4">
        <f t="shared" ref="G35:G36" si="40">E35+11</f>
        <v>42217</v>
      </c>
    </row>
    <row r="36" spans="1:7" x14ac:dyDescent="0.15">
      <c r="A36" s="2" t="s">
        <v>91</v>
      </c>
      <c r="B36">
        <v>731</v>
      </c>
      <c r="C36">
        <v>7.2</v>
      </c>
      <c r="D36">
        <v>2000</v>
      </c>
      <c r="E36" s="1">
        <v>42206</v>
      </c>
      <c r="F36" s="1">
        <f t="shared" si="39"/>
        <v>42207</v>
      </c>
      <c r="G36" s="4">
        <f t="shared" si="40"/>
        <v>42217</v>
      </c>
    </row>
    <row r="37" spans="1:7" x14ac:dyDescent="0.15">
      <c r="A37" s="2" t="s">
        <v>94</v>
      </c>
      <c r="B37">
        <v>366</v>
      </c>
      <c r="C37">
        <v>7.92</v>
      </c>
      <c r="D37">
        <v>2000</v>
      </c>
      <c r="E37" s="1">
        <v>42207</v>
      </c>
      <c r="F37" s="1">
        <f t="shared" ref="F37:F38" si="41">E37+1</f>
        <v>42208</v>
      </c>
      <c r="G37" s="4">
        <f t="shared" ref="G37:G38" si="42">E37+11</f>
        <v>42218</v>
      </c>
    </row>
    <row r="38" spans="1:7" x14ac:dyDescent="0.15">
      <c r="A38" s="2" t="s">
        <v>87</v>
      </c>
      <c r="B38">
        <v>731</v>
      </c>
      <c r="C38">
        <v>7.25</v>
      </c>
      <c r="D38">
        <v>2000</v>
      </c>
      <c r="E38" s="1">
        <v>42207</v>
      </c>
      <c r="F38" s="1">
        <f t="shared" si="41"/>
        <v>42208</v>
      </c>
      <c r="G38" s="4">
        <f t="shared" si="42"/>
        <v>42218</v>
      </c>
    </row>
  </sheetData>
  <autoFilter ref="A1:L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48</v>
      </c>
      <c r="C1" t="s">
        <v>18</v>
      </c>
      <c r="D1" t="s">
        <v>14</v>
      </c>
      <c r="E1" t="s">
        <v>47</v>
      </c>
      <c r="F1" t="s">
        <v>15</v>
      </c>
      <c r="G1" t="s">
        <v>16</v>
      </c>
      <c r="H1" t="s">
        <v>17</v>
      </c>
      <c r="I1" t="s">
        <v>49</v>
      </c>
      <c r="J1" t="s">
        <v>50</v>
      </c>
    </row>
    <row r="2" spans="1:10" x14ac:dyDescent="0.15">
      <c r="A2" t="s">
        <v>46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46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44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2015-07-22T00:27:26Z</dcterms:modified>
</cp:coreProperties>
</file>