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28" i="12" l="1"/>
  <c r="C26" i="12" l="1"/>
  <c r="C30" i="12" l="1"/>
  <c r="E30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J187" i="2"/>
  <c r="G187" i="2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 s="1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 s="1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/>
  <c r="F133" i="2"/>
  <c r="H109" i="2"/>
  <c r="H110" i="2"/>
  <c r="G132" i="2"/>
  <c r="J132" i="2" s="1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 s="1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 s="1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 s="1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 s="1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 s="1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 s="1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<sst xmlns="http://schemas.openxmlformats.org/spreadsheetml/2006/main" count="683" uniqueCount="154">
  <si>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</si>
  <si>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</si>
  <si>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</si>
  <si>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</si>
  <si>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</si>
  <si>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</si>
  <si>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</si>
  <si>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</si>
  <si>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</si>
  <si>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</si>
  <si>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</si>
  <si>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</si>
  <si>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</si>
  <si>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</si>
  <si>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</si>
  <si>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</si>
  <si>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</si>
  <si>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</si>
  <si>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</si>
  <si>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</si>
  <si>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</si>
  <si>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</si>
  <si>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</si>
  <si>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</si>
  <si>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</si>
  <si>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</si>
  <si>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</si>
  <si>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</si>
  <si>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</si>
  <si>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</si>
  <si>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</si>
  <si>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</si>
  <si>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</si>
  <si>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</si>
  <si>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</si>
  <si>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</si>
  <si>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</si>
  <si>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</si>
  <si>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</si>
  <si>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</si>
  <si>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</si>
  <si>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</si>
  <si>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</si>
  <si>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</si>
  <si>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</si>
  <si>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</si>
  <si>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</si>
  <si>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</si>
  <si>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</si>
  <si>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</si>
  <si>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</si>
  <si>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</si>
  <si>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</si>
  <si>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</si>
  <si>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</si>
  <si>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</si>
  <si>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</si>
  <si>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</si>
  <si>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</si>
  <si>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</si>
  <si>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</si>
  <si>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</si>
  <si>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</si>
  <si>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</si>
  <si>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</si>
  <si>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</si>
  <si>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</si>
  <si>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</si>
  <si>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</si>
  <si>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</si>
  <si>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</si>
  <si>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</si>
  <si>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</si>
  <si>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</si>
  <si>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</si>
  <si>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</si>
  <si>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</si>
  <si>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</si>
  <si>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</si>
  <si>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</si>
  <si>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</si>
  <si>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</si>
  <si>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</si>
  <si>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</si>
  <si>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</si>
  <si>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</si>
  <si>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</si>
  <si>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</si>
  <si>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</si>
  <si>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</si>
  <si>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</si>
  <si>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</si>
  <si>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</si>
  <si>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</si>
  <si>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</si>
  <si>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</si>
  <si>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</si>
  <si>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</si>
  <si>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</si>
  <si>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</si>
  <si>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</si>
  <si>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</si>
  <si>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</si>
  <si>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</si>
  <si>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</si>
  <si>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</si>
  <si>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</si>
  <si>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</si>
  <si>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</si>
  <si>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</si>
  <si>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</si>
  <si>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</si>
  <si>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</si>
  <si>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</si>
  <si>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</si>
  <si>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</si>
  <si>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</si>
  <si>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</si>
  <si>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</si>
  <si>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</si>
  <si>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</si>
  <si>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</si>
  <si>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</si>
  <si>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</si>
  <si>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</si>
  <si>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</si>
  <si>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</si>
  <si>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</si>
  <si>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</si>
  <si>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</si>
  <si>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</si>
  <si>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</si>
  <si>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</si>
  <si>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</si>
  <si>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</si>
  <si>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</si>
  <si>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</si>
  <si>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</si>
  <si>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</si>
  <si>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</si>
  <si>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</si>
  <si>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</si>
  <si>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</si>
  <si>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</si>
  <si>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</si>
  <si>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</si>
  <si>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</si>
  <si>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</si>
  <si>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</si>
  <si>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</si>
  <si>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</si>
  <si>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</si>
  <si>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</si>
  <si>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预支部分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</si>
</sst>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3" workbookViewId="0">
      <selection activeCell="C24" sqref="C24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149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150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151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2605.1299999999974</v>
      </c>
      <c r="D20" s="7" t="s">
        <v>143</v>
      </c>
      <c r="E20" s="8">
        <f>(C20-2000)/C19</f>
        <v>1.0266892026018305E-2</v>
      </c>
    </row>
    <row r="23" spans="1:5" x14ac:dyDescent="0.15">
      <c r="A23" s="5" t="s">
        <v>129</v>
      </c>
      <c r="B23" s="5" t="s">
        <v>145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153</v>
      </c>
      <c r="C24" s="9">
        <v>-1107.3</v>
      </c>
      <c r="D24" s="5"/>
      <c r="E24" s="5"/>
    </row>
    <row r="25" spans="1:5" x14ac:dyDescent="0.15">
      <c r="A25" s="6">
        <v>2016.02</v>
      </c>
      <c r="B25" s="7" t="s">
        <v>152</v>
      </c>
      <c r="C25" s="7">
        <v>30000</v>
      </c>
      <c r="D25" s="7"/>
      <c r="E25" s="7"/>
    </row>
    <row r="26" spans="1:5" x14ac:dyDescent="0.15">
      <c r="A26" s="6">
        <v>2016.02</v>
      </c>
      <c r="B26" s="7" t="s">
        <v>149</v>
      </c>
      <c r="C26" s="7">
        <f>35026.64</f>
        <v>35026.639999999999</v>
      </c>
      <c r="D26" s="6"/>
      <c r="E26" s="7"/>
    </row>
    <row r="27" spans="1:5" x14ac:dyDescent="0.15">
      <c r="A27" s="6"/>
      <c r="B27" s="7"/>
      <c r="C27" s="7"/>
      <c r="D27" s="6"/>
      <c r="E27" s="7"/>
    </row>
    <row r="28" spans="1:5" x14ac:dyDescent="0.15">
      <c r="A28" s="6">
        <v>2016.02</v>
      </c>
      <c r="B28" s="7" t="s">
        <v>124</v>
      </c>
      <c r="C28" s="7">
        <f>SUM(C24:C27)</f>
        <v>63919.34</v>
      </c>
      <c r="D28" s="7"/>
      <c r="E28" s="7"/>
    </row>
    <row r="29" spans="1:5" x14ac:dyDescent="0.15">
      <c r="A29" s="6">
        <v>2016.02</v>
      </c>
      <c r="B29" s="7" t="s">
        <v>141</v>
      </c>
      <c r="C29" s="7">
        <v>61545.07</v>
      </c>
      <c r="D29" s="7"/>
      <c r="E29" s="7"/>
    </row>
    <row r="30" spans="1:5" x14ac:dyDescent="0.15">
      <c r="A30" s="6">
        <v>2016.02</v>
      </c>
      <c r="B30" s="7" t="s">
        <v>142</v>
      </c>
      <c r="C30" s="7">
        <f>C28-C29</f>
        <v>2374.2699999999968</v>
      </c>
      <c r="D30" s="7" t="s">
        <v>143</v>
      </c>
      <c r="E30" s="8">
        <f>(C30-2000)/C29</f>
        <v>6.0812344514352941E-3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2016-02-14T14:32:14Z</dcterms:modified>
</cp:coreProperties>
</file>