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3" i="1" l="1"/>
  <c r="E32" i="1"/>
  <c r="E31" i="1"/>
  <c r="E30" i="1"/>
  <c r="E29" i="1" l="1"/>
  <c r="E28" i="1" l="1"/>
  <c r="E27" i="1"/>
  <c r="D27" i="1"/>
  <c r="E26" i="1" l="1"/>
  <c r="E25" i="1" l="1"/>
  <c r="E24" i="1"/>
  <c r="E23" i="1" l="1"/>
  <c r="E22" i="1" l="1"/>
  <c r="E21" i="1" l="1"/>
  <c r="E20" i="1" l="1"/>
  <c r="D2" i="1" l="1"/>
  <c r="E2" i="1" s="1"/>
  <c r="E3" i="1" s="1"/>
  <c r="E4" i="1" s="1"/>
  <c r="E5" i="1" s="1"/>
  <c r="E6" i="1" s="1"/>
  <c r="E7" i="1" s="1"/>
  <c r="D12" i="1"/>
  <c r="D11" i="1"/>
  <c r="D10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</calcChain>
</file>

<file path=xl/sharedStrings.xml><?xml version="1.0" encoding="utf-8"?>
<sst xmlns="http://schemas.openxmlformats.org/spreadsheetml/2006/main" count="67" uniqueCount="16">
  <si>
    <t>合计</t>
    <phoneticPr fontId="1" type="noConversion"/>
  </si>
  <si>
    <t>源数科技</t>
    <phoneticPr fontId="1" type="noConversion"/>
  </si>
  <si>
    <t>长沙博赛软件有限公司</t>
    <phoneticPr fontId="1" type="noConversion"/>
  </si>
  <si>
    <t>利息</t>
    <phoneticPr fontId="1" type="noConversion"/>
  </si>
  <si>
    <t>汇缴年月</t>
    <phoneticPr fontId="1" type="noConversion"/>
  </si>
  <si>
    <t>入账日期</t>
    <phoneticPr fontId="1" type="noConversion"/>
  </si>
  <si>
    <t>摘要</t>
    <phoneticPr fontId="1" type="noConversion"/>
  </si>
  <si>
    <t>正常汇缴</t>
    <phoneticPr fontId="1" type="noConversion"/>
  </si>
  <si>
    <t>单位补缴</t>
    <phoneticPr fontId="1" type="noConversion"/>
  </si>
  <si>
    <t>年度结息</t>
    <phoneticPr fontId="1" type="noConversion"/>
  </si>
  <si>
    <t>职工转出</t>
    <phoneticPr fontId="1" type="noConversion"/>
  </si>
  <si>
    <t>金额</t>
    <phoneticPr fontId="1" type="noConversion"/>
  </si>
  <si>
    <t>职工转入</t>
    <phoneticPr fontId="1" type="noConversion"/>
  </si>
  <si>
    <t>提现还贷提取</t>
    <phoneticPr fontId="1" type="noConversion"/>
  </si>
  <si>
    <t>年度结息</t>
    <phoneticPr fontId="1" type="noConversion"/>
  </si>
  <si>
    <t>2015.10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</si>
</sst>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quotePrefix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13" workbookViewId="0">
      <selection activeCell="E34" sqref="E34"/>
    </sheetView>
  </sheetViews>
  <sheetFormatPr defaultRowHeight="13.5" x14ac:dyDescent="0.15"/>
  <cols>
    <col min="2" max="2" width="11.625" bestFit="1" customWidth="1"/>
    <col min="3" max="3" width="13" bestFit="1" customWidth="1"/>
    <col min="6" max="6" width="21.375" bestFit="1" customWidth="1"/>
  </cols>
  <sheetData>
    <row r="1" spans="1:6" x14ac:dyDescent="0.15">
      <c r="A1" t="s">
        <v>4</v>
      </c>
      <c r="B1" t="s">
        <v>5</v>
      </c>
      <c r="C1" t="s">
        <v>6</v>
      </c>
      <c r="D1" s="1" t="s">
        <v>11</v>
      </c>
      <c r="E1" s="1" t="s">
        <v>0</v>
      </c>
    </row>
    <row r="2" spans="1:6" x14ac:dyDescent="0.15">
      <c r="A2">
        <v>2008.12</v>
      </c>
      <c r="C2" s="2"/>
      <c r="D2" s="1">
        <f>144*2</f>
        <v>288</v>
      </c>
      <c r="E2">
        <f>D2</f>
        <v>288</v>
      </c>
      <c r="F2" t="s">
        <v>1</v>
      </c>
    </row>
    <row r="3" spans="1:6" x14ac:dyDescent="0.15">
      <c r="A3">
        <v>2009</v>
      </c>
      <c r="B3" s="2">
        <v>39994</v>
      </c>
      <c r="C3" t="s">
        <v>9</v>
      </c>
      <c r="D3" s="1">
        <v>0.65</v>
      </c>
      <c r="E3">
        <f>D3+E2</f>
        <v>288.64999999999998</v>
      </c>
      <c r="F3" t="s">
        <v>3</v>
      </c>
    </row>
    <row r="4" spans="1:6" x14ac:dyDescent="0.15">
      <c r="A4">
        <v>2010</v>
      </c>
      <c r="B4" s="2">
        <v>40359</v>
      </c>
      <c r="C4" t="s">
        <v>9</v>
      </c>
      <c r="D4" s="1">
        <v>4.9400000000000004</v>
      </c>
      <c r="E4">
        <f>D4+E3</f>
        <v>293.58999999999997</v>
      </c>
      <c r="F4" t="s">
        <v>3</v>
      </c>
    </row>
    <row r="5" spans="1:6" x14ac:dyDescent="0.15">
      <c r="A5">
        <v>2011</v>
      </c>
      <c r="B5" s="2">
        <v>40724</v>
      </c>
      <c r="C5" t="s">
        <v>9</v>
      </c>
      <c r="D5" s="1">
        <v>8.3699999999999992</v>
      </c>
      <c r="E5">
        <f>D5+E4</f>
        <v>301.95999999999998</v>
      </c>
      <c r="F5" t="s">
        <v>3</v>
      </c>
    </row>
    <row r="6" spans="1:6" x14ac:dyDescent="0.15">
      <c r="A6">
        <v>2012</v>
      </c>
      <c r="B6" s="2">
        <v>41090</v>
      </c>
      <c r="C6" t="s">
        <v>9</v>
      </c>
      <c r="D6" s="1">
        <v>8.61</v>
      </c>
      <c r="E6">
        <f>D6+E5</f>
        <v>310.57</v>
      </c>
      <c r="F6" t="s">
        <v>3</v>
      </c>
    </row>
    <row r="7" spans="1:6" x14ac:dyDescent="0.15">
      <c r="A7">
        <v>2013</v>
      </c>
      <c r="B7" s="2">
        <v>41455</v>
      </c>
      <c r="C7" t="s">
        <v>9</v>
      </c>
      <c r="D7" s="1">
        <v>8.07</v>
      </c>
      <c r="E7">
        <f>D7+E6</f>
        <v>318.64</v>
      </c>
      <c r="F7" t="s">
        <v>3</v>
      </c>
    </row>
    <row r="8" spans="1:6" x14ac:dyDescent="0.15">
      <c r="A8">
        <v>2013.03</v>
      </c>
      <c r="B8" s="2">
        <v>41729</v>
      </c>
      <c r="C8" t="s">
        <v>10</v>
      </c>
      <c r="D8" s="1">
        <v>318.64</v>
      </c>
      <c r="E8">
        <v>318.64</v>
      </c>
    </row>
    <row r="9" spans="1:6" x14ac:dyDescent="0.15">
      <c r="A9">
        <v>2013.02</v>
      </c>
      <c r="B9" s="2">
        <v>41729</v>
      </c>
      <c r="C9" t="s">
        <v>12</v>
      </c>
      <c r="D9" s="1">
        <v>318.64</v>
      </c>
      <c r="E9">
        <v>318.64</v>
      </c>
    </row>
    <row r="10" spans="1:6" x14ac:dyDescent="0.15">
      <c r="A10">
        <v>2014.03</v>
      </c>
      <c r="B10" s="2">
        <v>41729</v>
      </c>
      <c r="C10" s="2" t="s">
        <v>7</v>
      </c>
      <c r="D10">
        <f>960*2</f>
        <v>1920</v>
      </c>
      <c r="E10">
        <f>D10+E7</f>
        <v>2238.64</v>
      </c>
      <c r="F10" t="s">
        <v>2</v>
      </c>
    </row>
    <row r="11" spans="1:6" x14ac:dyDescent="0.15">
      <c r="A11">
        <v>2014.04</v>
      </c>
      <c r="B11" s="2">
        <v>41789</v>
      </c>
      <c r="C11" s="2" t="s">
        <v>8</v>
      </c>
      <c r="D11">
        <f>960*2</f>
        <v>1920</v>
      </c>
      <c r="E11">
        <f t="shared" ref="E11:E18" si="0">D11+E10</f>
        <v>4158.6399999999994</v>
      </c>
      <c r="F11" t="s">
        <v>2</v>
      </c>
    </row>
    <row r="12" spans="1:6" x14ac:dyDescent="0.15">
      <c r="A12">
        <v>2014.05</v>
      </c>
      <c r="B12" s="2">
        <v>41789</v>
      </c>
      <c r="C12" s="2" t="s">
        <v>7</v>
      </c>
      <c r="D12">
        <f>960*2</f>
        <v>1920</v>
      </c>
      <c r="E12">
        <f t="shared" si="0"/>
        <v>6078.6399999999994</v>
      </c>
      <c r="F12" t="s">
        <v>2</v>
      </c>
    </row>
    <row r="13" spans="1:6" x14ac:dyDescent="0.15">
      <c r="A13">
        <v>2014.06</v>
      </c>
      <c r="B13" s="2">
        <v>41819</v>
      </c>
      <c r="C13" s="2" t="s">
        <v>7</v>
      </c>
      <c r="D13">
        <v>1920</v>
      </c>
      <c r="E13">
        <f t="shared" si="0"/>
        <v>7998.6399999999994</v>
      </c>
      <c r="F13" t="s">
        <v>2</v>
      </c>
    </row>
    <row r="14" spans="1:6" x14ac:dyDescent="0.15">
      <c r="A14">
        <v>2014</v>
      </c>
      <c r="B14" s="2">
        <v>41820</v>
      </c>
      <c r="C14" t="s">
        <v>9</v>
      </c>
      <c r="D14">
        <v>11.12</v>
      </c>
      <c r="E14">
        <f t="shared" si="0"/>
        <v>8009.7599999999993</v>
      </c>
      <c r="F14" t="s">
        <v>3</v>
      </c>
    </row>
    <row r="15" spans="1:6" x14ac:dyDescent="0.15">
      <c r="A15">
        <v>2014.07</v>
      </c>
      <c r="B15" s="2">
        <v>41486</v>
      </c>
      <c r="C15" s="2" t="s">
        <v>7</v>
      </c>
      <c r="D15">
        <v>2240</v>
      </c>
      <c r="E15">
        <f t="shared" si="0"/>
        <v>10249.759999999998</v>
      </c>
      <c r="F15" t="s">
        <v>2</v>
      </c>
    </row>
    <row r="16" spans="1:6" x14ac:dyDescent="0.15">
      <c r="A16">
        <v>2014.08</v>
      </c>
      <c r="B16" s="2">
        <v>41893</v>
      </c>
      <c r="C16" s="2" t="s">
        <v>7</v>
      </c>
      <c r="D16">
        <v>2240</v>
      </c>
      <c r="E16">
        <f t="shared" si="0"/>
        <v>12489.759999999998</v>
      </c>
      <c r="F16" t="s">
        <v>2</v>
      </c>
    </row>
    <row r="17" spans="1:6" x14ac:dyDescent="0.15">
      <c r="A17">
        <v>2014.09</v>
      </c>
      <c r="B17" s="2">
        <v>41911</v>
      </c>
      <c r="C17" s="2" t="s">
        <v>7</v>
      </c>
      <c r="D17">
        <v>2240</v>
      </c>
      <c r="E17">
        <f t="shared" si="0"/>
        <v>14729.759999999998</v>
      </c>
      <c r="F17" t="s">
        <v>2</v>
      </c>
    </row>
    <row r="18" spans="1:6" x14ac:dyDescent="0.15">
      <c r="A18">
        <v>2014.1</v>
      </c>
      <c r="B18" s="2">
        <v>41940</v>
      </c>
      <c r="C18" s="2" t="s">
        <v>7</v>
      </c>
      <c r="D18">
        <v>2240</v>
      </c>
      <c r="E18">
        <f t="shared" si="0"/>
        <v>16969.759999999998</v>
      </c>
      <c r="F18" t="s">
        <v>2</v>
      </c>
    </row>
    <row r="19" spans="1:6" x14ac:dyDescent="0.15">
      <c r="A19">
        <v>2014.11</v>
      </c>
      <c r="B19" s="2">
        <v>41975</v>
      </c>
      <c r="C19" s="2" t="s">
        <v>7</v>
      </c>
      <c r="D19">
        <v>2240</v>
      </c>
      <c r="E19">
        <f t="shared" ref="E19" si="1">D19+E18</f>
        <v>19209.759999999998</v>
      </c>
      <c r="F19" t="s">
        <v>2</v>
      </c>
    </row>
    <row r="20" spans="1:6" x14ac:dyDescent="0.15">
      <c r="A20">
        <v>2014.12</v>
      </c>
      <c r="B20" s="2">
        <v>42002</v>
      </c>
      <c r="C20" s="2" t="s">
        <v>7</v>
      </c>
      <c r="D20">
        <v>2240</v>
      </c>
      <c r="E20">
        <f t="shared" ref="E20" si="2">D20+E19</f>
        <v>21449.759999999998</v>
      </c>
      <c r="F20" t="s">
        <v>2</v>
      </c>
    </row>
    <row r="21" spans="1:6" x14ac:dyDescent="0.15">
      <c r="A21">
        <v>2015.01</v>
      </c>
      <c r="B21" s="2">
        <v>42045</v>
      </c>
      <c r="C21" s="2" t="s">
        <v>7</v>
      </c>
      <c r="D21">
        <v>2240</v>
      </c>
      <c r="E21">
        <f t="shared" ref="E21" si="3">D21+E20</f>
        <v>23689.759999999998</v>
      </c>
      <c r="F21" t="s">
        <v>2</v>
      </c>
    </row>
    <row r="22" spans="1:6" x14ac:dyDescent="0.15">
      <c r="A22">
        <v>2015.02</v>
      </c>
      <c r="B22" s="2">
        <v>42062</v>
      </c>
      <c r="C22" s="2" t="s">
        <v>7</v>
      </c>
      <c r="D22">
        <v>2240</v>
      </c>
      <c r="E22">
        <f>25929.76</f>
        <v>25929.759999999998</v>
      </c>
      <c r="F22" t="s">
        <v>2</v>
      </c>
    </row>
    <row r="23" spans="1:6" x14ac:dyDescent="0.15">
      <c r="A23">
        <v>2015.03</v>
      </c>
      <c r="B23" s="2">
        <v>42097</v>
      </c>
      <c r="C23" s="2" t="s">
        <v>7</v>
      </c>
      <c r="D23">
        <v>2240</v>
      </c>
      <c r="E23">
        <f>28169.76</f>
        <v>28169.759999999998</v>
      </c>
      <c r="F23" t="s">
        <v>2</v>
      </c>
    </row>
    <row r="24" spans="1:6" x14ac:dyDescent="0.15">
      <c r="A24">
        <v>2015.04</v>
      </c>
      <c r="C24" s="2" t="s">
        <v>7</v>
      </c>
      <c r="D24">
        <v>2240</v>
      </c>
      <c r="E24">
        <f>E23+D24</f>
        <v>30409.759999999998</v>
      </c>
      <c r="F24" t="s">
        <v>2</v>
      </c>
    </row>
    <row r="25" spans="1:6" x14ac:dyDescent="0.15">
      <c r="A25">
        <v>2015.05</v>
      </c>
      <c r="B25" s="2">
        <v>42130</v>
      </c>
      <c r="C25" s="2" t="s">
        <v>13</v>
      </c>
      <c r="D25">
        <v>30300</v>
      </c>
      <c r="E25">
        <f>E24-D25</f>
        <v>109.7599999999984</v>
      </c>
    </row>
    <row r="26" spans="1:6" x14ac:dyDescent="0.15">
      <c r="A26">
        <v>2015.05</v>
      </c>
      <c r="B26" s="2">
        <v>42152</v>
      </c>
      <c r="C26" s="2" t="s">
        <v>7</v>
      </c>
      <c r="D26">
        <v>2240</v>
      </c>
      <c r="E26">
        <f t="shared" ref="E26:E33" si="4">E25+D26</f>
        <v>2349.7599999999984</v>
      </c>
      <c r="F26" t="s">
        <v>2</v>
      </c>
    </row>
    <row r="27" spans="1:6" x14ac:dyDescent="0.15">
      <c r="A27">
        <v>2015.06</v>
      </c>
      <c r="B27" s="2">
        <v>42185</v>
      </c>
      <c r="C27" s="2" t="s">
        <v>14</v>
      </c>
      <c r="D27">
        <f>139.74</f>
        <v>139.74</v>
      </c>
      <c r="E27">
        <f t="shared" si="4"/>
        <v>2489.4999999999982</v>
      </c>
    </row>
    <row r="28" spans="1:6" x14ac:dyDescent="0.15">
      <c r="A28">
        <v>2015.06</v>
      </c>
      <c r="B28" s="2">
        <v>42185</v>
      </c>
      <c r="C28" s="2" t="s">
        <v>7</v>
      </c>
      <c r="D28">
        <v>2240</v>
      </c>
      <c r="E28">
        <f t="shared" si="4"/>
        <v>4729.4999999999982</v>
      </c>
      <c r="F28" t="s">
        <v>2</v>
      </c>
    </row>
    <row r="29" spans="1:6" x14ac:dyDescent="0.15">
      <c r="A29">
        <v>2015.07</v>
      </c>
      <c r="B29" s="2">
        <v>42212</v>
      </c>
      <c r="C29" s="2" t="s">
        <v>7</v>
      </c>
      <c r="D29">
        <v>2880</v>
      </c>
      <c r="E29">
        <f t="shared" si="4"/>
        <v>7609.4999999999982</v>
      </c>
      <c r="F29" t="s">
        <v>2</v>
      </c>
    </row>
    <row r="30" spans="1:6" x14ac:dyDescent="0.15">
      <c r="A30">
        <v>2015.08</v>
      </c>
      <c r="B30" s="2">
        <v>42241</v>
      </c>
      <c r="C30" s="2" t="s">
        <v>7</v>
      </c>
      <c r="D30">
        <v>2880</v>
      </c>
      <c r="E30">
        <f t="shared" si="4"/>
        <v>10489.499999999998</v>
      </c>
      <c r="F30" t="s">
        <v>2</v>
      </c>
    </row>
    <row r="31" spans="1:6" x14ac:dyDescent="0.15">
      <c r="A31">
        <v>2015.09</v>
      </c>
      <c r="B31" s="2">
        <v>42277</v>
      </c>
      <c r="C31" s="2" t="s">
        <v>7</v>
      </c>
      <c r="D31">
        <v>2880</v>
      </c>
      <c r="E31">
        <f t="shared" si="4"/>
        <v>13369.499999999998</v>
      </c>
      <c r="F31" t="s">
        <v>2</v>
      </c>
    </row>
    <row r="32" spans="1:6" x14ac:dyDescent="0.15">
      <c r="A32" s="3" t="s">
        <v>15</v>
      </c>
      <c r="B32" s="2">
        <v>42334</v>
      </c>
      <c r="C32" s="2" t="s">
        <v>7</v>
      </c>
      <c r="D32">
        <v>2880</v>
      </c>
      <c r="E32">
        <f t="shared" si="4"/>
        <v>16249.499999999998</v>
      </c>
      <c r="F32" t="s">
        <v>2</v>
      </c>
    </row>
    <row r="33" spans="1:6" x14ac:dyDescent="0.15">
      <c r="A33">
        <v>2015.11</v>
      </c>
      <c r="B33" s="2">
        <v>42334</v>
      </c>
      <c r="C33" s="2" t="s">
        <v>7</v>
      </c>
      <c r="D33">
        <v>2880</v>
      </c>
      <c r="E33">
        <f t="shared" si="4"/>
        <v>19129.5</v>
      </c>
      <c r="F33" t="s">
        <v>2</v>
      </c>
    </row>
    <row r="34" spans="1:6" x14ac:dyDescent="0.15">
      <c r="A34">
        <v>2015.12</v>
      </c>
      <c r="B34" s="2">
        <v>42362</v>
      </c>
      <c r="C34" s="2" t="s">
        <v>7</v>
      </c>
      <c r="D34">
        <v>2880</v>
      </c>
      <c r="E34">
        <f t="shared" ref="E34" si="5">E33+D34</f>
        <v>22009.5</v>
      </c>
      <c r="F34" t="s">
        <v>2</v>
      </c>
    </row>
    <row r="35" spans="1:6" x14ac:dyDescent="0.15">
      <c r="A35">
        <v>2016.01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2014-06-01T13:56:14Z</dcterms:created>
  <dcterms:modified xsi:type="dcterms:W3CDTF">2016-01-06T01:48:35Z</dcterms:modified>
</cp:coreProperties>
</file>