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招财宝!$A$1:$L$134</definedName>
    <definedName name="_xlnm._FilterDatabase" localSheetId="2" hidden="1">招财宝_王蕾!$A$1:$L$83</definedName>
  </definedNames>
  <calcPr calcId="152511"/>
</workbook>
</file>

<file path=xl/calcChain.xml><?xml version="1.0" encoding="utf-8"?>
<calcChain xmlns="http://schemas.openxmlformats.org/spreadsheetml/2006/main">
  <c r="G161" i="2" l="1"/>
  <c r="F161" i="2"/>
  <c r="G160" i="2"/>
  <c r="F160" i="2"/>
  <c r="G105" i="7"/>
  <c r="F105" i="7"/>
  <c r="K133" i="2"/>
  <c r="J133" i="2"/>
  <c r="H133" i="2"/>
  <c r="K84" i="7"/>
  <c r="J84" i="7"/>
  <c r="H84" i="7"/>
  <c r="K132" i="2" l="1"/>
  <c r="J132" i="2"/>
  <c r="K131" i="2"/>
  <c r="J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G104" i="7"/>
  <c r="F104" i="7"/>
  <c r="G103" i="7"/>
  <c r="F103" i="7"/>
  <c r="K83" i="7"/>
  <c r="J83" i="7"/>
  <c r="K82" i="7"/>
  <c r="J82" i="7"/>
  <c r="H83" i="7"/>
  <c r="H82" i="7"/>
  <c r="G159" i="2" l="1"/>
  <c r="F159" i="2"/>
  <c r="G158" i="2"/>
  <c r="F158" i="2"/>
  <c r="G157" i="2"/>
  <c r="F157" i="2"/>
  <c r="D156" i="2"/>
  <c r="K130" i="2"/>
  <c r="J130" i="2"/>
  <c r="K129" i="2"/>
  <c r="J129" i="2"/>
  <c r="H129" i="2"/>
  <c r="H130" i="2"/>
  <c r="G102" i="7"/>
  <c r="F102" i="7"/>
  <c r="G101" i="7"/>
  <c r="F101" i="7"/>
  <c r="K81" i="7"/>
  <c r="J81" i="7"/>
  <c r="K80" i="7"/>
  <c r="J80" i="7"/>
  <c r="H80" i="7"/>
  <c r="H81" i="7"/>
  <c r="J147" i="2" l="1"/>
  <c r="G152" i="2" l="1"/>
  <c r="F152" i="2"/>
  <c r="K147" i="2"/>
  <c r="K128" i="2"/>
  <c r="J128" i="2"/>
  <c r="K127" i="2"/>
  <c r="J127" i="2"/>
  <c r="H128" i="2"/>
  <c r="H127" i="2"/>
  <c r="H147" i="2"/>
  <c r="G100" i="7"/>
  <c r="F100" i="7"/>
  <c r="G99" i="7"/>
  <c r="F99" i="7"/>
  <c r="K95" i="7"/>
  <c r="J95" i="7"/>
  <c r="K79" i="7"/>
  <c r="J79" i="7"/>
  <c r="K78" i="7"/>
  <c r="J78" i="7"/>
  <c r="H78" i="7"/>
  <c r="H79" i="7"/>
  <c r="H95" i="7"/>
  <c r="G98" i="7" l="1"/>
  <c r="F98" i="7"/>
  <c r="G97" i="7"/>
  <c r="F97" i="7"/>
  <c r="K77" i="7"/>
  <c r="J77" i="7"/>
  <c r="K76" i="7"/>
  <c r="J76" i="7"/>
  <c r="H76" i="7"/>
  <c r="H77" i="7"/>
  <c r="G151" i="2"/>
  <c r="F151" i="2"/>
  <c r="G150" i="2"/>
  <c r="F150" i="2"/>
  <c r="G149" i="2"/>
  <c r="F149" i="2"/>
  <c r="G148" i="2"/>
  <c r="F148" i="2"/>
  <c r="F147" i="2"/>
  <c r="K126" i="2"/>
  <c r="J126" i="2"/>
  <c r="K124" i="2"/>
  <c r="J124" i="2"/>
  <c r="H126" i="2"/>
  <c r="H124" i="2"/>
  <c r="K125" i="2"/>
  <c r="J125" i="2"/>
  <c r="K123" i="2"/>
  <c r="J123" i="2"/>
  <c r="H123" i="2"/>
  <c r="H125" i="2"/>
  <c r="K140" i="2" l="1"/>
  <c r="J140" i="2"/>
  <c r="H140" i="2"/>
  <c r="K143" i="2"/>
  <c r="J143" i="2"/>
  <c r="H143" i="2"/>
  <c r="K122" i="2"/>
  <c r="J122" i="2"/>
  <c r="K121" i="2"/>
  <c r="J121" i="2"/>
  <c r="H122" i="2"/>
  <c r="H121" i="2"/>
  <c r="G96" i="7" l="1"/>
  <c r="F96" i="7"/>
  <c r="F95" i="7"/>
  <c r="K75" i="7"/>
  <c r="J75" i="7"/>
  <c r="K74" i="7"/>
  <c r="J74" i="7"/>
  <c r="H75" i="7"/>
  <c r="H74" i="7"/>
  <c r="G146" i="2" l="1"/>
  <c r="F146" i="2"/>
  <c r="G145" i="2"/>
  <c r="F145" i="2"/>
  <c r="G144" i="2"/>
  <c r="F144" i="2"/>
  <c r="G142" i="2"/>
  <c r="F142" i="2"/>
  <c r="G141" i="2"/>
  <c r="F141" i="2"/>
  <c r="F140" i="2"/>
  <c r="D140" i="2"/>
  <c r="K120" i="2"/>
  <c r="J120" i="2"/>
  <c r="K119" i="2"/>
  <c r="J119" i="2"/>
  <c r="K118" i="2"/>
  <c r="J118" i="2"/>
  <c r="K117" i="2"/>
  <c r="J117" i="2"/>
  <c r="H120" i="2"/>
  <c r="H119" i="2"/>
  <c r="H118" i="2"/>
  <c r="H117" i="2"/>
  <c r="G94" i="7"/>
  <c r="F94" i="7"/>
  <c r="G93" i="7"/>
  <c r="F93" i="7"/>
  <c r="F91" i="7"/>
  <c r="G91" i="7"/>
  <c r="G92" i="7"/>
  <c r="F92" i="7"/>
  <c r="K73" i="7"/>
  <c r="J73" i="7"/>
  <c r="K72" i="7"/>
  <c r="J72" i="7"/>
  <c r="H73" i="7"/>
  <c r="H72" i="7"/>
  <c r="G3" i="5" l="1"/>
  <c r="G2" i="5"/>
  <c r="G139" i="2"/>
  <c r="F139" i="2"/>
  <c r="K71" i="7"/>
  <c r="J71" i="7"/>
  <c r="G90" i="7"/>
  <c r="F90" i="7"/>
  <c r="K70" i="7"/>
  <c r="J70" i="7"/>
  <c r="H71" i="7"/>
  <c r="H70" i="7"/>
  <c r="K116" i="2" l="1"/>
  <c r="J116" i="2"/>
  <c r="K115" i="2"/>
  <c r="J115" i="2"/>
  <c r="H115" i="2"/>
  <c r="H116" i="2"/>
  <c r="K69" i="7"/>
  <c r="J69" i="7"/>
  <c r="K68" i="7"/>
  <c r="J68" i="7"/>
  <c r="H69" i="7"/>
  <c r="H68" i="7"/>
  <c r="G138" i="2" l="1"/>
  <c r="F138" i="2"/>
  <c r="G137" i="2"/>
  <c r="F137" i="2"/>
  <c r="K114" i="2"/>
  <c r="J114" i="2"/>
  <c r="K113" i="2"/>
  <c r="J113" i="2"/>
  <c r="H113" i="2"/>
  <c r="H114" i="2"/>
  <c r="G89" i="7"/>
  <c r="F89" i="7"/>
  <c r="G88" i="7"/>
  <c r="F88" i="7"/>
  <c r="K67" i="7"/>
  <c r="J67" i="7"/>
  <c r="K66" i="7"/>
  <c r="J66" i="7"/>
  <c r="H66" i="7"/>
  <c r="H67" i="7"/>
  <c r="G87" i="7" l="1"/>
  <c r="F87" i="7"/>
  <c r="G86" i="7"/>
  <c r="F86" i="7"/>
  <c r="K65" i="7"/>
  <c r="J65" i="7"/>
  <c r="K64" i="7"/>
  <c r="J64" i="7"/>
  <c r="K63" i="7"/>
  <c r="J63" i="7"/>
  <c r="H64" i="7"/>
  <c r="H65" i="7"/>
  <c r="H63" i="7"/>
  <c r="G136" i="2"/>
  <c r="F136" i="2"/>
  <c r="G135" i="2"/>
  <c r="F135" i="2"/>
  <c r="K112" i="2"/>
  <c r="J112" i="2"/>
  <c r="K111" i="2"/>
  <c r="J111" i="2"/>
  <c r="H111" i="2"/>
  <c r="H112" i="2"/>
  <c r="G85" i="7" l="1"/>
  <c r="F85" i="7"/>
  <c r="G84" i="7"/>
  <c r="F84" i="7"/>
  <c r="H62" i="7"/>
  <c r="K110" i="2" l="1"/>
  <c r="K109" i="2"/>
  <c r="K62" i="7"/>
  <c r="K61" i="7"/>
  <c r="H61" i="7"/>
  <c r="G134" i="2"/>
  <c r="F134" i="2"/>
  <c r="G133" i="2"/>
  <c r="F133" i="2"/>
  <c r="H109" i="2"/>
  <c r="H110" i="2"/>
  <c r="G132" i="2" l="1"/>
  <c r="F132" i="2"/>
  <c r="G131" i="2"/>
  <c r="F131" i="2"/>
  <c r="G83" i="7"/>
  <c r="F83" i="7"/>
  <c r="G82" i="7"/>
  <c r="F82" i="7"/>
  <c r="K60" i="7"/>
  <c r="K59" i="7"/>
  <c r="H60" i="7"/>
  <c r="H59" i="7"/>
  <c r="K108" i="2"/>
  <c r="K107" i="2"/>
  <c r="H107" i="2"/>
  <c r="H108" i="2"/>
  <c r="G81" i="7" l="1"/>
  <c r="F81" i="7"/>
  <c r="G80" i="7"/>
  <c r="F80" i="7"/>
  <c r="K58" i="7"/>
  <c r="K57" i="7"/>
  <c r="H57" i="7"/>
  <c r="H58" i="7"/>
  <c r="G130" i="2"/>
  <c r="F130" i="2"/>
  <c r="G129" i="2"/>
  <c r="F129" i="2"/>
  <c r="K106" i="2"/>
  <c r="K105" i="2"/>
  <c r="K104" i="2"/>
  <c r="K103" i="2"/>
  <c r="H103" i="2"/>
  <c r="H104" i="2"/>
  <c r="H106" i="2"/>
  <c r="H105" i="2"/>
  <c r="G128" i="2" l="1"/>
  <c r="F128" i="2"/>
  <c r="G127" i="2"/>
  <c r="F127" i="2"/>
  <c r="K102" i="2"/>
  <c r="K101" i="2"/>
  <c r="H101" i="2"/>
  <c r="H102" i="2"/>
  <c r="G79" i="7"/>
  <c r="F79" i="7"/>
  <c r="G78" i="7"/>
  <c r="F78" i="7"/>
  <c r="K56" i="7"/>
  <c r="H56" i="7"/>
  <c r="K36" i="7"/>
  <c r="J36" i="7"/>
  <c r="H36" i="7"/>
  <c r="K55" i="7" l="1"/>
  <c r="K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K99" i="2"/>
  <c r="H100" i="2"/>
  <c r="K53" i="7" l="1"/>
  <c r="K52" i="7"/>
  <c r="H53" i="7"/>
  <c r="H52" i="7"/>
  <c r="G75" i="7"/>
  <c r="F75" i="7"/>
  <c r="G74" i="7"/>
  <c r="F74" i="7"/>
  <c r="G122" i="2"/>
  <c r="F122" i="2"/>
  <c r="G121" i="2"/>
  <c r="F121" i="2"/>
  <c r="K98" i="2"/>
  <c r="K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J110" i="2" s="1"/>
  <c r="F110" i="2"/>
  <c r="G109" i="2"/>
  <c r="J109" i="2" s="1"/>
  <c r="F109" i="2"/>
  <c r="H86" i="2"/>
  <c r="K86" i="2" s="1"/>
  <c r="H85" i="2"/>
  <c r="K85" i="2" s="1"/>
  <c r="G62" i="7"/>
  <c r="J62" i="7" s="1"/>
  <c r="F62" i="7"/>
  <c r="G61" i="7"/>
  <c r="J61" i="7" s="1"/>
  <c r="F61" i="7"/>
  <c r="H42" i="7"/>
  <c r="K42" i="7" s="1"/>
  <c r="H41" i="7"/>
  <c r="K41" i="7" s="1"/>
  <c r="G108" i="2" l="1"/>
  <c r="J108" i="2" s="1"/>
  <c r="F108" i="2"/>
  <c r="G107" i="2"/>
  <c r="J107" i="2" s="1"/>
  <c r="F107" i="2"/>
  <c r="H83" i="2"/>
  <c r="G60" i="7"/>
  <c r="J60" i="7" s="1"/>
  <c r="F60" i="7"/>
  <c r="G59" i="7"/>
  <c r="J59" i="7" s="1"/>
  <c r="F59" i="7"/>
  <c r="H40" i="7"/>
  <c r="K40" i="7" s="1"/>
  <c r="H39" i="7"/>
  <c r="K39" i="7" s="1"/>
  <c r="K83" i="2" l="1"/>
  <c r="H84" i="2"/>
  <c r="K84" i="2" s="1"/>
  <c r="G106" i="2" l="1"/>
  <c r="J106" i="2" s="1"/>
  <c r="F106" i="2"/>
  <c r="G105" i="2"/>
  <c r="J105" i="2" s="1"/>
  <c r="F105" i="2"/>
  <c r="K38" i="7"/>
  <c r="H38" i="7"/>
  <c r="H37" i="7"/>
  <c r="K37" i="7" s="1"/>
  <c r="G58" i="7"/>
  <c r="J58" i="7" s="1"/>
  <c r="F58" i="7"/>
  <c r="G57" i="7"/>
  <c r="J57" i="7" s="1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J56" i="7" s="1"/>
  <c r="F56" i="7"/>
  <c r="H35" i="7"/>
  <c r="K35" i="7" s="1"/>
  <c r="G55" i="7" l="1"/>
  <c r="J55" i="7" s="1"/>
  <c r="F55" i="7"/>
  <c r="G54" i="7"/>
  <c r="J54" i="7" s="1"/>
  <c r="F54" i="7"/>
  <c r="K33" i="7"/>
  <c r="H33" i="7"/>
  <c r="H34" i="7"/>
  <c r="K34" i="7" s="1"/>
  <c r="G99" i="2" l="1"/>
  <c r="J99" i="2" s="1"/>
  <c r="F99" i="2"/>
  <c r="H77" i="2"/>
  <c r="K77" i="2" s="1"/>
  <c r="H32" i="7" l="1"/>
  <c r="G53" i="7" l="1"/>
  <c r="J53" i="7" s="1"/>
  <c r="F53" i="7"/>
  <c r="G52" i="7"/>
  <c r="J52" i="7" s="1"/>
  <c r="F52" i="7"/>
  <c r="G98" i="2"/>
  <c r="J98" i="2" s="1"/>
  <c r="F98" i="2"/>
  <c r="G97" i="2"/>
  <c r="J97" i="2" s="1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<sst xmlns="http://schemas.openxmlformats.org/spreadsheetml/2006/main" count="599" uniqueCount="114">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</sst>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zoomScaleNormal="100" workbookViewId="0">
      <pane xSplit="5" ySplit="1" topLeftCell="F139" activePane="bottomRight" state="frozen"/>
      <selection pane="topRight" activeCell="F1" sqref="F1"/>
      <selection pane="bottomLeft" activeCell="A2" sqref="A2"/>
      <selection pane="bottomRight" activeCell="C161" sqref="C161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x14ac:dyDescent="0.15">
      <c r="A134" s="2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4">
        <f t="shared" si="188"/>
        <v>42242</v>
      </c>
    </row>
    <row r="135" spans="1:11" x14ac:dyDescent="0.15">
      <c r="A135" s="2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1">E135+1</f>
        <v>42233</v>
      </c>
      <c r="G135" s="4">
        <f t="shared" ref="G135:G136" si="192">E135+11</f>
        <v>42243</v>
      </c>
    </row>
    <row r="136" spans="1:11" x14ac:dyDescent="0.15">
      <c r="A136" s="2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1"/>
        <v>42233</v>
      </c>
      <c r="G136" s="4">
        <f t="shared" si="192"/>
        <v>42243</v>
      </c>
    </row>
    <row r="137" spans="1:11" x14ac:dyDescent="0.15">
      <c r="A137" s="2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3">E137+1</f>
        <v>42234</v>
      </c>
      <c r="G137" s="4">
        <f t="shared" ref="G137:G138" si="194">E137+11</f>
        <v>42244</v>
      </c>
    </row>
    <row r="138" spans="1:11" x14ac:dyDescent="0.15">
      <c r="A138" s="2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3"/>
        <v>42234</v>
      </c>
      <c r="G138" s="4">
        <f t="shared" si="194"/>
        <v>42244</v>
      </c>
    </row>
    <row r="139" spans="1:11" x14ac:dyDescent="0.15">
      <c r="A139" s="2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195">E139+1</f>
        <v>42235</v>
      </c>
      <c r="G139" s="4">
        <f t="shared" ref="G139" si="196">E139+11</f>
        <v>42245</v>
      </c>
    </row>
    <row r="140" spans="1:1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195"/>
        <v>42236</v>
      </c>
      <c r="G140" s="5">
        <v>42237</v>
      </c>
      <c r="H140">
        <f>8732.27-8.73*2</f>
        <v>8714.8100000000013</v>
      </c>
      <c r="J140">
        <f t="shared" ref="J140" si="197">ROUND((H140-D140)/D140*365/(G140-E140)*100,2)</f>
        <v>7.98</v>
      </c>
      <c r="K140">
        <f t="shared" ref="K140" si="198">H140+I140-D140</f>
        <v>3.8100000000013097</v>
      </c>
    </row>
    <row r="141" spans="1:11" x14ac:dyDescent="0.15">
      <c r="A141" s="2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199">E141+1</f>
        <v>42236</v>
      </c>
      <c r="G141" s="4">
        <f t="shared" ref="G141:G142" si="200">E141+11</f>
        <v>42246</v>
      </c>
    </row>
    <row r="142" spans="1:11" x14ac:dyDescent="0.15">
      <c r="A142" s="2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199"/>
        <v>42236</v>
      </c>
      <c r="G142" s="4">
        <f t="shared" si="200"/>
        <v>42246</v>
      </c>
    </row>
    <row r="143" spans="1:1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1">ROUND((H143-D143)/D143*365/(G143-E143)*100,2)</f>
        <v>9.83</v>
      </c>
      <c r="K143">
        <f t="shared" ref="K143" si="202">H143+I143-D143</f>
        <v>7.00000000000216E-2</v>
      </c>
    </row>
    <row r="144" spans="1:11" x14ac:dyDescent="0.15">
      <c r="A144" s="2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3">E144+1</f>
        <v>42237</v>
      </c>
      <c r="G144" s="4">
        <f t="shared" ref="G144:G146" si="204">E144+11</f>
        <v>42247</v>
      </c>
    </row>
    <row r="145" spans="1:11" x14ac:dyDescent="0.15">
      <c r="A145" s="2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3"/>
        <v>42237</v>
      </c>
      <c r="G145" s="4">
        <f t="shared" si="204"/>
        <v>42247</v>
      </c>
    </row>
    <row r="146" spans="1:11" x14ac:dyDescent="0.15">
      <c r="A146" s="2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3"/>
        <v>42237</v>
      </c>
      <c r="G146" s="4">
        <f t="shared" si="204"/>
        <v>42247</v>
      </c>
    </row>
    <row r="147" spans="1:1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05">E147+1</f>
        <v>42238</v>
      </c>
      <c r="G147" s="5">
        <v>42239</v>
      </c>
      <c r="H147">
        <f>10071.4-20.14</f>
        <v>10051.26</v>
      </c>
      <c r="J147">
        <f>ROUND((H147-D147)/D147*365/(G147-E147)*100,2)</f>
        <v>93.55</v>
      </c>
      <c r="K147">
        <f t="shared" ref="K147" si="206">H147+I147-D147</f>
        <v>51.260000000000218</v>
      </c>
    </row>
    <row r="148" spans="1:11" x14ac:dyDescent="0.15">
      <c r="A148" s="2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05"/>
        <v>42238</v>
      </c>
      <c r="G148" s="4">
        <f t="shared" ref="G148:G151" si="207">E148+11</f>
        <v>42248</v>
      </c>
    </row>
    <row r="149" spans="1:11" x14ac:dyDescent="0.15">
      <c r="A149" s="2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05"/>
        <v>42238</v>
      </c>
      <c r="G149" s="4">
        <f t="shared" si="207"/>
        <v>42248</v>
      </c>
    </row>
    <row r="150" spans="1:11" x14ac:dyDescent="0.15">
      <c r="A150" s="2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05"/>
        <v>42239</v>
      </c>
      <c r="G150" s="4">
        <f t="shared" si="207"/>
        <v>42249</v>
      </c>
    </row>
    <row r="151" spans="1:11" x14ac:dyDescent="0.15">
      <c r="A151" s="2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05"/>
        <v>42239</v>
      </c>
      <c r="G151" s="4">
        <f t="shared" si="207"/>
        <v>42249</v>
      </c>
    </row>
    <row r="152" spans="1:11" x14ac:dyDescent="0.15">
      <c r="A152" s="2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08">E152+1</f>
        <v>42240</v>
      </c>
      <c r="G152" s="4">
        <f t="shared" ref="G152" si="209">E152+11</f>
        <v>42250</v>
      </c>
    </row>
    <row r="153" spans="1:1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>ROUND((H153-D153)/D153*365/(G153-E153)*100,2)</f>
        <v>-52.47</v>
      </c>
      <c r="K153">
        <f t="shared" ref="K153:K156" si="210">H153+I153-D153</f>
        <v>-5.75</v>
      </c>
    </row>
    <row r="154" spans="1:1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>ROUND((H154-D154)/D154*365/(G154-E154)*100,2)</f>
        <v>-64.760000000000005</v>
      </c>
      <c r="K154">
        <f t="shared" si="210"/>
        <v>-3.5599999999999454</v>
      </c>
    </row>
    <row r="155" spans="1:1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>ROUND((H155-D155)/D155*365/(G155-E155)*100,2)</f>
        <v>-65.319999999999993</v>
      </c>
      <c r="K155">
        <f t="shared" si="210"/>
        <v>-3.6299999999999955</v>
      </c>
    </row>
    <row r="156" spans="1:1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>ROUND((H156-D156)/D156*365/(G156-E156)*100,2)</f>
        <v>-55.81</v>
      </c>
      <c r="K156">
        <f t="shared" si="210"/>
        <v>-9.9500000000002728</v>
      </c>
    </row>
    <row r="157" spans="1:11" x14ac:dyDescent="0.15">
      <c r="A157" s="2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11">E157+1</f>
        <v>42241</v>
      </c>
      <c r="G157" s="4">
        <f t="shared" ref="G157:G158" si="212">E157+11</f>
        <v>42251</v>
      </c>
    </row>
    <row r="158" spans="1:11" x14ac:dyDescent="0.15">
      <c r="A158" s="2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11"/>
        <v>42241</v>
      </c>
      <c r="G158" s="4">
        <f t="shared" si="212"/>
        <v>42251</v>
      </c>
    </row>
    <row r="159" spans="1:11" x14ac:dyDescent="0.15">
      <c r="A159" s="2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13">E159+1</f>
        <v>42241</v>
      </c>
      <c r="G159" s="4">
        <f t="shared" ref="G159" si="214">E159+11</f>
        <v>42251</v>
      </c>
    </row>
    <row r="160" spans="1:11" x14ac:dyDescent="0.15">
      <c r="A160" s="2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15">E160+1</f>
        <v>42241</v>
      </c>
      <c r="G160" s="4">
        <f t="shared" ref="G160:G161" si="216">E160+11</f>
        <v>42251</v>
      </c>
    </row>
    <row r="161" spans="1:7" x14ac:dyDescent="0.15">
      <c r="A161" s="2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15"/>
        <v>42243</v>
      </c>
      <c r="G161" s="4">
        <f t="shared" si="216"/>
        <v>42253</v>
      </c>
    </row>
  </sheetData>
  <autoFilter ref="A1:L134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Normal="100" workbookViewId="0">
      <pane xSplit="5" ySplit="1" topLeftCell="F87" activePane="bottomRight" state="frozen"/>
      <selection pane="topRight" activeCell="E1" sqref="E1"/>
      <selection pane="bottomLeft" activeCell="A2" sqref="A2"/>
      <selection pane="bottomRight" activeCell="E106" sqref="E106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2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2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4">
        <f t="shared" si="150"/>
        <v>42242</v>
      </c>
    </row>
    <row r="86" spans="1:11" x14ac:dyDescent="0.15">
      <c r="A86" s="2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3">E86+1</f>
        <v>42233</v>
      </c>
      <c r="G86" s="4">
        <f t="shared" ref="G86:G87" si="154">E86+11</f>
        <v>42243</v>
      </c>
    </row>
    <row r="87" spans="1:11" x14ac:dyDescent="0.15">
      <c r="A87" s="2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3"/>
        <v>42233</v>
      </c>
      <c r="G87" s="4">
        <f t="shared" si="154"/>
        <v>42243</v>
      </c>
    </row>
    <row r="88" spans="1:11" x14ac:dyDescent="0.15">
      <c r="A88" s="2" t="s">
        <v>51</v>
      </c>
      <c r="B88">
        <v>366</v>
      </c>
      <c r="C88">
        <v>7.99</v>
      </c>
      <c r="D88">
        <v>3000</v>
      </c>
      <c r="E88" s="1">
        <v>42233</v>
      </c>
      <c r="F88" s="1">
        <f t="shared" ref="F88:F89" si="155">E88+1</f>
        <v>42234</v>
      </c>
      <c r="G88" s="4">
        <f t="shared" ref="G88:G89" si="156">E88+11</f>
        <v>42244</v>
      </c>
    </row>
    <row r="89" spans="1:11" x14ac:dyDescent="0.15">
      <c r="A89" s="2" t="s">
        <v>73</v>
      </c>
      <c r="B89">
        <v>731</v>
      </c>
      <c r="C89">
        <v>7.3</v>
      </c>
      <c r="D89">
        <v>3000</v>
      </c>
      <c r="E89" s="1">
        <v>42233</v>
      </c>
      <c r="F89" s="1">
        <f t="shared" si="155"/>
        <v>42234</v>
      </c>
      <c r="G89" s="4">
        <f t="shared" si="156"/>
        <v>42244</v>
      </c>
    </row>
    <row r="90" spans="1:11" x14ac:dyDescent="0.15">
      <c r="A90" s="2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57">E90+1</f>
        <v>42235</v>
      </c>
      <c r="G90" s="4">
        <f t="shared" ref="G90:G91" si="158">E90+11</f>
        <v>42245</v>
      </c>
    </row>
    <row r="91" spans="1:11" x14ac:dyDescent="0.15">
      <c r="A91" s="2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57"/>
        <v>42236</v>
      </c>
      <c r="G91" s="4">
        <f t="shared" si="158"/>
        <v>42246</v>
      </c>
    </row>
    <row r="92" spans="1:11" x14ac:dyDescent="0.15">
      <c r="A92" s="2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59">E92+1</f>
        <v>42236</v>
      </c>
      <c r="G92" s="4">
        <f t="shared" ref="G92:G93" si="160">E92+11</f>
        <v>42246</v>
      </c>
    </row>
    <row r="93" spans="1:11" x14ac:dyDescent="0.15">
      <c r="A93" s="2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59"/>
        <v>42237</v>
      </c>
      <c r="G93" s="4">
        <f t="shared" si="160"/>
        <v>42247</v>
      </c>
    </row>
    <row r="94" spans="1:11" x14ac:dyDescent="0.15">
      <c r="A94" s="2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61">E94+1</f>
        <v>42237</v>
      </c>
      <c r="G94" s="4">
        <f t="shared" ref="G94:G96" si="162">E94+11</f>
        <v>42247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61"/>
        <v>42238</v>
      </c>
      <c r="G95" s="5">
        <v>42239</v>
      </c>
      <c r="H95">
        <f>2014.28-4.02</f>
        <v>2010.26</v>
      </c>
      <c r="J95">
        <f t="shared" ref="J95" si="163">ROUND((H95-D95)/D95*365/(G95-E95)*100,2)</f>
        <v>93.62</v>
      </c>
      <c r="K95">
        <f t="shared" ref="K95" si="164">H95-D95+I95</f>
        <v>10.259999999999991</v>
      </c>
    </row>
    <row r="96" spans="1:11" x14ac:dyDescent="0.15">
      <c r="A96" s="2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61"/>
        <v>42238</v>
      </c>
      <c r="G96" s="4">
        <f t="shared" si="162"/>
        <v>42248</v>
      </c>
    </row>
    <row r="97" spans="1:7" x14ac:dyDescent="0.15">
      <c r="A97" s="2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65">E97+1</f>
        <v>42239</v>
      </c>
      <c r="G97" s="4">
        <f t="shared" ref="G97:G98" si="166">E97+11</f>
        <v>42249</v>
      </c>
    </row>
    <row r="98" spans="1:7" x14ac:dyDescent="0.15">
      <c r="A98" s="2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65"/>
        <v>42239</v>
      </c>
      <c r="G98" s="4">
        <f t="shared" si="166"/>
        <v>42249</v>
      </c>
    </row>
    <row r="99" spans="1:7" x14ac:dyDescent="0.15">
      <c r="A99" s="2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67">E99+1</f>
        <v>42240</v>
      </c>
      <c r="G99" s="4">
        <f t="shared" ref="G99:G100" si="168">E99+11</f>
        <v>42250</v>
      </c>
    </row>
    <row r="100" spans="1:7" x14ac:dyDescent="0.15">
      <c r="A100" s="2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67"/>
        <v>42240</v>
      </c>
      <c r="G100" s="4">
        <f t="shared" si="168"/>
        <v>42250</v>
      </c>
    </row>
    <row r="101" spans="1:7" x14ac:dyDescent="0.15">
      <c r="A101" s="2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69">E101+1</f>
        <v>42241</v>
      </c>
      <c r="G101" s="4">
        <f t="shared" ref="G101:G102" si="170">E101+11</f>
        <v>42251</v>
      </c>
    </row>
    <row r="102" spans="1:7" x14ac:dyDescent="0.15">
      <c r="A102" s="2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69"/>
        <v>42241</v>
      </c>
      <c r="G102" s="4">
        <f t="shared" si="170"/>
        <v>42251</v>
      </c>
    </row>
    <row r="103" spans="1:7" x14ac:dyDescent="0.15">
      <c r="A103" s="2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71">E103+1</f>
        <v>42242</v>
      </c>
      <c r="G103" s="4">
        <f t="shared" ref="G103:G104" si="172">E103+11</f>
        <v>42252</v>
      </c>
    </row>
    <row r="104" spans="1:7" x14ac:dyDescent="0.15">
      <c r="A104" s="2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71"/>
        <v>42242</v>
      </c>
      <c r="G104" s="4">
        <f t="shared" si="172"/>
        <v>42252</v>
      </c>
    </row>
    <row r="105" spans="1:7" x14ac:dyDescent="0.15">
      <c r="A105" s="2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73">E105+1</f>
        <v>42243</v>
      </c>
      <c r="G105" s="4">
        <f t="shared" ref="G105" si="174">E105+11</f>
        <v>42253</v>
      </c>
    </row>
  </sheetData>
  <autoFilter ref="A1:L83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2015-08-26T02:28:19Z</dcterms:modified>
</cp:coreProperties>
</file>