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11055" windowHeight="4665" activeTab="1"/>
  </bookViews>
  <sheets>
    <sheet name="装修公司" sheetId="5" r:id="rId1"/>
    <sheet name="物业公司" sheetId="6" r:id="rId2"/>
    <sheet name="灯具" sheetId="1" r:id="rId3"/>
    <sheet name="厨房卫浴" sheetId="2" r:id="rId4"/>
    <sheet name="开关插座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D6" i="6"/>
  <c r="D7" i="6"/>
  <c r="D5" i="6"/>
  <c r="D4" i="6"/>
  <c r="D3" i="6"/>
  <c r="D2" i="6"/>
  <c r="G1" i="6" l="1"/>
  <c r="D16" i="3"/>
  <c r="G1" i="5" l="1"/>
  <c r="D15" i="3" l="1"/>
  <c r="D17" i="2" l="1"/>
  <c r="C17" i="2"/>
  <c r="D16" i="2" l="1"/>
  <c r="D14" i="3" l="1"/>
  <c r="D15" i="2"/>
  <c r="D10" i="1" l="1"/>
  <c r="C10" i="1"/>
  <c r="D7" i="3" l="1"/>
  <c r="D6" i="3" l="1"/>
  <c r="D13" i="3" l="1"/>
  <c r="G1" i="2" l="1"/>
  <c r="G1" i="1"/>
  <c r="D14" i="2"/>
  <c r="D13" i="2" l="1"/>
  <c r="D12" i="2"/>
  <c r="D11" i="2"/>
  <c r="D9" i="3"/>
  <c r="D5" i="3"/>
  <c r="D3" i="3"/>
  <c r="D11" i="3"/>
  <c r="D10" i="3"/>
  <c r="D10" i="2"/>
  <c r="D8" i="3"/>
  <c r="D4" i="3"/>
  <c r="D2" i="3"/>
  <c r="D12" i="3"/>
  <c r="D9" i="2"/>
  <c r="D8" i="2"/>
  <c r="D9" i="1"/>
  <c r="D8" i="1"/>
  <c r="D7" i="2"/>
  <c r="D6" i="2"/>
  <c r="D5" i="2"/>
  <c r="D4" i="2"/>
  <c r="D3" i="2"/>
  <c r="G1" i="3" l="1"/>
  <c r="D7" i="1"/>
  <c r="D6" i="1"/>
  <c r="D5" i="1"/>
  <c r="D4" i="1"/>
  <c r="D3" i="1"/>
  <c r="D2" i="1"/>
  <c r="D2" i="2"/>
</calcChain>
</file>

<file path=xl/sharedStrings.xml><?xml version="1.0" encoding="utf-8"?>
<sst xmlns="http://schemas.openxmlformats.org/spreadsheetml/2006/main" count="65" uniqueCount="46">
  <si>
    <t>数量</t>
    <phoneticPr fontId="1" type="noConversion"/>
  </si>
  <si>
    <t>单价</t>
    <phoneticPr fontId="1" type="noConversion"/>
  </si>
  <si>
    <t>总计</t>
    <phoneticPr fontId="1" type="noConversion"/>
  </si>
  <si>
    <t>九牧洗衣机龙头</t>
    <phoneticPr fontId="1" type="noConversion"/>
  </si>
  <si>
    <t>欧普照明阳台吸顶灯4.5W</t>
    <phoneticPr fontId="1" type="noConversion"/>
  </si>
  <si>
    <t>欧普照明3W筒灯3个</t>
    <phoneticPr fontId="1" type="noConversion"/>
  </si>
  <si>
    <t>九牧角阀-冷</t>
    <phoneticPr fontId="1" type="noConversion"/>
  </si>
  <si>
    <t>九牧角阀-热</t>
    <phoneticPr fontId="1" type="noConversion"/>
  </si>
  <si>
    <t>欧普浴霸</t>
    <phoneticPr fontId="1" type="noConversion"/>
  </si>
  <si>
    <t>欧普led吊顶灯10W</t>
    <phoneticPr fontId="1" type="noConversion"/>
  </si>
  <si>
    <t>欧普筒灯3W*2</t>
    <phoneticPr fontId="1" type="noConversion"/>
  </si>
  <si>
    <t>欧普凉霸</t>
    <phoneticPr fontId="1" type="noConversion"/>
  </si>
  <si>
    <t>九牧花洒+毛巾架</t>
    <phoneticPr fontId="1" type="noConversion"/>
  </si>
  <si>
    <t>西门子远景6类网线</t>
    <phoneticPr fontId="1" type="noConversion"/>
  </si>
  <si>
    <t>价格</t>
    <phoneticPr fontId="1" type="noConversion"/>
  </si>
  <si>
    <t>西门子远景双开单控</t>
    <phoneticPr fontId="1" type="noConversion"/>
  </si>
  <si>
    <t>西门子远景单开单控</t>
    <phoneticPr fontId="1" type="noConversion"/>
  </si>
  <si>
    <t>西门子远景5孔</t>
    <phoneticPr fontId="1" type="noConversion"/>
  </si>
  <si>
    <t>欧普换气扇</t>
    <phoneticPr fontId="1" type="noConversion"/>
  </si>
  <si>
    <t>西门子远景5孔带开关</t>
    <phoneticPr fontId="1" type="noConversion"/>
  </si>
  <si>
    <t>西门子远景16A带开关</t>
    <phoneticPr fontId="1" type="noConversion"/>
  </si>
  <si>
    <t>九牧拖把池龙头</t>
    <phoneticPr fontId="1" type="noConversion"/>
  </si>
  <si>
    <t>九牧软管40CM</t>
    <phoneticPr fontId="1" type="noConversion"/>
  </si>
  <si>
    <t>九牧软管50CM</t>
    <phoneticPr fontId="1" type="noConversion"/>
  </si>
  <si>
    <t>设计费</t>
    <phoneticPr fontId="1" type="noConversion"/>
  </si>
  <si>
    <t>潜水艇地漏3只装</t>
    <phoneticPr fontId="1" type="noConversion"/>
  </si>
  <si>
    <t>合计</t>
    <phoneticPr fontId="1" type="noConversion"/>
  </si>
  <si>
    <t>西门子远景有线</t>
    <phoneticPr fontId="1" type="noConversion"/>
  </si>
  <si>
    <t>松下LED吸顶灯</t>
    <phoneticPr fontId="1" type="noConversion"/>
  </si>
  <si>
    <t>九牧水槽02094+33080龙头</t>
    <phoneticPr fontId="1" type="noConversion"/>
  </si>
  <si>
    <t>网线+水晶头</t>
    <phoneticPr fontId="1" type="noConversion"/>
  </si>
  <si>
    <t>九牧花洒</t>
    <phoneticPr fontId="1" type="noConversion"/>
  </si>
  <si>
    <t>雷士照明灯暖浴霸</t>
    <phoneticPr fontId="1" type="noConversion"/>
  </si>
  <si>
    <t>首期款</t>
    <phoneticPr fontId="1" type="noConversion"/>
  </si>
  <si>
    <t>主材款</t>
    <phoneticPr fontId="1" type="noConversion"/>
  </si>
  <si>
    <t>中期款</t>
    <phoneticPr fontId="1" type="noConversion"/>
  </si>
  <si>
    <t>尾款</t>
    <phoneticPr fontId="1" type="noConversion"/>
  </si>
  <si>
    <t>插座防水盒</t>
    <phoneticPr fontId="1" type="noConversion"/>
  </si>
  <si>
    <t>开关防水盒</t>
    <phoneticPr fontId="1" type="noConversion"/>
  </si>
  <si>
    <t>水费</t>
    <phoneticPr fontId="1" type="noConversion"/>
  </si>
  <si>
    <t>垃圾搬运费</t>
    <phoneticPr fontId="1" type="noConversion"/>
  </si>
  <si>
    <t>拆墙垃圾</t>
    <phoneticPr fontId="1" type="noConversion"/>
  </si>
  <si>
    <t>保温层垃圾</t>
    <phoneticPr fontId="1" type="noConversion"/>
  </si>
  <si>
    <t>装修管理费</t>
    <phoneticPr fontId="1" type="noConversion"/>
  </si>
  <si>
    <t>合计</t>
    <phoneticPr fontId="1" type="noConversion"/>
  </si>
  <si>
    <t>出入证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</si>
</sst>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E6" sqref="E6"/>
    </sheetView>
  </sheetViews>
  <sheetFormatPr defaultRowHeight="13.5" x14ac:dyDescent="0.15"/>
  <sheetData>
    <row r="1" spans="1:7" x14ac:dyDescent="0.15">
      <c r="F1" t="s">
        <v>26</v>
      </c>
      <c r="G1">
        <f>SUM(B2:B1000)</f>
        <v>95025</v>
      </c>
    </row>
    <row r="2" spans="1:7" x14ac:dyDescent="0.15">
      <c r="A2" t="s">
        <v>24</v>
      </c>
      <c r="B2">
        <v>4800</v>
      </c>
    </row>
    <row r="3" spans="1:7" x14ac:dyDescent="0.15">
      <c r="A3" t="s">
        <v>33</v>
      </c>
      <c r="B3">
        <v>63580</v>
      </c>
    </row>
    <row r="4" spans="1:7" x14ac:dyDescent="0.15">
      <c r="A4" t="s">
        <v>34</v>
      </c>
      <c r="B4">
        <v>26645</v>
      </c>
    </row>
    <row r="5" spans="1:7" x14ac:dyDescent="0.15">
      <c r="A5" t="s">
        <v>35</v>
      </c>
    </row>
    <row r="6" spans="1:7" x14ac:dyDescent="0.15">
      <c r="A6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6" sqref="D6"/>
    </sheetView>
  </sheetViews>
  <sheetFormatPr defaultRowHeight="13.5" x14ac:dyDescent="0.15"/>
  <cols>
    <col min="1" max="1" width="11" bestFit="1" customWidth="1"/>
  </cols>
  <sheetData>
    <row r="1" spans="1:7" x14ac:dyDescent="0.15">
      <c r="F1" t="s">
        <v>44</v>
      </c>
      <c r="G1">
        <f>SUM(D2:D1000)</f>
        <v>1744.23</v>
      </c>
    </row>
    <row r="2" spans="1:7" x14ac:dyDescent="0.15">
      <c r="A2" t="s">
        <v>39</v>
      </c>
      <c r="B2">
        <v>200</v>
      </c>
      <c r="C2">
        <v>1</v>
      </c>
      <c r="D2">
        <f>ROUND(B2*C2,2)</f>
        <v>200</v>
      </c>
    </row>
    <row r="3" spans="1:7" x14ac:dyDescent="0.15">
      <c r="A3" t="s">
        <v>40</v>
      </c>
      <c r="B3">
        <v>2</v>
      </c>
      <c r="C3">
        <v>107.16</v>
      </c>
      <c r="D3">
        <f>ROUND(B3*C3,2)</f>
        <v>214.32</v>
      </c>
    </row>
    <row r="4" spans="1:7" x14ac:dyDescent="0.15">
      <c r="A4" t="s">
        <v>41</v>
      </c>
      <c r="B4">
        <v>30</v>
      </c>
      <c r="C4">
        <v>18.34</v>
      </c>
      <c r="D4">
        <f>ROUND(B4*C4,2)</f>
        <v>550.20000000000005</v>
      </c>
    </row>
    <row r="5" spans="1:7" x14ac:dyDescent="0.15">
      <c r="A5" t="s">
        <v>42</v>
      </c>
      <c r="B5">
        <v>5</v>
      </c>
      <c r="C5">
        <v>70</v>
      </c>
      <c r="D5">
        <f>ROUND(B5*C5,2)</f>
        <v>350</v>
      </c>
    </row>
    <row r="6" spans="1:7" x14ac:dyDescent="0.15">
      <c r="A6" t="s">
        <v>43</v>
      </c>
      <c r="B6">
        <f>0.03*129</f>
        <v>3.8699999999999997</v>
      </c>
      <c r="C6">
        <v>107.16</v>
      </c>
      <c r="D6">
        <f>ROUND(B6*C6,2)</f>
        <v>414.71</v>
      </c>
    </row>
    <row r="7" spans="1:7" x14ac:dyDescent="0.15">
      <c r="A7" t="s">
        <v>45</v>
      </c>
      <c r="B7">
        <v>5</v>
      </c>
      <c r="C7">
        <v>3</v>
      </c>
      <c r="D7">
        <f>ROUND(B7*C7,2)</f>
        <v>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"/>
  <sheetViews>
    <sheetView workbookViewId="0">
      <selection activeCell="F1" sqref="F1:G1"/>
    </sheetView>
  </sheetViews>
  <sheetFormatPr defaultRowHeight="13.5" x14ac:dyDescent="0.15"/>
  <cols>
    <col min="1" max="1" width="23.75" bestFit="1" customWidth="1"/>
  </cols>
  <sheetData>
    <row r="1" spans="1:7" x14ac:dyDescent="0.15">
      <c r="B1" t="s">
        <v>0</v>
      </c>
      <c r="C1" t="s">
        <v>1</v>
      </c>
      <c r="D1" t="s">
        <v>2</v>
      </c>
      <c r="F1" t="s">
        <v>26</v>
      </c>
      <c r="G1">
        <f>SUM(D2:D1000)</f>
        <v>503.3</v>
      </c>
    </row>
    <row r="2" spans="1:7" x14ac:dyDescent="0.15">
      <c r="A2" t="s">
        <v>4</v>
      </c>
      <c r="B2">
        <v>1</v>
      </c>
      <c r="C2">
        <v>9.9</v>
      </c>
      <c r="D2">
        <f t="shared" ref="D2:D10" si="0">B2*C2</f>
        <v>9.9</v>
      </c>
    </row>
    <row r="3" spans="1:7" x14ac:dyDescent="0.15">
      <c r="A3" t="s">
        <v>4</v>
      </c>
      <c r="B3">
        <v>1</v>
      </c>
      <c r="C3">
        <v>7.9</v>
      </c>
      <c r="D3">
        <f t="shared" si="0"/>
        <v>7.9</v>
      </c>
    </row>
    <row r="4" spans="1:7" x14ac:dyDescent="0.15">
      <c r="A4" t="s">
        <v>5</v>
      </c>
      <c r="B4">
        <v>1</v>
      </c>
      <c r="C4">
        <v>21.7</v>
      </c>
      <c r="D4">
        <f t="shared" si="0"/>
        <v>21.7</v>
      </c>
    </row>
    <row r="5" spans="1:7" x14ac:dyDescent="0.15">
      <c r="A5" t="s">
        <v>5</v>
      </c>
      <c r="B5">
        <v>3</v>
      </c>
      <c r="C5">
        <v>23.7</v>
      </c>
      <c r="D5">
        <f t="shared" si="0"/>
        <v>71.099999999999994</v>
      </c>
    </row>
    <row r="6" spans="1:7" x14ac:dyDescent="0.15">
      <c r="A6" t="s">
        <v>5</v>
      </c>
      <c r="B6">
        <v>1</v>
      </c>
      <c r="C6">
        <v>23.4</v>
      </c>
      <c r="D6">
        <f t="shared" si="0"/>
        <v>23.4</v>
      </c>
    </row>
    <row r="7" spans="1:7" x14ac:dyDescent="0.15">
      <c r="A7" t="s">
        <v>5</v>
      </c>
      <c r="B7">
        <v>1</v>
      </c>
      <c r="C7">
        <v>24</v>
      </c>
      <c r="D7">
        <f t="shared" si="0"/>
        <v>24</v>
      </c>
    </row>
    <row r="8" spans="1:7" x14ac:dyDescent="0.15">
      <c r="A8" t="s">
        <v>9</v>
      </c>
      <c r="B8">
        <v>3</v>
      </c>
      <c r="C8">
        <v>70</v>
      </c>
      <c r="D8">
        <f t="shared" si="0"/>
        <v>210</v>
      </c>
    </row>
    <row r="9" spans="1:7" x14ac:dyDescent="0.15">
      <c r="A9" t="s">
        <v>10</v>
      </c>
      <c r="B9">
        <v>2</v>
      </c>
      <c r="C9">
        <v>7.9</v>
      </c>
      <c r="D9">
        <f t="shared" si="0"/>
        <v>15.8</v>
      </c>
    </row>
    <row r="10" spans="1:7" x14ac:dyDescent="0.15">
      <c r="A10" t="s">
        <v>28</v>
      </c>
      <c r="B10">
        <v>1</v>
      </c>
      <c r="C10">
        <f>119.5</f>
        <v>119.5</v>
      </c>
      <c r="D10">
        <f t="shared" si="0"/>
        <v>119.5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workbookViewId="0">
      <selection activeCell="A18" sqref="A18"/>
    </sheetView>
  </sheetViews>
  <sheetFormatPr defaultRowHeight="13.5" x14ac:dyDescent="0.15"/>
  <cols>
    <col min="1" max="1" width="25.25" bestFit="1" customWidth="1"/>
  </cols>
  <sheetData>
    <row r="1" spans="1:7" x14ac:dyDescent="0.15">
      <c r="B1" t="s">
        <v>0</v>
      </c>
      <c r="C1" t="s">
        <v>1</v>
      </c>
      <c r="D1" t="s">
        <v>2</v>
      </c>
      <c r="F1" t="s">
        <v>26</v>
      </c>
      <c r="G1">
        <f>SUM(D2:D1000)</f>
        <v>2681.88</v>
      </c>
    </row>
    <row r="2" spans="1:7" x14ac:dyDescent="0.15">
      <c r="A2" t="s">
        <v>3</v>
      </c>
      <c r="B2">
        <v>1</v>
      </c>
      <c r="C2">
        <v>15.85</v>
      </c>
      <c r="D2">
        <f t="shared" ref="D2:D17" si="0">B2*C2</f>
        <v>15.85</v>
      </c>
    </row>
    <row r="3" spans="1:7" x14ac:dyDescent="0.15">
      <c r="A3" t="s">
        <v>6</v>
      </c>
      <c r="B3">
        <v>5</v>
      </c>
      <c r="C3">
        <v>9</v>
      </c>
      <c r="D3">
        <f t="shared" si="0"/>
        <v>45</v>
      </c>
    </row>
    <row r="4" spans="1:7" x14ac:dyDescent="0.15">
      <c r="A4" t="s">
        <v>7</v>
      </c>
      <c r="B4">
        <v>1</v>
      </c>
      <c r="C4">
        <v>8.51</v>
      </c>
      <c r="D4">
        <f t="shared" si="0"/>
        <v>8.51</v>
      </c>
    </row>
    <row r="5" spans="1:7" x14ac:dyDescent="0.15">
      <c r="A5" t="s">
        <v>7</v>
      </c>
      <c r="B5">
        <v>6</v>
      </c>
      <c r="C5">
        <v>9</v>
      </c>
      <c r="D5">
        <f t="shared" si="0"/>
        <v>54</v>
      </c>
    </row>
    <row r="6" spans="1:7" x14ac:dyDescent="0.15">
      <c r="A6" t="s">
        <v>7</v>
      </c>
      <c r="B6">
        <v>1</v>
      </c>
      <c r="C6">
        <v>8.84</v>
      </c>
      <c r="D6">
        <f t="shared" si="0"/>
        <v>8.84</v>
      </c>
    </row>
    <row r="7" spans="1:7" x14ac:dyDescent="0.15">
      <c r="A7" t="s">
        <v>8</v>
      </c>
      <c r="B7">
        <v>1</v>
      </c>
      <c r="C7">
        <v>367.12</v>
      </c>
      <c r="D7">
        <f t="shared" si="0"/>
        <v>367.12</v>
      </c>
    </row>
    <row r="8" spans="1:7" x14ac:dyDescent="0.15">
      <c r="A8" t="s">
        <v>11</v>
      </c>
      <c r="B8">
        <v>1</v>
      </c>
      <c r="C8">
        <v>165</v>
      </c>
      <c r="D8">
        <f t="shared" si="0"/>
        <v>165</v>
      </c>
    </row>
    <row r="9" spans="1:7" x14ac:dyDescent="0.15">
      <c r="A9" t="s">
        <v>12</v>
      </c>
      <c r="B9">
        <v>1</v>
      </c>
      <c r="C9">
        <v>848</v>
      </c>
      <c r="D9">
        <f t="shared" si="0"/>
        <v>848</v>
      </c>
    </row>
    <row r="10" spans="1:7" x14ac:dyDescent="0.15">
      <c r="A10" t="s">
        <v>18</v>
      </c>
      <c r="B10">
        <v>1</v>
      </c>
      <c r="C10">
        <v>115.3</v>
      </c>
      <c r="D10">
        <f t="shared" si="0"/>
        <v>115.3</v>
      </c>
    </row>
    <row r="11" spans="1:7" x14ac:dyDescent="0.15">
      <c r="A11" t="s">
        <v>21</v>
      </c>
      <c r="B11">
        <v>1</v>
      </c>
      <c r="C11">
        <v>25</v>
      </c>
      <c r="D11">
        <f t="shared" si="0"/>
        <v>25</v>
      </c>
    </row>
    <row r="12" spans="1:7" x14ac:dyDescent="0.15">
      <c r="A12" t="s">
        <v>22</v>
      </c>
      <c r="B12">
        <v>2</v>
      </c>
      <c r="C12">
        <v>8.8800000000000008</v>
      </c>
      <c r="D12">
        <f t="shared" si="0"/>
        <v>17.760000000000002</v>
      </c>
    </row>
    <row r="13" spans="1:7" x14ac:dyDescent="0.15">
      <c r="A13" t="s">
        <v>23</v>
      </c>
      <c r="B13">
        <v>3</v>
      </c>
      <c r="C13">
        <v>10.36</v>
      </c>
      <c r="D13">
        <f t="shared" si="0"/>
        <v>31.08</v>
      </c>
    </row>
    <row r="14" spans="1:7" x14ac:dyDescent="0.15">
      <c r="A14" t="s">
        <v>25</v>
      </c>
      <c r="B14">
        <v>1</v>
      </c>
      <c r="C14">
        <v>149</v>
      </c>
      <c r="D14">
        <f t="shared" si="0"/>
        <v>149</v>
      </c>
    </row>
    <row r="15" spans="1:7" x14ac:dyDescent="0.15">
      <c r="A15" t="s">
        <v>29</v>
      </c>
      <c r="B15">
        <v>1</v>
      </c>
      <c r="C15">
        <v>499</v>
      </c>
      <c r="D15">
        <f t="shared" si="0"/>
        <v>499</v>
      </c>
    </row>
    <row r="16" spans="1:7" x14ac:dyDescent="0.15">
      <c r="A16" t="s">
        <v>31</v>
      </c>
      <c r="B16">
        <v>1</v>
      </c>
      <c r="C16">
        <v>180.32</v>
      </c>
      <c r="D16">
        <f t="shared" si="0"/>
        <v>180.32</v>
      </c>
    </row>
    <row r="17" spans="1:4" x14ac:dyDescent="0.15">
      <c r="A17" t="s">
        <v>32</v>
      </c>
      <c r="B17">
        <v>1</v>
      </c>
      <c r="C17">
        <f>152.1</f>
        <v>152.1</v>
      </c>
      <c r="D17">
        <f t="shared" si="0"/>
        <v>152.1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"/>
  <sheetViews>
    <sheetView workbookViewId="0">
      <selection activeCell="A4" sqref="A4:XFD4"/>
    </sheetView>
  </sheetViews>
  <sheetFormatPr defaultRowHeight="13.5" x14ac:dyDescent="0.15"/>
  <cols>
    <col min="1" max="1" width="18.375" bestFit="1" customWidth="1"/>
  </cols>
  <sheetData>
    <row r="1" spans="1:7" x14ac:dyDescent="0.15">
      <c r="B1" t="s">
        <v>0</v>
      </c>
      <c r="C1" t="s">
        <v>14</v>
      </c>
      <c r="D1" t="s">
        <v>2</v>
      </c>
      <c r="F1" t="s">
        <v>26</v>
      </c>
      <c r="G1">
        <f>SUM(D2:D1000)</f>
        <v>929.74999999999989</v>
      </c>
    </row>
    <row r="2" spans="1:7" x14ac:dyDescent="0.15">
      <c r="A2" t="s">
        <v>15</v>
      </c>
      <c r="B2">
        <v>3</v>
      </c>
      <c r="C2">
        <v>15</v>
      </c>
      <c r="D2">
        <f t="shared" ref="D2:D13" si="0">B2*C2</f>
        <v>45</v>
      </c>
    </row>
    <row r="3" spans="1:7" x14ac:dyDescent="0.15">
      <c r="A3" t="s">
        <v>15</v>
      </c>
      <c r="B3">
        <v>1</v>
      </c>
      <c r="C3">
        <v>15.06</v>
      </c>
      <c r="D3">
        <f>B3*C3</f>
        <v>15.06</v>
      </c>
    </row>
    <row r="4" spans="1:7" x14ac:dyDescent="0.15">
      <c r="A4" t="s">
        <v>16</v>
      </c>
      <c r="B4">
        <v>1</v>
      </c>
      <c r="C4">
        <v>10.26</v>
      </c>
      <c r="D4">
        <f>B4*C4</f>
        <v>10.26</v>
      </c>
    </row>
    <row r="5" spans="1:7" x14ac:dyDescent="0.15">
      <c r="A5" t="s">
        <v>16</v>
      </c>
      <c r="B5">
        <v>8</v>
      </c>
      <c r="C5">
        <v>10.26</v>
      </c>
      <c r="D5">
        <f>B5*C5</f>
        <v>82.08</v>
      </c>
    </row>
    <row r="6" spans="1:7" x14ac:dyDescent="0.15">
      <c r="A6" t="s">
        <v>16</v>
      </c>
      <c r="B6">
        <v>1</v>
      </c>
      <c r="C6">
        <v>7.25</v>
      </c>
      <c r="D6">
        <f>B6*C6</f>
        <v>7.25</v>
      </c>
    </row>
    <row r="7" spans="1:7" x14ac:dyDescent="0.15">
      <c r="A7" t="s">
        <v>16</v>
      </c>
      <c r="B7">
        <v>2</v>
      </c>
      <c r="C7">
        <v>0</v>
      </c>
      <c r="D7">
        <f>B7*C7</f>
        <v>0</v>
      </c>
    </row>
    <row r="8" spans="1:7" x14ac:dyDescent="0.15">
      <c r="A8" t="s">
        <v>17</v>
      </c>
      <c r="B8">
        <v>6</v>
      </c>
      <c r="C8">
        <v>9.35</v>
      </c>
      <c r="D8">
        <f t="shared" si="0"/>
        <v>56.099999999999994</v>
      </c>
    </row>
    <row r="9" spans="1:7" x14ac:dyDescent="0.15">
      <c r="A9" t="s">
        <v>17</v>
      </c>
      <c r="B9">
        <v>20</v>
      </c>
      <c r="C9">
        <v>9</v>
      </c>
      <c r="D9">
        <f>B9*C9</f>
        <v>180</v>
      </c>
    </row>
    <row r="10" spans="1:7" x14ac:dyDescent="0.15">
      <c r="A10" t="s">
        <v>19</v>
      </c>
      <c r="B10">
        <v>7</v>
      </c>
      <c r="C10">
        <v>16.5</v>
      </c>
      <c r="D10">
        <f t="shared" si="0"/>
        <v>115.5</v>
      </c>
    </row>
    <row r="11" spans="1:7" x14ac:dyDescent="0.15">
      <c r="A11" t="s">
        <v>20</v>
      </c>
      <c r="B11">
        <v>5</v>
      </c>
      <c r="C11">
        <v>21</v>
      </c>
      <c r="D11">
        <f t="shared" si="0"/>
        <v>105</v>
      </c>
    </row>
    <row r="12" spans="1:7" x14ac:dyDescent="0.15">
      <c r="A12" t="s">
        <v>13</v>
      </c>
      <c r="B12">
        <v>3</v>
      </c>
      <c r="C12">
        <v>59.6</v>
      </c>
      <c r="D12">
        <f>B12*C12</f>
        <v>178.8</v>
      </c>
    </row>
    <row r="13" spans="1:7" x14ac:dyDescent="0.15">
      <c r="A13" t="s">
        <v>27</v>
      </c>
      <c r="B13">
        <v>1</v>
      </c>
      <c r="C13">
        <v>8.8000000000000007</v>
      </c>
      <c r="D13">
        <f t="shared" si="0"/>
        <v>8.8000000000000007</v>
      </c>
    </row>
    <row r="14" spans="1:7" x14ac:dyDescent="0.15">
      <c r="A14" t="s">
        <v>30</v>
      </c>
      <c r="B14">
        <v>1</v>
      </c>
      <c r="C14">
        <v>109.9</v>
      </c>
      <c r="D14">
        <f t="shared" ref="D14:D16" si="1">B14*C14</f>
        <v>109.9</v>
      </c>
    </row>
    <row r="15" spans="1:7" x14ac:dyDescent="0.15">
      <c r="A15" t="s">
        <v>37</v>
      </c>
      <c r="B15">
        <v>2</v>
      </c>
      <c r="C15">
        <v>5.5</v>
      </c>
      <c r="D15">
        <f t="shared" si="1"/>
        <v>11</v>
      </c>
    </row>
    <row r="16" spans="1:7" x14ac:dyDescent="0.15">
      <c r="A16" t="s">
        <v>38</v>
      </c>
      <c r="B16">
        <v>1</v>
      </c>
      <c r="C16">
        <v>5</v>
      </c>
      <c r="D16">
        <f t="shared" si="1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装修公司</vt:lpstr>
      <vt:lpstr>物业公司</vt:lpstr>
      <vt:lpstr>灯具</vt:lpstr>
      <vt:lpstr>厨房卫浴</vt:lpstr>
      <vt:lpstr>开关插座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2017-09-03T07:40:28Z</dcterms:created>
  <dcterms:modified xsi:type="dcterms:W3CDTF">2017-12-04T14:06:16Z</dcterms:modified>
</cp:coreProperties>
</file>