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slicers/slicer1.xml" ContentType="application/vnd.ms-excel.slicer+xml"/>
  <Override PartName="/xl/tables/table6.xml" ContentType="application/vnd.openxmlformats-officedocument.spreadsheetml.table+xml"/>
  <Override PartName="/xl/queryTables/queryTable2.xml" ContentType="application/vnd.openxmlformats-officedocument.spreadsheetml.queryTable+xml"/>
  <Override PartName="/xl/tables/table7.xml" ContentType="application/vnd.openxmlformats-officedocument.spreadsheetml.table+xml"/>
  <Override PartName="/xl/queryTables/queryTable3.xml" ContentType="application/vnd.openxmlformats-officedocument.spreadsheetml.queryTable+xml"/>
  <Override PartName="/xl/tables/table8.xml" ContentType="application/vnd.openxmlformats-officedocument.spreadsheetml.table+xml"/>
  <Override PartName="/xl/queryTables/queryTable4.xml" ContentType="application/vnd.openxmlformats-officedocument.spreadsheetml.queryTable+xml"/>
  <Override PartName="/xl/tables/table9.xml" ContentType="application/vnd.openxmlformats-officedocument.spreadsheetml.table+xml"/>
  <Override PartName="/xl/queryTables/queryTable5.xml" ContentType="application/vnd.openxmlformats-officedocument.spreadsheetml.queryTable+xml"/>
  <Override PartName="/xl/tables/table10.xml" ContentType="application/vnd.openxmlformats-officedocument.spreadsheetml.table+xml"/>
  <Override PartName="/xl/queryTables/queryTable6.xml" ContentType="application/vnd.openxmlformats-officedocument.spreadsheetml.queryTable+xml"/>
  <Override PartName="/xl/tables/table11.xml" ContentType="application/vnd.openxmlformats-officedocument.spreadsheetml.table+xml"/>
  <Override PartName="/xl/queryTables/queryTable7.xml" ContentType="application/vnd.openxmlformats-officedocument.spreadsheetml.queryTable+xml"/>
  <Override PartName="/xl/tables/table12.xml" ContentType="application/vnd.openxmlformats-officedocument.spreadsheetml.table+xml"/>
  <Override PartName="/xl/queryTables/queryTable8.xml" ContentType="application/vnd.openxmlformats-officedocument.spreadsheetml.queryTable+xml"/>
  <Override PartName="/xl/tables/table13.xml" ContentType="application/vnd.openxmlformats-officedocument.spreadsheetml.table+xml"/>
  <Override PartName="/xl/queryTables/queryTable9.xml" ContentType="application/vnd.openxmlformats-officedocument.spreadsheetml.queryTable+xml"/>
  <Override PartName="/xl/tables/table14.xml" ContentType="application/vnd.openxmlformats-officedocument.spreadsheetml.table+xml"/>
  <Override PartName="/xl/queryTables/queryTable10.xml" ContentType="application/vnd.openxmlformats-officedocument.spreadsheetml.queryTable+xml"/>
  <Override PartName="/xl/tables/table15.xml" ContentType="application/vnd.openxmlformats-officedocument.spreadsheetml.table+xml"/>
  <Override PartName="/xl/queryTables/queryTable11.xml" ContentType="application/vnd.openxmlformats-officedocument.spreadsheetml.queryTable+xml"/>
  <Override PartName="/xl/tables/table16.xml" ContentType="application/vnd.openxmlformats-officedocument.spreadsheetml.table+xml"/>
  <Override PartName="/xl/queryTables/queryTable12.xml" ContentType="application/vnd.openxmlformats-officedocument.spreadsheetml.queryTable+xml"/>
  <Override PartName="/xl/tables/table17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Cloud\MEGA\Projects\personal\cnpja-public\tools\excel\"/>
    </mc:Choice>
  </mc:AlternateContent>
  <xr:revisionPtr revIDLastSave="0" documentId="13_ncr:1_{1AFCCE42-2CC0-4C09-A9B2-90A4B5710692}" xr6:coauthVersionLast="45" xr6:coauthVersionMax="45" xr10:uidLastSave="{00000000-0000-0000-0000-000000000000}"/>
  <bookViews>
    <workbookView xWindow="4290" yWindow="735" windowWidth="24660" windowHeight="18930" tabRatio="795" firstSheet="4" activeTab="4" xr2:uid="{87A05204-6064-4856-A1E6-3E21511CE204}"/>
  </bookViews>
  <sheets>
    <sheet name="Conta" sheetId="16" state="veryHidden" r:id="rId1"/>
    <sheet name="_Receita" sheetId="17" state="veryHidden" r:id="rId2"/>
    <sheet name="_SINTEGRA" sheetId="19" state="veryHidden" r:id="rId3"/>
    <sheet name="_Simples" sheetId="18" state="veryHidden" r:id="rId4"/>
    <sheet name="Setup" sheetId="15" r:id="rId5"/>
    <sheet name="Guia" sheetId="25" r:id="rId6"/>
    <sheet name="CNPJá!" sheetId="3" r:id="rId7"/>
    <sheet name="Base" sheetId="9" state="veryHidden" r:id="rId8"/>
    <sheet name="Erros" sheetId="13" r:id="rId9"/>
    <sheet name="__Empresas" sheetId="4" state="veryHidden" r:id="rId10"/>
    <sheet name="__CNAEs" sheetId="8" state="veryHidden" r:id="rId11"/>
    <sheet name="__Sócios" sheetId="7" state="veryHidden" r:id="rId12"/>
    <sheet name="__SINTEGRA" sheetId="12" state="veryHidden" r:id="rId13"/>
    <sheet name="__Simples" sheetId="10" state="veryHidden" r:id="rId14"/>
    <sheet name="Empresas" sheetId="20" r:id="rId15"/>
    <sheet name="CNAEs" sheetId="21" r:id="rId16"/>
    <sheet name="Sócios" sheetId="22" r:id="rId17"/>
    <sheet name="SINTEGRA" sheetId="23" r:id="rId18"/>
    <sheet name="Simples" sheetId="24" r:id="rId19"/>
  </sheets>
  <definedNames>
    <definedName name="cnpjaApiKey" localSheetId="5">Guia!$B$39</definedName>
    <definedName name="cnpjaApiKey">Setup!$B$72</definedName>
    <definedName name="cnpjaQueryOptions">'CNPJá!'!$E$25</definedName>
    <definedName name="DadosExternos_1" localSheetId="0" hidden="1">Conta!$A$1:$B$2</definedName>
    <definedName name="ExternalData_1" localSheetId="10" hidden="1">__CNAEs!$A$1:$F$2</definedName>
    <definedName name="ExternalData_1" localSheetId="9" hidden="1">__Empresas!$A$1:$AB$2</definedName>
    <definedName name="ExternalData_1" localSheetId="13" hidden="1">__Simples!$A$1:$G$2</definedName>
    <definedName name="ExternalData_1" localSheetId="12" hidden="1">__SINTEGRA!$A$1:$F$2</definedName>
    <definedName name="ExternalData_1" localSheetId="11" hidden="1">__Sócios!$A$1:$F$2</definedName>
    <definedName name="ExternalData_1" localSheetId="7" hidden="1">Base!$A$1:$AT$2</definedName>
    <definedName name="ExternalData_1" localSheetId="15" hidden="1">CNAEs!$A$1:$F$2</definedName>
    <definedName name="ExternalData_1" localSheetId="14" hidden="1">Empresas!$A$1:$AB$2</definedName>
    <definedName name="ExternalData_1" localSheetId="8" hidden="1">Erros!$A$1:$C$2</definedName>
    <definedName name="ExternalData_1" localSheetId="18" hidden="1">Simples!$A$1:$G$2</definedName>
    <definedName name="ExternalData_1" localSheetId="17" hidden="1">SINTEGRA!$A$1:$F$2</definedName>
    <definedName name="ExternalData_1" localSheetId="16" hidden="1">Sócios!$A$1:$F$2</definedName>
    <definedName name="SegmentaçãodeDados_a">#N/A</definedName>
    <definedName name="SegmentaçãodeDados_Opção">#N/A</definedName>
    <definedName name="SegmentaçãodeDados_Opção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0"/>
        <x14:slicerCache r:id="rId21"/>
        <x14:slicerCache r:id="rId2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8" l="1"/>
  <c r="C3" i="18"/>
  <c r="C4" i="18"/>
  <c r="C5" i="18"/>
  <c r="C6" i="18"/>
  <c r="C2" i="19"/>
  <c r="C3" i="19"/>
  <c r="C4" i="19"/>
  <c r="C5" i="19"/>
  <c r="C6" i="19"/>
  <c r="C2" i="17"/>
  <c r="C3" i="17"/>
  <c r="C4" i="17"/>
  <c r="C5" i="17"/>
  <c r="C6" i="17"/>
  <c r="B7" i="3" l="1"/>
  <c r="B7" i="19"/>
  <c r="B7" i="18"/>
  <c r="B8" i="3" s="1"/>
  <c r="B7" i="17"/>
  <c r="K26" i="3" l="1"/>
  <c r="E29" i="3"/>
  <c r="E28" i="3"/>
  <c r="E27" i="3"/>
  <c r="E25" i="3"/>
  <c r="N3" i="3"/>
  <c r="N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70CE9C-18FB-49D9-B529-824AE87F88E1}" keepAlive="1" name="Consulta - CNPJá - API" description="Conexão com a consulta 'CNPJá - API' na pasta de trabalho." type="5" refreshedVersion="0" background="1">
    <dbPr connection="Provider=Microsoft.Mashup.OleDb.1;Data Source=$Workbook$;Location=&quot;CNPJá - API&quot;;Extended Properties=&quot;&quot;" command="SELECT * FROM [CNPJá - API]"/>
  </connection>
  <connection id="2" xr16:uid="{7682D1C3-B2A3-45A9-9A0E-887472F694B8}" keepAlive="1" name="Consulta - CNPJá - CNAEs (Acumulado)" description="Conexão com a consulta 'CNPJá - CNAEs (Acumulado)' na pasta de trabalho." type="5" refreshedVersion="6" background="1" saveData="1">
    <dbPr connection="Provider=Microsoft.Mashup.OleDb.1;Data Source=$Workbook$;Location=CNPJá - CNAEs (Acumulado);Extended Properties=&quot;&quot;" command="SELECT * FROM [CNPJá - CNAEs (Acumulado)]"/>
  </connection>
  <connection id="3" xr16:uid="{B65593DD-817F-426A-9B49-F8F2F31CEF75}" keepAlive="1" name="Consulta - CNPJá - CNAEs Secundários" description="Conexão com a consulta 'CNPJá - CNAEs Secundários' na pasta de trabalho." type="5" refreshedVersion="0" background="1">
    <dbPr connection="Provider=Microsoft.Mashup.OleDb.1;Data Source=$Workbook$;Location=&quot;CNPJá - CNAEs Secundários&quot;;Extended Properties=&quot;&quot;" command="SELECT * FROM [CNPJá - CNAEs Secundários]"/>
  </connection>
  <connection id="4" xr16:uid="{98CDD3AB-3C86-43E5-A707-F0B3D3DB0B82}" keepAlive="1" name="Consulta - CNPJá - Conta" description="Conexão com a consulta 'CNPJá - Conta' na pasta de trabalho." type="5" refreshedVersion="6" background="1" saveData="1">
    <dbPr connection="Provider=Microsoft.Mashup.OleDb.1;Data Source=$Workbook$;Location=&quot;CNPJá - Conta&quot;;Extended Properties=&quot;&quot;" command="SELECT * FROM [CNPJá - Conta]"/>
  </connection>
  <connection id="5" xr16:uid="{6121F436-3B5F-4DAC-AC52-8113E3675CBE}" keepAlive="1" name="Consulta - CNPJá - Empresas (Acumulado)" description="Conexão com a consulta 'CNPJá - Empresas (Acumulado)' na pasta de trabalho." type="5" refreshedVersion="6" background="1" saveData="1">
    <dbPr connection="Provider=Microsoft.Mashup.OleDb.1;Data Source=$Workbook$;Location=CNPJá - Empresas (Acumulado);Extended Properties=&quot;&quot;" command="SELECT * FROM [CNPJá - Empresas (Acumulado)]"/>
  </connection>
  <connection id="6" xr16:uid="{32042B87-4CA3-4A3F-92CB-F2B9A3B330BD}" keepAlive="1" name="Consulta - CNPJá - Erros" description="Conexão com a consulta 'CNPJá - Erros' na pasta de trabalho." type="5" refreshedVersion="6" background="1" saveData="1">
    <dbPr connection="Provider=Microsoft.Mashup.OleDb.1;Data Source=$Workbook$;Location=&quot;CNPJá - Erros&quot;;Extended Properties=&quot;&quot;" command="SELECT * FROM [CNPJá - Erros]"/>
  </connection>
  <connection id="7" xr16:uid="{26E34905-C2B3-4F25-B984-E8E2B9C7019E}" keepAlive="1" name="Consulta - CNPJá - Simples Nacional" description="Conexão com a consulta 'CNPJá - Simples Nacional' na pasta de trabalho." type="5" refreshedVersion="6" background="1" saveData="1">
    <dbPr connection="Provider=Microsoft.Mashup.OleDb.1;Data Source=$Workbook$;Location=&quot;CNPJá - Simples Nacional&quot;;Extended Properties=&quot;&quot;" command="SELECT * FROM [CNPJá - Simples Nacional]"/>
  </connection>
  <connection id="8" xr16:uid="{925E8762-FA13-4271-B37B-647DB7D18981}" keepAlive="1" name="Consulta - CNPJá - Simples Nacional (Acumulado)" description="Conexão com a consulta 'CNPJá - Simples Nacional (Acumulado)' na pasta de trabalho." type="5" refreshedVersion="6" background="1" saveData="1">
    <dbPr connection="Provider=Microsoft.Mashup.OleDb.1;Data Source=$Workbook$;Location=CNPJá - Simples Nacional (Acumulado);Extended Properties=&quot;&quot;" command="SELECT * FROM [CNPJá - Simples Nacional (Acumulado)]"/>
  </connection>
  <connection id="9" xr16:uid="{09D1C7A0-9387-4C2D-9DD2-B5F17E4DC6F2}" keepAlive="1" name="Consulta - CNPJá - SINTEGRA" description="Conexão com a consulta 'CNPJá - SINTEGRA' na pasta de trabalho." type="5" refreshedVersion="6" background="1" saveData="1">
    <dbPr connection="Provider=Microsoft.Mashup.OleDb.1;Data Source=$Workbook$;Location=&quot;CNPJá - SINTEGRA&quot;;Extended Properties=&quot;&quot;" command="SELECT * FROM [CNPJá - SINTEGRA]"/>
  </connection>
  <connection id="10" xr16:uid="{88AA18C1-309F-4111-92A3-4939DF47CAA2}" keepAlive="1" name="Consulta - CNPJá - SINTEGRA (Acumulado)" description="Conexão com a consulta 'CNPJá - SINTEGRA (Acumulado)' na pasta de trabalho." type="5" refreshedVersion="6" background="1" saveData="1">
    <dbPr connection="Provider=Microsoft.Mashup.OleDb.1;Data Source=$Workbook$;Location=CNPJá - SINTEGRA (Acumulado);Extended Properties=&quot;&quot;" command="SELECT * FROM [CNPJá - SINTEGRA (Acumulado)]"/>
  </connection>
  <connection id="11" xr16:uid="{E743B61A-8ED9-4BCC-8E38-B7D9EE3348A7}" keepAlive="1" name="Consulta - CNPJá - Sócios (Acumulado)" description="Conexão com a consulta 'CNPJá - Sócios (Acumulado)' na pasta de trabalho." type="5" refreshedVersion="6" background="1" saveData="1">
    <dbPr connection="Provider=Microsoft.Mashup.OleDb.1;Data Source=$Workbook$;Location=CNPJá - Sócios (Acumulado);Extended Properties=&quot;&quot;" command="SELECT * FROM [CNPJá - Sócios (Acumulado)]"/>
  </connection>
  <connection id="12" xr16:uid="{00CC2003-1C3C-4C98-8B57-99632DD2ED2D}" keepAlive="1" name="Query - CNPJá - Base" description="Connection to the 'CNPJá - Base' query in the workbook." type="5" refreshedVersion="6" saveData="1">
    <dbPr connection="Provider=Microsoft.Mashup.OleDb.1;Data Source=$Workbook$;Location=&quot;CNPJá - Base&quot;;Extended Properties=&quot;&quot;" command="SELECT * FROM [CNPJá - Base]"/>
  </connection>
  <connection id="13" xr16:uid="{0FFA063E-8FD0-45D8-80E7-562415C945E4}" keepAlive="1" name="Query - CNPJá - CNAEs" description="Connection to the 'CNPJá - CNAEs' query in the workbook." type="5" refreshedVersion="6" background="1" saveData="1">
    <dbPr connection="Provider=Microsoft.Mashup.OleDb.1;Data Source=$Workbook$;Location=&quot;CNPJá - CNAEs&quot;;Extended Properties=&quot;&quot;" command="SELECT * FROM [CNPJá - CNAEs]"/>
  </connection>
  <connection id="14" xr16:uid="{8827B9BC-DE03-4A4B-9C7D-695009B6BF15}" keepAlive="1" name="Query - CNPJá - Empresas" description="Connection to the 'CNPJá - Empresas' query in the workbook." type="5" refreshedVersion="6" background="1" saveData="1">
    <dbPr connection="Provider=Microsoft.Mashup.OleDb.1;Data Source=$Workbook$;Location=&quot;CNPJá - Empresas&quot;;Extended Properties=&quot;&quot;" command="SELECT * FROM [CNPJá - Empresas]"/>
  </connection>
  <connection id="15" xr16:uid="{EE0477D0-3594-497F-9D2C-1E999E2F6D6B}" keepAlive="1" name="Query - CNPJá - Sócios" description="Connection to the 'CNPJá - Sócios' query in the workbook." type="5" refreshedVersion="6" background="1" saveData="1">
    <dbPr connection="Provider=Microsoft.Mashup.OleDb.1;Data Source=$Workbook$;Location=&quot;CNPJá - Sócios&quot;;Extended Properties=&quot;&quot;" command="SELECT * FROM [CNPJá - Sócios]"/>
  </connection>
</connections>
</file>

<file path=xl/sharedStrings.xml><?xml version="1.0" encoding="utf-8"?>
<sst xmlns="http://schemas.openxmlformats.org/spreadsheetml/2006/main" count="316" uniqueCount="186">
  <si>
    <t>CNPJ</t>
  </si>
  <si>
    <t>Razão Social</t>
  </si>
  <si>
    <t>Nome Fantasia</t>
  </si>
  <si>
    <t>Tipo</t>
  </si>
  <si>
    <t>Porte</t>
  </si>
  <si>
    <t>Capital Social</t>
  </si>
  <si>
    <t>E-mail</t>
  </si>
  <si>
    <t>Telefone</t>
  </si>
  <si>
    <t>Ente Federativo</t>
  </si>
  <si>
    <t>Situação Cadastral</t>
  </si>
  <si>
    <t>Situação Especial</t>
  </si>
  <si>
    <t>Logradouro</t>
  </si>
  <si>
    <t>Número</t>
  </si>
  <si>
    <t>Complemento</t>
  </si>
  <si>
    <t>CEP</t>
  </si>
  <si>
    <t>Cidade</t>
  </si>
  <si>
    <t>Estado</t>
  </si>
  <si>
    <t>Natureza Jurídica Código</t>
  </si>
  <si>
    <t>Natureza Jurídica Descrição</t>
  </si>
  <si>
    <t>Atividade Primária Descrição</t>
  </si>
  <si>
    <t>Comprovante Inscrição</t>
  </si>
  <si>
    <t>CNPJs</t>
  </si>
  <si>
    <t>Bairro</t>
  </si>
  <si>
    <t>© CNPJá! 2020 • Todos os Direitos Reservados</t>
  </si>
  <si>
    <t>Contato</t>
  </si>
  <si>
    <t>contato@cnpja.com.br</t>
  </si>
  <si>
    <t>Versão</t>
  </si>
  <si>
    <t>Última Atualização</t>
  </si>
  <si>
    <t>Atividade Primária Código</t>
  </si>
  <si>
    <t>Data Fundação</t>
  </si>
  <si>
    <t>Situação Cadastral Data</t>
  </si>
  <si>
    <t>Situação Cadastral Motivo</t>
  </si>
  <si>
    <t>Situação Especial Data</t>
  </si>
  <si>
    <t>Atividade Secundária Código</t>
  </si>
  <si>
    <t>Atividade Secundária Descrição</t>
  </si>
  <si>
    <t>Nome Sócio</t>
  </si>
  <si>
    <t>Qualificação Código</t>
  </si>
  <si>
    <t>Qualificação Descrição</t>
  </si>
  <si>
    <t>_CNPJ</t>
  </si>
  <si>
    <t>Utilização</t>
  </si>
  <si>
    <t>O Power Query dentro do Excel não suporta requisições concorrentes.</t>
  </si>
  <si>
    <t>Esta é uma limitação da ferramenta e não de nossa API.</t>
  </si>
  <si>
    <t>Ou seja, não é possível solicitarmos todos CNPJs ao mesmo tempo.</t>
  </si>
  <si>
    <t>FAQ</t>
  </si>
  <si>
    <t>Atividade Econômica Classificação</t>
  </si>
  <si>
    <t>Atividade Econômica Código</t>
  </si>
  <si>
    <t>Atividade Econômica Descrição</t>
  </si>
  <si>
    <t>• Aguarde o término e visualize o resultado nas abas da planilha.</t>
  </si>
  <si>
    <t>Simples Nacional Optante</t>
  </si>
  <si>
    <t>Simples Nacional Data Inclusão</t>
  </si>
  <si>
    <t>Simples Nacional Data Exclusão</t>
  </si>
  <si>
    <t>SIMEI Optante</t>
  </si>
  <si>
    <t>Última Atualização Simples</t>
  </si>
  <si>
    <t>Inscrição Estadual Número</t>
  </si>
  <si>
    <t>Inscrição Estadual UF</t>
  </si>
  <si>
    <t>Inscrição Estadual Habilitada</t>
  </si>
  <si>
    <t>Última Atualização SINTEGRA</t>
  </si>
  <si>
    <t>Erro Código</t>
  </si>
  <si>
    <t>Erro Mensagem</t>
  </si>
  <si>
    <t>Erro Detalhes</t>
  </si>
  <si>
    <t>Por que a execução demora?</t>
  </si>
  <si>
    <t>Possíveis Erros</t>
  </si>
  <si>
    <t>O CNPJ informado é válido, porém não está registrado na Receita Federal.</t>
  </si>
  <si>
    <t>"O seguinte intervalo externo não foi atualizado"</t>
  </si>
  <si>
    <t>Não foi possível conectar-se a nossa API.</t>
  </si>
  <si>
    <t>O CNPJ informado é inválido.</t>
  </si>
  <si>
    <t>Seus créditos acabaram.</t>
  </si>
  <si>
    <t>Lembre-se que o plano gratuito está limitado a 30 consultas por hora.</t>
  </si>
  <si>
    <t>Olá!</t>
  </si>
  <si>
    <t>Siga os passos abaixo e em caso de dúvidas ou problemas entre em contato:</t>
  </si>
  <si>
    <r>
      <t xml:space="preserve">• Na notificação acima, clique em </t>
    </r>
    <r>
      <rPr>
        <sz val="14"/>
        <color rgb="FFCADDE6"/>
        <rFont val="Segoe UI Semibold"/>
        <family val="2"/>
      </rPr>
      <t>Habilitar Conteúdo</t>
    </r>
  </si>
  <si>
    <t>Ao utilizar nossa ferramenta pela 1ª vez, algumas configurações são necessárias.</t>
  </si>
  <si>
    <r>
      <t xml:space="preserve">• Copie sua </t>
    </r>
    <r>
      <rPr>
        <sz val="14"/>
        <color rgb="FFCADDE6"/>
        <rFont val="Segoe UI Semibold"/>
        <family val="2"/>
      </rPr>
      <t>Chave de API</t>
    </r>
    <r>
      <rPr>
        <sz val="14"/>
        <color theme="0"/>
        <rFont val="Segoe UI Semibold"/>
        <family val="2"/>
      </rPr>
      <t xml:space="preserve"> e cole-a no local indicado abaixo:</t>
    </r>
  </si>
  <si>
    <r>
      <t xml:space="preserve">• Acesse a aba </t>
    </r>
    <r>
      <rPr>
        <b/>
        <sz val="14"/>
        <color rgb="FFCADDE6"/>
        <rFont val="Segoe UI Semibold"/>
        <family val="2"/>
      </rPr>
      <t>Dados</t>
    </r>
    <r>
      <rPr>
        <b/>
        <sz val="14"/>
        <color theme="0"/>
        <rFont val="Segoe UI Semibold"/>
        <family val="2"/>
      </rPr>
      <t xml:space="preserve"> e clique em </t>
    </r>
    <r>
      <rPr>
        <b/>
        <sz val="14"/>
        <color rgb="FFCADDE6"/>
        <rFont val="Segoe UI Semibold"/>
        <family val="2"/>
      </rPr>
      <t xml:space="preserve">Atualizar Tudo </t>
    </r>
    <r>
      <rPr>
        <b/>
        <sz val="14"/>
        <color theme="0"/>
        <rFont val="Segoe UI Semibold"/>
        <family val="2"/>
      </rPr>
      <t>(ou aperte ctrl + alt + F5).</t>
    </r>
  </si>
  <si>
    <r>
      <t xml:space="preserve">• Preencha sua lista de </t>
    </r>
    <r>
      <rPr>
        <b/>
        <sz val="13"/>
        <color rgb="FFCADDE6"/>
        <rFont val="Segoe UI Semibold"/>
        <family val="2"/>
      </rPr>
      <t>CNPJs</t>
    </r>
    <r>
      <rPr>
        <sz val="13"/>
        <color theme="0"/>
        <rFont val="Segoe UI Semibold"/>
        <family val="2"/>
      </rPr>
      <t xml:space="preserve"> ao lado esquerdo (com ou sem pontuação).</t>
    </r>
  </si>
  <si>
    <r>
      <t xml:space="preserve">• Clique em </t>
    </r>
    <r>
      <rPr>
        <b/>
        <sz val="13"/>
        <color rgb="FFCADDE6"/>
        <rFont val="Segoe UI Semibold"/>
        <family val="2"/>
      </rPr>
      <t>Dados</t>
    </r>
    <r>
      <rPr>
        <b/>
        <sz val="13"/>
        <color theme="0"/>
        <rFont val="Segoe UI Semibold"/>
        <family val="2"/>
      </rPr>
      <t xml:space="preserve"> &gt; </t>
    </r>
    <r>
      <rPr>
        <b/>
        <sz val="13"/>
        <color rgb="FFCADDE6"/>
        <rFont val="Segoe UI Semibold"/>
        <family val="2"/>
      </rPr>
      <t>Atualizar Tudo</t>
    </r>
    <r>
      <rPr>
        <sz val="13"/>
        <color theme="0"/>
        <rFont val="Segoe UI Semibold"/>
        <family val="2"/>
      </rPr>
      <t xml:space="preserve"> (ou ctrl + alt + F5).</t>
    </r>
  </si>
  <si>
    <t>Name</t>
  </si>
  <si>
    <t>Value</t>
  </si>
  <si>
    <r>
      <t xml:space="preserve">• Na mensagem sobre </t>
    </r>
    <r>
      <rPr>
        <sz val="14"/>
        <color rgb="FFCADDE6"/>
        <rFont val="Segoe UI Semibold"/>
        <family val="2"/>
      </rPr>
      <t>Acessar conteúdo da web</t>
    </r>
    <r>
      <rPr>
        <sz val="14"/>
        <color theme="0"/>
        <rFont val="Segoe UI Semibold"/>
        <family val="2"/>
      </rPr>
      <t xml:space="preserve">, clique em </t>
    </r>
    <r>
      <rPr>
        <sz val="14"/>
        <color rgb="FFCADDE6"/>
        <rFont val="Segoe UI Semibold"/>
        <family val="2"/>
      </rPr>
      <t>Conectar</t>
    </r>
    <r>
      <rPr>
        <sz val="14"/>
        <color theme="0"/>
        <rFont val="Segoe UI Semibold"/>
        <family val="2"/>
      </rPr>
      <t>.</t>
    </r>
  </si>
  <si>
    <r>
      <t xml:space="preserve">• Em seguida, na sobre </t>
    </r>
    <r>
      <rPr>
        <sz val="14"/>
        <color rgb="FFCADDE6"/>
        <rFont val="Segoe UI Semibold"/>
        <family val="2"/>
      </rPr>
      <t>Níveis de Privacidade</t>
    </r>
    <r>
      <rPr>
        <sz val="14"/>
        <color theme="0"/>
        <rFont val="Segoe UI Semibold"/>
        <family val="2"/>
      </rPr>
      <t xml:space="preserve">, selectione </t>
    </r>
    <r>
      <rPr>
        <sz val="14"/>
        <color rgb="FFCADDE6"/>
        <rFont val="Segoe UI Semibold"/>
        <family val="2"/>
      </rPr>
      <t>Ignorar verificaçõe</t>
    </r>
    <r>
      <rPr>
        <sz val="14"/>
        <color theme="0"/>
        <rFont val="Segoe UI Semibold"/>
        <family val="2"/>
      </rPr>
      <t xml:space="preserve">s e clique </t>
    </r>
    <r>
      <rPr>
        <sz val="14"/>
        <color rgb="FFCADDE6"/>
        <rFont val="Segoe UI Semibold"/>
        <family val="2"/>
      </rPr>
      <t>Salvar</t>
    </r>
    <r>
      <rPr>
        <sz val="14"/>
        <color theme="0"/>
        <rFont val="Segoe UI Semibold"/>
        <family val="2"/>
      </rPr>
      <t>.</t>
    </r>
  </si>
  <si>
    <t>Tudo Pronto!</t>
  </si>
  <si>
    <r>
      <t xml:space="preserve">• Acesse a página </t>
    </r>
    <r>
      <rPr>
        <sz val="14"/>
        <color rgb="FFF7F158"/>
        <rFont val="Segoe UI Semibold"/>
        <family val="2"/>
      </rPr>
      <t>Minha Conta</t>
    </r>
    <r>
      <rPr>
        <sz val="14"/>
        <color theme="0"/>
        <rFont val="Segoe UI Semibold"/>
        <family val="2"/>
      </rPr>
      <t xml:space="preserve"> de nosso site.</t>
    </r>
  </si>
  <si>
    <t>Opções de Consulta</t>
  </si>
  <si>
    <t>Receita Federal</t>
  </si>
  <si>
    <t>Código 400 na Planilha Erros</t>
  </si>
  <si>
    <t>Código 404 na Planilha Erros</t>
  </si>
  <si>
    <t>Código 429 na Planilha Erros</t>
  </si>
  <si>
    <t>SINTEGRA</t>
  </si>
  <si>
    <t>Simples Nacional</t>
  </si>
  <si>
    <t>Opção</t>
  </si>
  <si>
    <t>Total</t>
  </si>
  <si>
    <t>[ Tempo Real ]</t>
  </si>
  <si>
    <t>Cache [ 07 dias ]</t>
  </si>
  <si>
    <t>Cache [ 30 dias ]</t>
  </si>
  <si>
    <t>Cache [ 90 dias ]</t>
  </si>
  <si>
    <t>Valor</t>
  </si>
  <si>
    <t>Cache [ 60 dias ]</t>
  </si>
  <si>
    <t>Cache [ Se Disp ]</t>
  </si>
  <si>
    <t>Descrição</t>
  </si>
  <si>
    <t>Custo Máximo Por Consulta:</t>
  </si>
  <si>
    <t>Pois você está utilizando a opção de consulta "Cache [ Se Disp ]".</t>
  </si>
  <si>
    <r>
      <t xml:space="preserve">Certifique-se que os 3 passos da aba </t>
    </r>
    <r>
      <rPr>
        <sz val="12"/>
        <color rgb="FFCADDE6"/>
        <rFont val="Segoe UI Semibold"/>
        <family val="2"/>
      </rPr>
      <t>Setup</t>
    </r>
    <r>
      <rPr>
        <sz val="12"/>
        <color theme="0"/>
        <rFont val="Segoe UI Semibold"/>
        <family val="2"/>
      </rPr>
      <t xml:space="preserve"> foram executados corretamente.</t>
    </r>
  </si>
  <si>
    <r>
      <t xml:space="preserve">Assine um plano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aumentar estes limites</t>
    </r>
  </si>
  <si>
    <t>Neste modelo iremos lhe fornecer sem custo adicional o nosso último registro</t>
  </si>
  <si>
    <t>que esteja sujeito a cobrança adicional de créditos.</t>
  </si>
  <si>
    <t>Se esta informação é mandatória para você, selecione um modelo de consulta</t>
  </si>
  <si>
    <t>Por que alguns registros do SINTEGRA ou Simples não vieram?</t>
  </si>
  <si>
    <t>em Cache do SINTEGRA ou Simples. Porém, não garantimos disponibilidade.</t>
  </si>
  <si>
    <t>Eu vou perder os dados que baixei se executar denovo?</t>
  </si>
  <si>
    <t>Não. Sempre que você utilizar o Atualizar Tudo iremos agregar os novos</t>
  </si>
  <si>
    <t>resultados na planilha já existente e remover quaisquer duplicidades.</t>
  </si>
  <si>
    <r>
      <t xml:space="preserve">Clique </t>
    </r>
    <r>
      <rPr>
        <b/>
        <sz val="12"/>
        <color rgb="FFF7F158"/>
        <rFont val="Segoe UI Semibold"/>
        <family val="2"/>
      </rPr>
      <t>aqui</t>
    </r>
    <r>
      <rPr>
        <sz val="12"/>
        <color theme="0"/>
        <rFont val="Segoe UI Semibold"/>
        <family val="2"/>
      </rPr>
      <t xml:space="preserve"> para checar atualizações</t>
    </r>
  </si>
  <si>
    <t>Todavia lembre-se de sempre salvar o arquivo.</t>
  </si>
  <si>
    <t>Configuração Feita!</t>
  </si>
  <si>
    <r>
      <t xml:space="preserve">• Acesse nosso site oficial através deste </t>
    </r>
    <r>
      <rPr>
        <sz val="14"/>
        <color rgb="FFF7F158"/>
        <rFont val="Segoe UI Semibold"/>
        <family val="2"/>
      </rPr>
      <t>link</t>
    </r>
    <r>
      <rPr>
        <sz val="14"/>
        <color theme="0"/>
        <rFont val="Segoe UI Semibold"/>
        <family val="2"/>
      </rPr>
      <t xml:space="preserve">. Em seguida clique no botão </t>
    </r>
    <r>
      <rPr>
        <sz val="14"/>
        <color rgb="FFCADDE6"/>
        <rFont val="Segoe UI Semibold"/>
        <family val="2"/>
      </rPr>
      <t>Entrar</t>
    </r>
    <r>
      <rPr>
        <sz val="14"/>
        <color theme="0"/>
        <rFont val="Segoe UI Semibold"/>
        <family val="2"/>
      </rPr>
      <t>.</t>
    </r>
  </si>
  <si>
    <t>• Registre-se utilizando seu e-mail ou rede social.</t>
  </si>
  <si>
    <r>
      <t xml:space="preserve">• Caso escolha a opção de e-mail, acesse-o e clique em </t>
    </r>
    <r>
      <rPr>
        <sz val="14"/>
        <color rgb="FFCADDE6"/>
        <rFont val="Segoe UI Semibold"/>
        <family val="2"/>
      </rPr>
      <t>Confirmar E-mail</t>
    </r>
    <r>
      <rPr>
        <sz val="14"/>
        <color theme="0"/>
        <rFont val="Segoe UI Semibold"/>
        <family val="2"/>
      </rPr>
      <t xml:space="preserve"> na mensagem que receberá.</t>
    </r>
  </si>
  <si>
    <t>&lt; COLE A CHAVE DE API NESTA CÉLULA &gt;</t>
  </si>
  <si>
    <t>1. Habilite as Conexões de Dados Externas</t>
  </si>
  <si>
    <t>2. Crie uma Conta Gratuita</t>
  </si>
  <si>
    <t>3. Adquira Sua Chave de API</t>
  </si>
  <si>
    <t>4. Configure a Conexão e Privacidade de Nosso Serviço</t>
  </si>
  <si>
    <r>
      <t xml:space="preserve">Agora siga para aba </t>
    </r>
    <r>
      <rPr>
        <sz val="14"/>
        <color rgb="FFCADDE6"/>
        <rFont val="Segoe UI Semibold"/>
        <family val="2"/>
      </rPr>
      <t>Guia</t>
    </r>
    <r>
      <rPr>
        <sz val="14"/>
        <color theme="0"/>
        <rFont val="Segoe UI Semibold"/>
        <family val="2"/>
      </rPr>
      <t xml:space="preserve"> e aprenda a utilizar nossa ferramenta!</t>
    </r>
  </si>
  <si>
    <t>Salve o arquivo para não precisar realizar estes procedimentos novamente.</t>
  </si>
  <si>
    <t>Guia de Utilização</t>
  </si>
  <si>
    <t>Esta planilha está conectada a um serviço nosso que chamamos de API.</t>
  </si>
  <si>
    <t>De maneira simplificada, APIs são programas que permitem comunicação entre máquinas ou ferramentas.</t>
  </si>
  <si>
    <r>
      <t xml:space="preserve">Hora de acessar a aba </t>
    </r>
    <r>
      <rPr>
        <sz val="14"/>
        <color rgb="FF0FE791"/>
        <rFont val="Segoe UI Semibold"/>
        <family val="2"/>
      </rPr>
      <t>CNP</t>
    </r>
    <r>
      <rPr>
        <sz val="14"/>
        <color rgb="FFF7F158"/>
        <rFont val="Segoe UI Semibold"/>
        <family val="2"/>
      </rPr>
      <t>Já</t>
    </r>
    <r>
      <rPr>
        <sz val="14"/>
        <color theme="0"/>
        <rFont val="Segoe UI Semibold"/>
        <family val="2"/>
      </rPr>
      <t xml:space="preserve"> e começar.</t>
    </r>
  </si>
  <si>
    <t>Funcionamento</t>
  </si>
  <si>
    <t>Este vínculo é feito pela Chave de API que copiou para cá durante o Setup.</t>
  </si>
  <si>
    <t>É ela quem faz a integração entre o Power Query e as fontes de dados.</t>
  </si>
  <si>
    <t>As consultas que você realizar estarão vinculadas a sua conta criada em nosso site.</t>
  </si>
  <si>
    <t>Você já está habilitado para utilizar gratuitamente, a seguir iremos explicar as restrições.</t>
  </si>
  <si>
    <t>Sistema de Créditos</t>
  </si>
  <si>
    <r>
      <t xml:space="preserve">Nossa API utiliza um sistema de </t>
    </r>
    <r>
      <rPr>
        <sz val="14"/>
        <color rgb="FFF7F158"/>
        <rFont val="Segoe UI Semibold"/>
        <family val="2"/>
      </rPr>
      <t>créditos</t>
    </r>
    <r>
      <rPr>
        <sz val="14"/>
        <color theme="0"/>
        <rFont val="Segoe UI Semibold"/>
        <family val="2"/>
      </rPr>
      <t xml:space="preserve"> que representamos pelo símbolo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>.</t>
    </r>
  </si>
  <si>
    <t>Cada consulta que realizar irá debitar uma quantidade de seu saldo.</t>
  </si>
  <si>
    <r>
      <t xml:space="preserve">No plano gratuito, você pode utilizar </t>
    </r>
    <r>
      <rPr>
        <sz val="14"/>
        <color rgb="FFF7F158"/>
        <rFont val="Segoe UI Semibold"/>
        <family val="2"/>
      </rPr>
      <t xml:space="preserve">30 </t>
    </r>
    <r>
      <rPr>
        <b/>
        <sz val="14"/>
        <color rgb="FFF7F158"/>
        <rFont val="Calibri"/>
        <family val="2"/>
        <scheme val="minor"/>
      </rPr>
      <t>₪</t>
    </r>
    <r>
      <rPr>
        <sz val="14"/>
        <color theme="0"/>
        <rFont val="Segoe UI Semibold"/>
        <family val="2"/>
      </rPr>
      <t xml:space="preserve"> por hora.</t>
    </r>
  </si>
  <si>
    <t>Estes créditos recarregam automaticamente a cada hora em ponto, mas não são cumulativos.</t>
  </si>
  <si>
    <t>A fonte de dados base para todas as consultas é a que chamamos de Receita Federal.</t>
  </si>
  <si>
    <t>Há restrições apenas na Receita Federal, pois se não tivermos o dado a consulta sempre procede em Tempo Real.</t>
  </si>
  <si>
    <t>Cobrança das Consultas</t>
  </si>
  <si>
    <t>Para entender quanto cada consulta irá custar, explicaremos dois termos que utilizamos nesta planilha:</t>
  </si>
  <si>
    <r>
      <rPr>
        <sz val="14"/>
        <color rgb="FFF7F158"/>
        <rFont val="Segoe UI Semibold"/>
        <family val="2"/>
      </rPr>
      <t>Tempo Real</t>
    </r>
    <r>
      <rPr>
        <sz val="14"/>
        <color theme="0"/>
        <rFont val="Segoe UI Semibold"/>
        <family val="2"/>
      </rPr>
      <t>: Consulta feita no mesmo minuto e direto na fonte oficial. Presença sempre garantida.</t>
    </r>
  </si>
  <si>
    <r>
      <rPr>
        <sz val="14"/>
        <color rgb="FFF7F158"/>
        <rFont val="Segoe UI Semibold"/>
        <family val="2"/>
      </rPr>
      <t>Cache</t>
    </r>
    <r>
      <rPr>
        <sz val="14"/>
        <color theme="0"/>
        <rFont val="Segoe UI Semibold"/>
        <family val="2"/>
      </rPr>
      <t>: Consulta feita ao nosso banco de dados histórico. Sujeito a disponibilidade.</t>
    </r>
  </si>
  <si>
    <t>Todos os conceitos que precisa saber para iniciar as consultas!</t>
  </si>
  <si>
    <t>Opcionalmente, você pode adicionar a ela o SINTEGRA e Simples Nacional.</t>
  </si>
  <si>
    <t>Para cada uma destas fontes, é permitido configurar se deseja o dado em Tempo Real ou Cache.</t>
  </si>
  <si>
    <t>Também oferecemos a opção de você aceitar nosso Cache desde que dentro de um intervalo máximo de dias.</t>
  </si>
  <si>
    <t>• Razão Social</t>
  </si>
  <si>
    <t>• Nome Fantasia</t>
  </si>
  <si>
    <t>• Tipo e Porte</t>
  </si>
  <si>
    <t>• Capital Social</t>
  </si>
  <si>
    <t>• E-mail e Telefones</t>
  </si>
  <si>
    <t>• Situação Cadastral</t>
  </si>
  <si>
    <t>• Situação Cadastral Especial</t>
  </si>
  <si>
    <t>• Endereço Completo</t>
  </si>
  <si>
    <t>• Código IBGE do Município</t>
  </si>
  <si>
    <t>• Natureza Jurídica</t>
  </si>
  <si>
    <t>• Ente Federativo Responsável</t>
  </si>
  <si>
    <t>• Atividades Econômicas</t>
  </si>
  <si>
    <t>• Quadro de Sócios</t>
  </si>
  <si>
    <t>• Comprovante em PDF</t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</si>
  <si>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1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</si>
  <si>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0,2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</si>
  <si>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+15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</si>
  <si>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 xml:space="preserve">Cache: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</si>
  <si>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Tempo Real: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+30 </t>
    </r>
    <r>
      <rPr>
        <b/>
        <sz val="14"/>
        <color rgb="FFF7F158"/>
        <rFont val="Calibri"/>
        <family val="2"/>
        <scheme val="minor"/>
      </rPr>
      <t>₪</t>
    </r>
  </si>
  <si>
    <r>
      <rPr>
        <sz val="14"/>
        <color rgb="FFCADDE6"/>
        <rFont val="Segoe UI Semibold"/>
        <family val="2"/>
      </rPr>
      <t>Cache:</t>
    </r>
    <r>
      <rPr>
        <sz val="14"/>
        <color theme="0"/>
        <rFont val="Segoe UI Semibold"/>
        <family val="2"/>
      </rPr>
      <t xml:space="preserve"> </t>
    </r>
    <r>
      <rPr>
        <sz val="14"/>
        <color rgb="FFF7F158"/>
        <rFont val="Segoe UI Semibold"/>
        <family val="2"/>
      </rPr>
      <t xml:space="preserve">+0 </t>
    </r>
    <r>
      <rPr>
        <b/>
        <sz val="14"/>
        <color rgb="FFF7F158"/>
        <rFont val="Calibri"/>
        <family val="2"/>
        <scheme val="minor"/>
      </rPr>
      <t>₪</t>
    </r>
  </si>
  <si>
    <t>⤷ Número</t>
  </si>
  <si>
    <t>⤷ Estado</t>
  </si>
  <si>
    <t>⤷ Status</t>
  </si>
  <si>
    <t>• Optante Pelo Simples</t>
  </si>
  <si>
    <t>• Data de Inclusão no Simples</t>
  </si>
  <si>
    <t>• Data de Exclusão do Simples</t>
  </si>
  <si>
    <t>• Optante Pelo SIMEI</t>
  </si>
  <si>
    <t>Mapa de Custos</t>
  </si>
  <si>
    <t>Por padrão, todas as consultas utilizam a Receita Federal como ponto de partida.</t>
  </si>
  <si>
    <t>E fornecemos de cortesia o nosso último dado histórico do SINTEGRA e Simples.</t>
  </si>
  <si>
    <t>Se você possui restrição de data de atualização do dado, é necessário que se submeta a uma consulta em Tempo Real.</t>
  </si>
  <si>
    <t>Não necessariamente iremos cobrá-la, apenas caso não obedeça os dias que configurar.</t>
  </si>
  <si>
    <t>• Inscrições Estaduais</t>
  </si>
  <si>
    <r>
      <t xml:space="preserve">• Modifique as </t>
    </r>
    <r>
      <rPr>
        <sz val="13"/>
        <color rgb="FFCADDE6"/>
        <rFont val="Segoe UI Semibold"/>
        <family val="2"/>
      </rPr>
      <t>Opções de Consulta</t>
    </r>
    <r>
      <rPr>
        <sz val="13"/>
        <color theme="0"/>
        <rFont val="Segoe UI Semibold"/>
        <family val="2"/>
      </rPr>
      <t xml:space="preserve"> abaixo para atender seu objetivo conforme o </t>
    </r>
    <r>
      <rPr>
        <sz val="13"/>
        <color rgb="FFCADDE6"/>
        <rFont val="Segoe UI Semibold"/>
        <family val="2"/>
      </rPr>
      <t>Guia</t>
    </r>
    <r>
      <rPr>
        <sz val="13"/>
        <color theme="0"/>
        <rFont val="Segoe UI Semibold"/>
        <family val="2"/>
      </rPr>
      <t>.</t>
    </r>
  </si>
  <si>
    <t>Certifique-se que todos possuam 14 dígitos. Tanto faz utilizar pontuação.</t>
  </si>
  <si>
    <r>
      <t xml:space="preserve">Conheça as demais opções de planos clicando </t>
    </r>
    <r>
      <rPr>
        <sz val="14"/>
        <color rgb="FFF7F158"/>
        <rFont val="Segoe UI Semibold"/>
        <family val="2"/>
      </rPr>
      <t>aqui</t>
    </r>
    <r>
      <rPr>
        <sz val="14"/>
        <color theme="0"/>
        <rFont val="Segoe UI Semibold"/>
        <family val="2"/>
      </rPr>
      <t>.</t>
    </r>
  </si>
  <si>
    <t>• Quadro de Sócios em PDF</t>
  </si>
  <si>
    <t>Atual: v1.3.1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</si>
</sst>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(&quot;$&quot;* #,##0.00_);_(&quot;$&quot;* \(#,##0.00\);_(&quot;$&quot;* &quot;-&quot;??_);_(@_)"/>
    <numFmt numFmtId="164" formatCode="mm/dd/yyyy"/>
    <numFmt numFmtId="165" formatCode="dd/mm/yyyy"/>
    <numFmt numFmtId="166" formatCode="dd/mm/yyyy\ hh:mm:ss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FE791"/>
      <name val="Segoe UI Semibold"/>
      <family val="2"/>
    </font>
    <font>
      <sz val="13"/>
      <color theme="0"/>
      <name val="Segoe UI Semibold"/>
      <family val="2"/>
    </font>
    <font>
      <b/>
      <sz val="13"/>
      <color rgb="FFB6C7D2"/>
      <name val="Segoe UI Semibold"/>
      <family val="2"/>
    </font>
    <font>
      <b/>
      <sz val="13"/>
      <color theme="0"/>
      <name val="Segoe UI Semibold"/>
      <family val="2"/>
    </font>
    <font>
      <sz val="12"/>
      <color theme="0"/>
      <name val="Segoe UI Semibold"/>
      <family val="2"/>
    </font>
    <font>
      <sz val="14"/>
      <color theme="0"/>
      <name val="Segoe UI Semibold"/>
      <family val="2"/>
    </font>
    <font>
      <sz val="14"/>
      <color rgb="FFCADDE6"/>
      <name val="Segoe UI Semibold"/>
      <family val="2"/>
    </font>
    <font>
      <b/>
      <sz val="14"/>
      <color theme="0"/>
      <name val="Segoe UI Semibold"/>
      <family val="2"/>
    </font>
    <font>
      <b/>
      <sz val="14"/>
      <color rgb="FFCADDE6"/>
      <name val="Segoe UI Semibold"/>
      <family val="2"/>
    </font>
    <font>
      <sz val="14"/>
      <color rgb="FF0FE791"/>
      <name val="Segoe UI Semibold"/>
      <family val="2"/>
    </font>
    <font>
      <sz val="14"/>
      <color rgb="FFF7F158"/>
      <name val="Segoe UI Semibold"/>
      <family val="2"/>
    </font>
    <font>
      <sz val="28"/>
      <color theme="0"/>
      <name val="Segoe UI Semibold"/>
      <family val="2"/>
    </font>
    <font>
      <sz val="30"/>
      <color rgb="FF0FE791"/>
      <name val="Segoe UI Semibold"/>
      <family val="2"/>
    </font>
    <font>
      <sz val="12"/>
      <color rgb="FFCADDE6"/>
      <name val="Segoe UI"/>
      <family val="2"/>
    </font>
    <font>
      <b/>
      <sz val="11"/>
      <color theme="0"/>
      <name val="Courier New"/>
      <family val="3"/>
    </font>
    <font>
      <sz val="13"/>
      <color theme="1"/>
      <name val="Segoe UI Semibold"/>
      <family val="2"/>
    </font>
    <font>
      <b/>
      <sz val="13"/>
      <color rgb="FF2D3E4A"/>
      <name val="Segoe UI Semibold"/>
      <family val="2"/>
    </font>
    <font>
      <b/>
      <sz val="13"/>
      <color rgb="FFF28E8E"/>
      <name val="Segoe UI Semibold"/>
      <family val="2"/>
    </font>
    <font>
      <sz val="13"/>
      <color rgb="FFCADDE6"/>
      <name val="Segoe UI Semibold"/>
      <family val="2"/>
    </font>
    <font>
      <b/>
      <sz val="13"/>
      <color rgb="FFFFFF00"/>
      <name val="Calibri"/>
      <family val="2"/>
      <scheme val="minor"/>
    </font>
    <font>
      <b/>
      <sz val="13"/>
      <color rgb="FFCADDE6"/>
      <name val="Segoe UI Semibold"/>
      <family val="2"/>
    </font>
    <font>
      <sz val="11"/>
      <color theme="0"/>
      <name val="Segoe UI Semibold"/>
      <family val="2"/>
    </font>
    <font>
      <b/>
      <sz val="16"/>
      <color rgb="FF0FE791"/>
      <name val="Segoe UI Semibold"/>
      <family val="2"/>
    </font>
    <font>
      <b/>
      <sz val="16"/>
      <color rgb="FFFF7979"/>
      <name val="Segoe UI Semibold"/>
      <family val="2"/>
    </font>
    <font>
      <sz val="14"/>
      <color rgb="FF2D3E4A"/>
      <name val="Segoe UI Semibold"/>
      <family val="2"/>
    </font>
    <font>
      <b/>
      <sz val="14"/>
      <color rgb="FFF7F158"/>
      <name val="Calibri"/>
      <family val="2"/>
    </font>
    <font>
      <sz val="12"/>
      <color rgb="FFCADDE6"/>
      <name val="Segoe UI Semibold"/>
      <family val="2"/>
    </font>
    <font>
      <b/>
      <sz val="12"/>
      <color rgb="FFF7F158"/>
      <name val="Segoe UI Semibold"/>
      <family val="2"/>
    </font>
    <font>
      <sz val="16"/>
      <color rgb="FF0FE791"/>
      <name val="Segoe UI Semibold"/>
      <family val="2"/>
    </font>
    <font>
      <sz val="18"/>
      <color rgb="FF0FE791"/>
      <name val="Segoe UI Semibold"/>
      <family val="2"/>
    </font>
    <font>
      <sz val="28"/>
      <color rgb="FFCADDE6"/>
      <name val="Segoe UI Semibold"/>
      <family val="2"/>
    </font>
    <font>
      <b/>
      <sz val="14"/>
      <color rgb="FFF7F15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2D3E4A"/>
        <bgColor indexed="64"/>
      </patternFill>
    </fill>
    <fill>
      <patternFill patternType="solid">
        <fgColor rgb="FF20303C"/>
        <bgColor indexed="64"/>
      </patternFill>
    </fill>
    <fill>
      <patternFill patternType="solid">
        <fgColor rgb="FF273743"/>
        <bgColor indexed="64"/>
      </patternFill>
    </fill>
    <fill>
      <patternFill patternType="solid">
        <fgColor rgb="FF7A4646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44" fontId="4" fillId="0" borderId="0" xfId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1" applyNumberFormat="1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NumberFormat="1" applyFont="1" applyFill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14" fontId="0" fillId="0" borderId="0" xfId="0" applyNumberFormat="1"/>
    <xf numFmtId="22" fontId="4" fillId="0" borderId="0" xfId="0" applyNumberFormat="1" applyFont="1" applyAlignment="1">
      <alignment vertical="center"/>
    </xf>
    <xf numFmtId="22" fontId="0" fillId="0" borderId="0" xfId="0" applyNumberFormat="1"/>
    <xf numFmtId="165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1" fillId="4" borderId="0" xfId="0" applyFont="1" applyFill="1" applyAlignment="1" applyProtection="1">
      <alignment horizontal="left" vertical="center"/>
      <protection hidden="1"/>
    </xf>
    <xf numFmtId="0" fontId="11" fillId="3" borderId="0" xfId="0" applyFont="1" applyFill="1" applyAlignment="1" applyProtection="1">
      <alignment vertical="center"/>
      <protection hidden="1"/>
    </xf>
    <xf numFmtId="0" fontId="11" fillId="2" borderId="0" xfId="0" applyFont="1" applyFill="1" applyAlignment="1" applyProtection="1">
      <alignment vertical="center"/>
      <protection hidden="1"/>
    </xf>
    <xf numFmtId="0" fontId="11" fillId="4" borderId="0" xfId="0" applyFont="1" applyFill="1" applyAlignment="1" applyProtection="1">
      <alignment vertical="center"/>
      <protection hidden="1"/>
    </xf>
    <xf numFmtId="0" fontId="15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horizontal="left" vertical="center"/>
      <protection hidden="1"/>
    </xf>
    <xf numFmtId="0" fontId="8" fillId="4" borderId="0" xfId="0" applyFont="1" applyFill="1" applyAlignment="1" applyProtection="1">
      <alignment horizontal="left" vertical="center"/>
      <protection hidden="1"/>
    </xf>
    <xf numFmtId="0" fontId="21" fillId="3" borderId="0" xfId="0" applyFont="1" applyFill="1" applyAlignment="1" applyProtection="1">
      <alignment vertical="center"/>
      <protection hidden="1"/>
    </xf>
    <xf numFmtId="49" fontId="21" fillId="3" borderId="0" xfId="0" applyNumberFormat="1" applyFont="1" applyFill="1" applyAlignment="1" applyProtection="1">
      <alignment horizontal="left" vertical="center"/>
      <protection hidden="1"/>
    </xf>
    <xf numFmtId="0" fontId="21" fillId="4" borderId="0" xfId="0" applyFont="1" applyFill="1" applyAlignment="1" applyProtection="1">
      <alignment vertical="center"/>
      <protection hidden="1"/>
    </xf>
    <xf numFmtId="49" fontId="21" fillId="4" borderId="0" xfId="0" applyNumberFormat="1" applyFont="1" applyFill="1" applyAlignment="1" applyProtection="1">
      <alignment horizontal="left" vertical="center"/>
      <protection hidden="1"/>
    </xf>
    <xf numFmtId="49" fontId="21" fillId="2" borderId="0" xfId="0" applyNumberFormat="1" applyFont="1" applyFill="1" applyAlignment="1" applyProtection="1">
      <alignment horizontal="left" vertical="center"/>
      <protection hidden="1"/>
    </xf>
    <xf numFmtId="0" fontId="21" fillId="2" borderId="0" xfId="0" applyFont="1" applyFill="1" applyAlignment="1" applyProtection="1">
      <alignment vertical="center"/>
      <protection hidden="1"/>
    </xf>
    <xf numFmtId="49" fontId="22" fillId="4" borderId="0" xfId="0" applyNumberFormat="1" applyFont="1" applyFill="1" applyAlignment="1" applyProtection="1">
      <alignment horizontal="center" vertical="center"/>
      <protection hidden="1"/>
    </xf>
    <xf numFmtId="49" fontId="7" fillId="3" borderId="0" xfId="0" applyNumberFormat="1" applyFont="1" applyFill="1" applyAlignment="1" applyProtection="1">
      <alignment horizontal="center" vertical="center"/>
      <protection locked="0"/>
    </xf>
    <xf numFmtId="0" fontId="23" fillId="2" borderId="0" xfId="0" applyFont="1" applyFill="1" applyAlignment="1" applyProtection="1">
      <alignment horizontal="left" vertical="center"/>
      <protection hidden="1"/>
    </xf>
    <xf numFmtId="0" fontId="10" fillId="4" borderId="0" xfId="0" applyFont="1" applyFill="1" applyAlignment="1" applyProtection="1">
      <alignment horizontal="center" vertical="top"/>
      <protection hidden="1"/>
    </xf>
    <xf numFmtId="0" fontId="10" fillId="4" borderId="0" xfId="0" applyFont="1" applyFill="1" applyAlignment="1" applyProtection="1">
      <alignment horizontal="center"/>
      <protection hidden="1"/>
    </xf>
    <xf numFmtId="0" fontId="26" fillId="2" borderId="0" xfId="0" applyFont="1" applyFill="1" applyAlignment="1" applyProtection="1">
      <alignment horizontal="left" vertical="center"/>
      <protection hidden="1"/>
    </xf>
    <xf numFmtId="0" fontId="0" fillId="0" borderId="0" xfId="0" applyNumberFormat="1"/>
    <xf numFmtId="0" fontId="11" fillId="2" borderId="0" xfId="0" applyFont="1" applyFill="1" applyAlignment="1" applyProtection="1">
      <alignment horizontal="left" vertical="center"/>
      <protection hidden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5" fontId="2" fillId="2" borderId="0" xfId="0" applyNumberFormat="1" applyFont="1" applyFill="1" applyAlignment="1">
      <alignment horizontal="center" vertical="center" wrapText="1"/>
    </xf>
    <xf numFmtId="44" fontId="2" fillId="2" borderId="0" xfId="1" applyFont="1" applyFill="1" applyAlignment="1">
      <alignment horizontal="center" vertical="center" wrapText="1"/>
    </xf>
    <xf numFmtId="166" fontId="2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166" fontId="0" fillId="2" borderId="0" xfId="0" applyNumberForma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2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vertical="center"/>
      <protection hidden="1"/>
    </xf>
    <xf numFmtId="0" fontId="29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27" fillId="3" borderId="0" xfId="0" applyFont="1" applyFill="1" applyAlignment="1" applyProtection="1">
      <alignment vertical="center"/>
      <protection hidden="1"/>
    </xf>
    <xf numFmtId="0" fontId="25" fillId="3" borderId="0" xfId="0" applyFont="1" applyFill="1" applyAlignment="1" applyProtection="1">
      <alignment vertical="center"/>
      <protection hidden="1"/>
    </xf>
    <xf numFmtId="0" fontId="14" fillId="2" borderId="0" xfId="0" applyFont="1" applyFill="1" applyAlignment="1" applyProtection="1">
      <alignment horizontal="left" vertical="center"/>
      <protection hidden="1"/>
    </xf>
    <xf numFmtId="0" fontId="1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166" fontId="0" fillId="0" borderId="0" xfId="0" applyNumberFormat="1" applyAlignment="1">
      <alignment horizontal="center" vertical="center"/>
    </xf>
    <xf numFmtId="0" fontId="17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49" fontId="28" fillId="4" borderId="0" xfId="0" applyNumberFormat="1" applyFont="1" applyFill="1" applyAlignment="1" applyProtection="1">
      <alignment horizontal="center" vertical="center"/>
      <protection hidden="1"/>
    </xf>
    <xf numFmtId="0" fontId="34" fillId="2" borderId="0" xfId="0" applyFont="1" applyFill="1" applyAlignment="1" applyProtection="1">
      <alignment vertical="center"/>
      <protection hidden="1"/>
    </xf>
    <xf numFmtId="0" fontId="34" fillId="4" borderId="0" xfId="0" applyFont="1" applyFill="1" applyAlignment="1" applyProtection="1">
      <alignment vertical="center"/>
      <protection hidden="1"/>
    </xf>
    <xf numFmtId="0" fontId="35" fillId="2" borderId="0" xfId="0" applyFont="1" applyFill="1" applyAlignment="1" applyProtection="1">
      <alignment vertical="center"/>
      <protection hidden="1"/>
    </xf>
    <xf numFmtId="0" fontId="35" fillId="4" borderId="0" xfId="0" applyFont="1" applyFill="1" applyAlignment="1" applyProtection="1">
      <alignment vertical="center"/>
      <protection hidden="1"/>
    </xf>
    <xf numFmtId="0" fontId="18" fillId="3" borderId="0" xfId="0" applyFont="1" applyFill="1" applyAlignment="1" applyProtection="1">
      <alignment vertical="center"/>
      <protection hidden="1"/>
    </xf>
    <xf numFmtId="0" fontId="19" fillId="3" borderId="0" xfId="0" applyFont="1" applyFill="1" applyAlignment="1" applyProtection="1">
      <alignment vertical="center"/>
      <protection hidden="1"/>
    </xf>
    <xf numFmtId="0" fontId="12" fillId="3" borderId="0" xfId="0" applyFont="1" applyFill="1" applyAlignment="1" applyProtection="1">
      <alignment vertical="center"/>
      <protection hidden="1"/>
    </xf>
    <xf numFmtId="0" fontId="17" fillId="3" borderId="0" xfId="0" applyFont="1" applyFill="1" applyAlignment="1" applyProtection="1">
      <alignment vertical="center"/>
      <protection hidden="1"/>
    </xf>
    <xf numFmtId="0" fontId="7" fillId="4" borderId="0" xfId="0" applyFont="1" applyFill="1" applyAlignment="1" applyProtection="1">
      <alignment vertical="center"/>
      <protection hidden="1"/>
    </xf>
    <xf numFmtId="0" fontId="20" fillId="2" borderId="0" xfId="0" applyFont="1" applyFill="1" applyBorder="1" applyAlignment="1" applyProtection="1">
      <alignment vertical="center"/>
      <protection hidden="1"/>
    </xf>
    <xf numFmtId="0" fontId="18" fillId="3" borderId="0" xfId="0" applyFont="1" applyFill="1" applyAlignment="1" applyProtection="1">
      <alignment horizontal="center" vertical="center"/>
      <protection hidden="1"/>
    </xf>
    <xf numFmtId="0" fontId="11" fillId="3" borderId="0" xfId="0" applyFont="1" applyFill="1" applyAlignment="1" applyProtection="1">
      <alignment horizontal="center" vertical="center"/>
      <protection hidden="1"/>
    </xf>
    <xf numFmtId="0" fontId="19" fillId="3" borderId="0" xfId="0" applyFont="1" applyFill="1" applyAlignment="1" applyProtection="1">
      <alignment horizontal="center" vertical="center"/>
      <protection hidden="1"/>
    </xf>
    <xf numFmtId="0" fontId="20" fillId="3" borderId="0" xfId="0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horizontal="center" vertical="center"/>
      <protection hidden="1"/>
    </xf>
    <xf numFmtId="0" fontId="36" fillId="3" borderId="0" xfId="0" applyFont="1" applyFill="1" applyAlignment="1" applyProtection="1">
      <alignment horizontal="center" vertical="center"/>
      <protection hidden="1"/>
    </xf>
    <xf numFmtId="0" fontId="27" fillId="3" borderId="0" xfId="0" applyFont="1" applyFill="1" applyAlignment="1" applyProtection="1">
      <alignment horizontal="right" vertical="center"/>
      <protection hidden="1"/>
    </xf>
    <xf numFmtId="0" fontId="25" fillId="3" borderId="0" xfId="0" applyFont="1" applyFill="1" applyAlignment="1" applyProtection="1">
      <alignment horizontal="right" vertical="center"/>
      <protection hidden="1"/>
    </xf>
    <xf numFmtId="0" fontId="28" fillId="2" borderId="0" xfId="0" applyFont="1" applyFill="1" applyAlignment="1" applyProtection="1">
      <alignment horizontal="left" vertical="center"/>
      <protection hidden="1"/>
    </xf>
    <xf numFmtId="0" fontId="10" fillId="2" borderId="0" xfId="2" applyFont="1" applyFill="1" applyAlignment="1" applyProtection="1">
      <alignment horizontal="left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0" fontId="30" fillId="2" borderId="0" xfId="0" applyFont="1" applyFill="1" applyAlignment="1" applyProtection="1">
      <alignment horizontal="left" vertical="center"/>
      <protection hidden="1"/>
    </xf>
    <xf numFmtId="0" fontId="7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 applyProtection="1">
      <alignment horizontal="left" vertical="center"/>
      <protection hidden="1"/>
    </xf>
    <xf numFmtId="0" fontId="31" fillId="2" borderId="0" xfId="0" applyFont="1" applyFill="1" applyAlignment="1" applyProtection="1">
      <alignment horizontal="left" vertical="center"/>
      <protection hidden="1"/>
    </xf>
    <xf numFmtId="0" fontId="12" fillId="2" borderId="0" xfId="0" applyFont="1" applyFill="1" applyAlignment="1" applyProtection="1">
      <alignment horizontal="left" vertical="center"/>
      <protection hidden="1"/>
    </xf>
  </cellXfs>
  <cellStyles count="3">
    <cellStyle name="Hiperlink" xfId="2" builtinId="8"/>
    <cellStyle name="Moeda" xfId="1" builtinId="4"/>
    <cellStyle name="Normal" xfId="0" builtinId="0"/>
  </cellStyles>
  <dxfs count="183"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numFmt numFmtId="166" formatCode="dd/mm/yyyy\ hh:mm:ss"/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numFmt numFmtId="165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6" formatCode="dd/mm/yyyy\ hh:mm:ss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5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64" formatCode="mm/d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D3E4A"/>
        </patternFill>
      </fill>
      <alignment horizontal="center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262626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7A4646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numFmt numFmtId="27" formatCode="m/d/yyyy\ h:mm"/>
    </dxf>
    <dxf>
      <numFmt numFmtId="27" formatCode="m/d/yyyy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27" formatCode="m/d/yyyy\ h:mm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numFmt numFmtId="19" formatCode="m/d/yyyy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14999847407452621"/>
        <name val="Calibri"/>
        <family val="2"/>
        <scheme val="minor"/>
      </font>
      <alignment horizontal="general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Segoe UI Semibold"/>
        <family val="2"/>
        <scheme val="none"/>
      </font>
      <numFmt numFmtId="30" formatCode="@"/>
      <fill>
        <patternFill patternType="solid">
          <fgColor indexed="64"/>
          <bgColor rgb="FF20303C"/>
        </patternFill>
      </fill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2D3E4A"/>
        <name val="Segoe UI Semibold"/>
        <family val="2"/>
        <scheme val="none"/>
      </font>
      <numFmt numFmtId="30" formatCode="@"/>
      <fill>
        <patternFill patternType="solid">
          <fgColor indexed="64"/>
          <bgColor rgb="FF273743"/>
        </patternFill>
      </fill>
      <alignment horizontal="center" vertical="center" textRotation="0" wrapText="0" indent="0" justifyLastLine="0" shrinkToFit="0" readingOrder="0"/>
      <protection locked="1" hidden="1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z val="12"/>
        <color theme="0"/>
        <name val="Segoe UI Semibold"/>
        <family val="2"/>
        <scheme val="none"/>
      </font>
      <fill>
        <patternFill patternType="solid">
          <bgColor rgb="FF20303C"/>
        </patternFill>
      </fill>
      <border diagonalUp="0" diagonalDown="0">
        <left/>
        <right/>
        <top/>
        <bottom/>
        <vertical/>
        <horizontal/>
      </border>
    </dxf>
    <dxf>
      <fill>
        <patternFill>
          <bgColor rgb="FFF5F5F5"/>
        </patternFill>
      </fill>
    </dxf>
    <dxf>
      <font>
        <b/>
        <i val="0"/>
        <color theme="0"/>
      </font>
      <fill>
        <patternFill>
          <bgColor rgb="FF445E70"/>
        </patternFill>
      </fill>
    </dxf>
    <dxf>
      <border diagonalUp="0" diagonalDown="0">
        <left/>
        <right/>
        <top/>
        <bottom style="thin">
          <color rgb="FFF5F5F5"/>
        </bottom>
        <vertical/>
        <horizontal/>
      </border>
    </dxf>
  </dxfs>
  <tableStyles count="2" defaultTableStyle="TableStyleMedium2" defaultPivotStyle="PivotStyleLight16">
    <tableStyle name="CNPjá" pivot="0" count="3" xr9:uid="{608794A8-C153-4B1A-99EE-00DD43D820DE}">
      <tableStyleElement type="wholeTable" dxfId="182"/>
      <tableStyleElement type="headerRow" dxfId="181"/>
      <tableStyleElement type="secondRowStripe" dxfId="180"/>
    </tableStyle>
    <tableStyle name="CNPJá - Slicer" pivot="0" table="0" count="4" xr9:uid="{32A107C7-2500-46A2-BA84-AC002C605209}">
      <tableStyleElement type="wholeTable" dxfId="179"/>
    </tableStyle>
  </tableStyles>
  <colors>
    <mruColors>
      <color rgb="FFF7F158"/>
      <color rgb="FF273743"/>
      <color rgb="FFCADDE6"/>
      <color rgb="FF0FE791"/>
      <color rgb="FF2D3E4A"/>
      <color rgb="FF20303C"/>
      <color rgb="FFFFCC00"/>
      <color rgb="FF7A4646"/>
      <color rgb="FFB07474"/>
      <color rgb="FFFF5B5B"/>
    </mruColors>
  </colors>
  <extLst>
    <ext xmlns:x14="http://schemas.microsoft.com/office/spreadsheetml/2009/9/main" uri="{46F421CA-312F-682f-3DD2-61675219B42D}">
      <x14:dxfs count="3"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F7F158"/>
            </patternFill>
          </fill>
        </dxf>
        <dxf>
          <font>
            <color rgb="FF2D3E4A"/>
          </font>
          <fill>
            <patternFill>
              <bgColor rgb="FFCADDE6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CNPJá - Slicer">
          <x14:slicerStyleElements>
            <x14:slicerStyleElement type="selectedItemWithData" dxfId="2"/>
            <x14:slicerStyleElement type="hoveredUn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microsoft.com/office/2007/relationships/slicerCache" Target="slicerCaches/slicerCache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3.png"/><Relationship Id="rId7" Type="http://schemas.openxmlformats.org/officeDocument/2006/relationships/hyperlink" Target="https://www.cnpja.com.br/me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8.png"/><Relationship Id="rId4" Type="http://schemas.openxmlformats.org/officeDocument/2006/relationships/hyperlink" Target="https://www.cnpja.com.br" TargetMode="External"/><Relationship Id="rId9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npja.com.br/plans" TargetMode="External"/><Relationship Id="rId2" Type="http://schemas.openxmlformats.org/officeDocument/2006/relationships/hyperlink" Target="https://www.cnpja.com.br/api" TargetMode="External"/><Relationship Id="rId1" Type="http://schemas.openxmlformats.org/officeDocument/2006/relationships/hyperlink" Target="https://www.cnpja.com.br/" TargetMode="External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https://www.cnpja.com.br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59AB0EE8-046D-4FE2-AFA1-ECEB997340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>
    <xdr:from>
      <xdr:col>1</xdr:col>
      <xdr:colOff>47626</xdr:colOff>
      <xdr:row>16</xdr:row>
      <xdr:rowOff>123825</xdr:rowOff>
    </xdr:from>
    <xdr:to>
      <xdr:col>8</xdr:col>
      <xdr:colOff>685207</xdr:colOff>
      <xdr:row>23</xdr:row>
      <xdr:rowOff>11085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B27BE232-A37C-4BB7-AB7B-EE924364788D}"/>
            </a:ext>
          </a:extLst>
        </xdr:cNvPr>
        <xdr:cNvGrpSpPr/>
      </xdr:nvGrpSpPr>
      <xdr:grpSpPr>
        <a:xfrm>
          <a:off x="428626" y="4286250"/>
          <a:ext cx="5638206" cy="1620810"/>
          <a:chOff x="738188" y="4219575"/>
          <a:chExt cx="5638206" cy="1620810"/>
        </a:xfrm>
      </xdr:grpSpPr>
      <xdr:pic>
        <xdr:nvPicPr>
          <xdr:cNvPr id="8" name="Imagem 7">
            <a:extLst>
              <a:ext uri="{FF2B5EF4-FFF2-40B4-BE49-F238E27FC236}">
                <a16:creationId xmlns:a16="http://schemas.microsoft.com/office/drawing/2014/main" id="{E9C12022-9458-4399-82F2-E3CCEB7172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8188" y="4219575"/>
            <a:ext cx="5495925" cy="1452745"/>
          </a:xfrm>
          <a:prstGeom prst="roundRect">
            <a:avLst>
              <a:gd name="adj" fmla="val 8144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9" name="Seta: para a Esquerda 8">
            <a:extLst>
              <a:ext uri="{FF2B5EF4-FFF2-40B4-BE49-F238E27FC236}">
                <a16:creationId xmlns:a16="http://schemas.microsoft.com/office/drawing/2014/main" id="{2F81ABB7-2E46-48F4-9B01-C8A0B433E361}"/>
              </a:ext>
            </a:extLst>
          </xdr:cNvPr>
          <xdr:cNvSpPr/>
        </xdr:nvSpPr>
        <xdr:spPr>
          <a:xfrm rot="1687518">
            <a:off x="5950423" y="5404049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5</xdr:col>
      <xdr:colOff>371475</xdr:colOff>
      <xdr:row>27</xdr:row>
      <xdr:rowOff>9525</xdr:rowOff>
    </xdr:from>
    <xdr:to>
      <xdr:col>6</xdr:col>
      <xdr:colOff>76200</xdr:colOff>
      <xdr:row>28</xdr:row>
      <xdr:rowOff>1</xdr:rowOff>
    </xdr:to>
    <xdr:sp macro="" textlink="">
      <xdr:nvSpPr>
        <xdr:cNvPr id="51" name="Rectangle 2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CF4D216-D664-46FE-92C4-13E0C0FC44AC}"/>
            </a:ext>
          </a:extLst>
        </xdr:cNvPr>
        <xdr:cNvSpPr/>
      </xdr:nvSpPr>
      <xdr:spPr>
        <a:xfrm>
          <a:off x="3943350" y="6581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81</xdr:row>
      <xdr:rowOff>47625</xdr:rowOff>
    </xdr:from>
    <xdr:to>
      <xdr:col>8</xdr:col>
      <xdr:colOff>397026</xdr:colOff>
      <xdr:row>91</xdr:row>
      <xdr:rowOff>112484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68FFC4C5-E77F-43A9-8C0D-109FFDA528D2}"/>
            </a:ext>
          </a:extLst>
        </xdr:cNvPr>
        <xdr:cNvGrpSpPr/>
      </xdr:nvGrpSpPr>
      <xdr:grpSpPr>
        <a:xfrm>
          <a:off x="428626" y="20507325"/>
          <a:ext cx="5350025" cy="2541359"/>
          <a:chOff x="2277988" y="15811500"/>
          <a:chExt cx="5350025" cy="2541359"/>
        </a:xfrm>
      </xdr:grpSpPr>
      <xdr:pic>
        <xdr:nvPicPr>
          <xdr:cNvPr id="4" name="Imagem 3">
            <a:extLst>
              <a:ext uri="{FF2B5EF4-FFF2-40B4-BE49-F238E27FC236}">
                <a16:creationId xmlns:a16="http://schemas.microsoft.com/office/drawing/2014/main" id="{296A55C6-1F63-41DD-BE89-EED156ED2E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77988" y="15811500"/>
            <a:ext cx="5350025" cy="2447925"/>
          </a:xfrm>
          <a:prstGeom prst="roundRect">
            <a:avLst>
              <a:gd name="adj" fmla="val 471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4" name="Seta: para a Esquerda 53">
            <a:extLst>
              <a:ext uri="{FF2B5EF4-FFF2-40B4-BE49-F238E27FC236}">
                <a16:creationId xmlns:a16="http://schemas.microsoft.com/office/drawing/2014/main" id="{C5EE96E0-3A4E-4A2E-A085-A49B38370A3E}"/>
              </a:ext>
            </a:extLst>
          </xdr:cNvPr>
          <xdr:cNvSpPr/>
        </xdr:nvSpPr>
        <xdr:spPr>
          <a:xfrm rot="8328304">
            <a:off x="6029329" y="17916523"/>
            <a:ext cx="425971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161926</xdr:colOff>
      <xdr:row>92</xdr:row>
      <xdr:rowOff>152400</xdr:rowOff>
    </xdr:from>
    <xdr:to>
      <xdr:col>8</xdr:col>
      <xdr:colOff>178939</xdr:colOff>
      <xdr:row>103</xdr:row>
      <xdr:rowOff>236309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EACD60AA-B054-4E2B-B7C6-B7CA2338D48C}"/>
            </a:ext>
          </a:extLst>
        </xdr:cNvPr>
        <xdr:cNvGrpSpPr/>
      </xdr:nvGrpSpPr>
      <xdr:grpSpPr>
        <a:xfrm>
          <a:off x="161926" y="23336250"/>
          <a:ext cx="5398638" cy="2808059"/>
          <a:chOff x="161926" y="23355300"/>
          <a:chExt cx="5398638" cy="2808059"/>
        </a:xfrm>
      </xdr:grpSpPr>
      <xdr:pic>
        <xdr:nvPicPr>
          <xdr:cNvPr id="6" name="Imagem 5">
            <a:extLst>
              <a:ext uri="{FF2B5EF4-FFF2-40B4-BE49-F238E27FC236}">
                <a16:creationId xmlns:a16="http://schemas.microsoft.com/office/drawing/2014/main" id="{E62DC251-B655-4EF8-9295-5BDC4DDEC2F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8626" y="23355300"/>
            <a:ext cx="5131938" cy="2708369"/>
          </a:xfrm>
          <a:prstGeom prst="roundRect">
            <a:avLst>
              <a:gd name="adj" fmla="val 5141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55" name="Seta: para a Esquerda 54">
            <a:extLst>
              <a:ext uri="{FF2B5EF4-FFF2-40B4-BE49-F238E27FC236}">
                <a16:creationId xmlns:a16="http://schemas.microsoft.com/office/drawing/2014/main" id="{C4F2E5B8-90E2-43CB-90B4-113F2A4115A5}"/>
              </a:ext>
            </a:extLst>
          </xdr:cNvPr>
          <xdr:cNvSpPr/>
        </xdr:nvSpPr>
        <xdr:spPr>
          <a:xfrm rot="10800000">
            <a:off x="161926" y="2445067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6" name="Seta: para a Esquerda 55">
            <a:extLst>
              <a:ext uri="{FF2B5EF4-FFF2-40B4-BE49-F238E27FC236}">
                <a16:creationId xmlns:a16="http://schemas.microsoft.com/office/drawing/2014/main" id="{8E01263D-897B-47C4-9352-6A3613F4B9DE}"/>
              </a:ext>
            </a:extLst>
          </xdr:cNvPr>
          <xdr:cNvSpPr/>
        </xdr:nvSpPr>
        <xdr:spPr>
          <a:xfrm rot="8328304">
            <a:off x="3926810" y="25727023"/>
            <a:ext cx="408667" cy="436336"/>
          </a:xfrm>
          <a:prstGeom prst="leftArrow">
            <a:avLst/>
          </a:prstGeom>
          <a:solidFill>
            <a:srgbClr val="0FE791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3</xdr:col>
      <xdr:colOff>57150</xdr:colOff>
      <xdr:row>68</xdr:row>
      <xdr:rowOff>0</xdr:rowOff>
    </xdr:from>
    <xdr:to>
      <xdr:col>4</xdr:col>
      <xdr:colOff>428625</xdr:colOff>
      <xdr:row>69</xdr:row>
      <xdr:rowOff>0</xdr:rowOff>
    </xdr:to>
    <xdr:sp macro="" textlink="">
      <xdr:nvSpPr>
        <xdr:cNvPr id="11" name="Rectangle 2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ED3BD65-35AB-4B40-838E-CA3817E6723F}"/>
            </a:ext>
          </a:extLst>
        </xdr:cNvPr>
        <xdr:cNvSpPr/>
      </xdr:nvSpPr>
      <xdr:spPr>
        <a:xfrm>
          <a:off x="2200275" y="7067550"/>
          <a:ext cx="10858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47626</xdr:colOff>
      <xdr:row>31</xdr:row>
      <xdr:rowOff>152400</xdr:rowOff>
    </xdr:from>
    <xdr:to>
      <xdr:col>7</xdr:col>
      <xdr:colOff>197637</xdr:colOff>
      <xdr:row>46</xdr:row>
      <xdr:rowOff>95250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64F36125-5CB4-4A23-8A9A-B7E4BAA5747A}"/>
            </a:ext>
          </a:extLst>
        </xdr:cNvPr>
        <xdr:cNvGrpSpPr/>
      </xdr:nvGrpSpPr>
      <xdr:grpSpPr>
        <a:xfrm>
          <a:off x="428626" y="8096250"/>
          <a:ext cx="4436261" cy="3657600"/>
          <a:chOff x="723901" y="7886700"/>
          <a:chExt cx="4436261" cy="3657600"/>
        </a:xfrm>
      </xdr:grpSpPr>
      <xdr:pic>
        <xdr:nvPicPr>
          <xdr:cNvPr id="5" name="Imagem 4">
            <a:extLst>
              <a:ext uri="{FF2B5EF4-FFF2-40B4-BE49-F238E27FC236}">
                <a16:creationId xmlns:a16="http://schemas.microsoft.com/office/drawing/2014/main" id="{ABCAAF1B-4BF3-464F-A5C3-BCE5529623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23901" y="7886700"/>
            <a:ext cx="4436261" cy="3657600"/>
          </a:xfrm>
          <a:prstGeom prst="roundRect">
            <a:avLst>
              <a:gd name="adj" fmla="val 3547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4" name="Seta: para a Esquerda 13">
            <a:extLst>
              <a:ext uri="{FF2B5EF4-FFF2-40B4-BE49-F238E27FC236}">
                <a16:creationId xmlns:a16="http://schemas.microsoft.com/office/drawing/2014/main" id="{0F741307-558A-4D60-8AB7-E3A53775834E}"/>
              </a:ext>
            </a:extLst>
          </xdr:cNvPr>
          <xdr:cNvSpPr/>
        </xdr:nvSpPr>
        <xdr:spPr>
          <a:xfrm rot="8017282">
            <a:off x="4302599" y="8032948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7</xdr:col>
      <xdr:colOff>638676</xdr:colOff>
      <xdr:row>31</xdr:row>
      <xdr:rowOff>152400</xdr:rowOff>
    </xdr:from>
    <xdr:to>
      <xdr:col>10</xdr:col>
      <xdr:colOff>301912</xdr:colOff>
      <xdr:row>46</xdr:row>
      <xdr:rowOff>95250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0CF585FD-B1E5-4C63-975A-513592C52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633" t="4129" r="7787" b="6167"/>
        <a:stretch/>
      </xdr:blipFill>
      <xdr:spPr>
        <a:xfrm>
          <a:off x="5639301" y="7962900"/>
          <a:ext cx="1806361" cy="3657600"/>
        </a:xfrm>
        <a:prstGeom prst="roundRect">
          <a:avLst>
            <a:gd name="adj" fmla="val 7703"/>
          </a:avLst>
        </a:prstGeom>
        <a:ln w="57150">
          <a:solidFill>
            <a:srgbClr val="20303C"/>
          </a:solidFill>
        </a:ln>
      </xdr:spPr>
    </xdr:pic>
    <xdr:clientData/>
  </xdr:twoCellAnchor>
  <xdr:twoCellAnchor>
    <xdr:from>
      <xdr:col>1</xdr:col>
      <xdr:colOff>47626</xdr:colOff>
      <xdr:row>48</xdr:row>
      <xdr:rowOff>85725</xdr:rowOff>
    </xdr:from>
    <xdr:to>
      <xdr:col>6</xdr:col>
      <xdr:colOff>623755</xdr:colOff>
      <xdr:row>63</xdr:row>
      <xdr:rowOff>28575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FCBCF81-D894-4E59-8B71-E56B8D52728B}"/>
            </a:ext>
          </a:extLst>
        </xdr:cNvPr>
        <xdr:cNvGrpSpPr/>
      </xdr:nvGrpSpPr>
      <xdr:grpSpPr>
        <a:xfrm>
          <a:off x="428626" y="12239625"/>
          <a:ext cx="4148004" cy="3657600"/>
          <a:chOff x="7924800" y="7886700"/>
          <a:chExt cx="4148004" cy="3657600"/>
        </a:xfrm>
      </xdr:grpSpPr>
      <xdr:pic>
        <xdr:nvPicPr>
          <xdr:cNvPr id="13" name="Imagem 12">
            <a:extLst>
              <a:ext uri="{FF2B5EF4-FFF2-40B4-BE49-F238E27FC236}">
                <a16:creationId xmlns:a16="http://schemas.microsoft.com/office/drawing/2014/main" id="{61287A9C-83A8-4E76-B0D6-559C0A42DC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24800" y="7886700"/>
            <a:ext cx="4148004" cy="3657600"/>
          </a:xfrm>
          <a:prstGeom prst="roundRect">
            <a:avLst>
              <a:gd name="adj" fmla="val 3386"/>
            </a:avLst>
          </a:prstGeom>
          <a:ln w="57150">
            <a:solidFill>
              <a:srgbClr val="20303C"/>
            </a:solidFill>
          </a:ln>
        </xdr:spPr>
      </xdr:pic>
      <xdr:sp macro="" textlink="">
        <xdr:nvSpPr>
          <xdr:cNvPr id="19" name="Seta: para a Esquerda 18">
            <a:extLst>
              <a:ext uri="{FF2B5EF4-FFF2-40B4-BE49-F238E27FC236}">
                <a16:creationId xmlns:a16="http://schemas.microsoft.com/office/drawing/2014/main" id="{93850126-EEFD-42CF-A75A-FE4605FA1521}"/>
              </a:ext>
            </a:extLst>
          </xdr:cNvPr>
          <xdr:cNvSpPr/>
        </xdr:nvSpPr>
        <xdr:spPr>
          <a:xfrm rot="8017282">
            <a:off x="9446099" y="10328473"/>
            <a:ext cx="425971" cy="436336"/>
          </a:xfrm>
          <a:prstGeom prst="leftArrow">
            <a:avLst/>
          </a:prstGeom>
          <a:solidFill>
            <a:srgbClr val="F7F158"/>
          </a:solidFill>
          <a:ln w="19050">
            <a:solidFill>
              <a:srgbClr val="20303C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30418</xdr:colOff>
      <xdr:row>1</xdr:row>
      <xdr:rowOff>104775</xdr:rowOff>
    </xdr:from>
    <xdr:to>
      <xdr:col>7</xdr:col>
      <xdr:colOff>664908</xdr:colOff>
      <xdr:row>4</xdr:row>
      <xdr:rowOff>19050</xdr:rowOff>
    </xdr:to>
    <xdr:pic>
      <xdr:nvPicPr>
        <xdr:cNvPr id="2" name="Gráfico 1">
          <a:extLst>
            <a:ext uri="{FF2B5EF4-FFF2-40B4-BE49-F238E27FC236}">
              <a16:creationId xmlns:a16="http://schemas.microsoft.com/office/drawing/2014/main" id="{E9059FF7-9FF8-46FF-8A43-9C277E7B2C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87918" y="352425"/>
          <a:ext cx="2777615" cy="65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219075</xdr:colOff>
      <xdr:row>30</xdr:row>
      <xdr:rowOff>28575</xdr:rowOff>
    </xdr:from>
    <xdr:to>
      <xdr:col>6</xdr:col>
      <xdr:colOff>638175</xdr:colOff>
      <xdr:row>31</xdr:row>
      <xdr:rowOff>19051</xdr:rowOff>
    </xdr:to>
    <xdr:sp macro="" textlink="">
      <xdr:nvSpPr>
        <xdr:cNvPr id="22" name="Rectangle 2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EE52A54-D7F5-40A3-ACA9-766AC1E61911}"/>
            </a:ext>
          </a:extLst>
        </xdr:cNvPr>
        <xdr:cNvSpPr/>
      </xdr:nvSpPr>
      <xdr:spPr>
        <a:xfrm>
          <a:off x="4171950" y="7724775"/>
          <a:ext cx="419100" cy="2381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1119187</xdr:colOff>
      <xdr:row>0</xdr:row>
      <xdr:rowOff>159543</xdr:rowOff>
    </xdr:from>
    <xdr:to>
      <xdr:col>2</xdr:col>
      <xdr:colOff>342900</xdr:colOff>
      <xdr:row>2</xdr:row>
      <xdr:rowOff>154781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43CF9D-0710-4305-874D-DC323F8AFDAA}"/>
            </a:ext>
          </a:extLst>
        </xdr:cNvPr>
        <xdr:cNvSpPr txBox="1"/>
      </xdr:nvSpPr>
      <xdr:spPr>
        <a:xfrm>
          <a:off x="1500187" y="159543"/>
          <a:ext cx="890588" cy="3190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HOME</a:t>
          </a:r>
        </a:p>
      </xdr:txBody>
    </xdr:sp>
    <xdr:clientData/>
  </xdr:twoCellAnchor>
  <xdr:twoCellAnchor editAs="absolute">
    <xdr:from>
      <xdr:col>3</xdr:col>
      <xdr:colOff>95250</xdr:colOff>
      <xdr:row>1</xdr:row>
      <xdr:rowOff>2381</xdr:rowOff>
    </xdr:from>
    <xdr:to>
      <xdr:col>4</xdr:col>
      <xdr:colOff>338138</xdr:colOff>
      <xdr:row>2</xdr:row>
      <xdr:rowOff>150019</xdr:rowOff>
    </xdr:to>
    <xdr:sp macro="" textlink="">
      <xdr:nvSpPr>
        <xdr:cNvPr id="6" name="TextBox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4E053A6-E56F-4FF7-8B91-C2FFAEA51EA4}"/>
            </a:ext>
          </a:extLst>
        </xdr:cNvPr>
        <xdr:cNvSpPr txBox="1"/>
      </xdr:nvSpPr>
      <xdr:spPr>
        <a:xfrm>
          <a:off x="2524125" y="164306"/>
          <a:ext cx="623888" cy="3095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API</a:t>
          </a:r>
        </a:p>
      </xdr:txBody>
    </xdr:sp>
    <xdr:clientData/>
  </xdr:twoCellAnchor>
  <xdr:twoCellAnchor editAs="absolute">
    <xdr:from>
      <xdr:col>5</xdr:col>
      <xdr:colOff>190500</xdr:colOff>
      <xdr:row>1</xdr:row>
      <xdr:rowOff>21431</xdr:rowOff>
    </xdr:from>
    <xdr:to>
      <xdr:col>7</xdr:col>
      <xdr:colOff>347663</xdr:colOff>
      <xdr:row>2</xdr:row>
      <xdr:rowOff>130969</xdr:rowOff>
    </xdr:to>
    <xdr:sp macro="" textlink="">
      <xdr:nvSpPr>
        <xdr:cNvPr id="7" name="TextBox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B99AB52-2C1A-4AF7-A49D-DB4CD53A3888}"/>
            </a:ext>
          </a:extLst>
        </xdr:cNvPr>
        <xdr:cNvSpPr txBox="1"/>
      </xdr:nvSpPr>
      <xdr:spPr>
        <a:xfrm>
          <a:off x="3381375" y="183356"/>
          <a:ext cx="919163" cy="27146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0">
              <a:solidFill>
                <a:srgbClr val="CADDE6"/>
              </a:solidFill>
              <a:latin typeface="Segoe UI Semibold" panose="020B0702040204020203" pitchFamily="34" charset="0"/>
              <a:cs typeface="Segoe UI Semibold" panose="020B0702040204020203" pitchFamily="34" charset="0"/>
            </a:rPr>
            <a:t>PLANOS</a:t>
          </a:r>
        </a:p>
      </xdr:txBody>
    </xdr:sp>
    <xdr:clientData/>
  </xdr:twoCellAnchor>
  <xdr:twoCellAnchor editAs="oneCell">
    <xdr:from>
      <xdr:col>5</xdr:col>
      <xdr:colOff>85725</xdr:colOff>
      <xdr:row>68</xdr:row>
      <xdr:rowOff>9526</xdr:rowOff>
    </xdr:from>
    <xdr:to>
      <xdr:col>6</xdr:col>
      <xdr:colOff>104775</xdr:colOff>
      <xdr:row>69</xdr:row>
      <xdr:rowOff>9526</xdr:rowOff>
    </xdr:to>
    <xdr:sp macro="" textlink="">
      <xdr:nvSpPr>
        <xdr:cNvPr id="19" name="Rectangle 1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DA75337-F01B-4E41-96E2-103BE3471E72}"/>
            </a:ext>
          </a:extLst>
        </xdr:cNvPr>
        <xdr:cNvSpPr/>
      </xdr:nvSpPr>
      <xdr:spPr>
        <a:xfrm>
          <a:off x="3276600" y="16011526"/>
          <a:ext cx="400050" cy="2476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38100</xdr:colOff>
      <xdr:row>46</xdr:row>
      <xdr:rowOff>28575</xdr:rowOff>
    </xdr:from>
    <xdr:ext cx="371475" cy="209550"/>
    <xdr:sp macro="" textlink="">
      <xdr:nvSpPr>
        <xdr:cNvPr id="16" name="TextBox 1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6EA0870-6C02-4E04-995C-44CD3350C677}"/>
            </a:ext>
          </a:extLst>
        </xdr:cNvPr>
        <xdr:cNvSpPr txBox="1"/>
      </xdr:nvSpPr>
      <xdr:spPr>
        <a:xfrm>
          <a:off x="3990975" y="10829925"/>
          <a:ext cx="37147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400">
            <a:solidFill>
              <a:srgbClr val="B6C7D2"/>
            </a:solidFill>
            <a:latin typeface="Lato" panose="020F0502020204030203" pitchFamily="34" charset="0"/>
            <a:cs typeface="Lato" panose="020F0502020204030203" pitchFamily="34" charset="0"/>
          </a:endParaRPr>
        </a:p>
      </xdr:txBody>
    </xdr:sp>
    <xdr:clientData/>
  </xdr:oneCellAnchor>
  <xdr:twoCellAnchor editAs="absolute">
    <xdr:from>
      <xdr:col>0</xdr:col>
      <xdr:colOff>266701</xdr:colOff>
      <xdr:row>1</xdr:row>
      <xdr:rowOff>39799</xdr:rowOff>
    </xdr:from>
    <xdr:to>
      <xdr:col>1</xdr:col>
      <xdr:colOff>877722</xdr:colOff>
      <xdr:row>2</xdr:row>
      <xdr:rowOff>112601</xdr:rowOff>
    </xdr:to>
    <xdr:pic>
      <xdr:nvPicPr>
        <xdr:cNvPr id="15" name="Gráfico 1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024686-82CE-4429-9731-C8C393C8C2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66701" y="201724"/>
          <a:ext cx="992021" cy="234727"/>
        </a:xfrm>
        <a:prstGeom prst="rect">
          <a:avLst/>
        </a:prstGeom>
      </xdr:spPr>
    </xdr:pic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133351</xdr:colOff>
      <xdr:row>3</xdr:row>
      <xdr:rowOff>152400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92D42CEB-5C49-4ACE-AB07-1B3DE161FC51}"/>
            </a:ext>
          </a:extLst>
        </xdr:cNvPr>
        <xdr:cNvSpPr/>
      </xdr:nvSpPr>
      <xdr:spPr>
        <a:xfrm>
          <a:off x="1" y="0"/>
          <a:ext cx="133350" cy="638175"/>
        </a:xfrm>
        <a:prstGeom prst="rect">
          <a:avLst/>
        </a:prstGeom>
        <a:solidFill>
          <a:srgbClr val="20303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28575</xdr:colOff>
      <xdr:row>17</xdr:row>
      <xdr:rowOff>0</xdr:rowOff>
    </xdr:from>
    <xdr:to>
      <xdr:col>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OpçãoReceita 1">
              <a:extLst>
                <a:ext uri="{FF2B5EF4-FFF2-40B4-BE49-F238E27FC236}">
                  <a16:creationId xmlns:a16="http://schemas.microsoft.com/office/drawing/2014/main" id="{BCAC51E5-B135-4C40-96C6-AE9CB9BA552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Recei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38450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80962</xdr:colOff>
      <xdr:row>17</xdr:row>
      <xdr:rowOff>0</xdr:rowOff>
    </xdr:from>
    <xdr:to>
      <xdr:col>12</xdr:col>
      <xdr:colOff>341947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Opção">
              <a:extLst>
                <a:ext uri="{FF2B5EF4-FFF2-40B4-BE49-F238E27FC236}">
                  <a16:creationId xmlns:a16="http://schemas.microsoft.com/office/drawing/2014/main" id="{F45A5984-534E-4F0B-A04E-9AAFDA4485C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5837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28575</xdr:colOff>
      <xdr:row>17</xdr:row>
      <xdr:rowOff>0</xdr:rowOff>
    </xdr:from>
    <xdr:to>
      <xdr:col>18</xdr:col>
      <xdr:colOff>13335</xdr:colOff>
      <xdr:row>24</xdr:row>
      <xdr:rowOff>3810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3" name="Opção 1">
              <a:extLst>
                <a:ext uri="{FF2B5EF4-FFF2-40B4-BE49-F238E27FC236}">
                  <a16:creationId xmlns:a16="http://schemas.microsoft.com/office/drawing/2014/main" id="{914FF657-8081-4DA8-BCCE-8697D224124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çã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3619500"/>
              <a:ext cx="1508760" cy="1737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adjustColumnWidth="0" connectionId="4" xr16:uid="{F77B026C-3B20-46D6-AC90-706435F88343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3"/>
      <queryTableField id="2" name="Valu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3BE6C086-7FDE-4CF9-8302-CDA2BD5813CC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1" xr16:uid="{B82EAD2A-A31B-49DC-94E3-DB627B8475BB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0" xr16:uid="{34CF66D5-E228-459E-A5F6-7A3C2021DFD8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8" xr16:uid="{311F01B5-4B0E-465C-B312-20DFCD0F97D3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adjustColumnWidth="0" connectionId="12" xr16:uid="{5D56BC6B-A98F-46BA-B65E-900E23BFD654}" autoFormatId="16" applyNumberFormats="0" applyBorderFormats="0" applyFontFormats="0" applyPatternFormats="0" applyAlignmentFormats="0" applyWidthHeightFormats="0">
  <queryTableRefresh nextId="72">
    <queryTableFields count="46">
      <queryTableField id="1" name="CNPJ" tableColumnId="32"/>
      <queryTableField id="2" name="Razão Social" tableColumnId="2"/>
      <queryTableField id="3" name="Nome Fantasia" tableColumnId="3"/>
      <queryTableField id="4" name="_CNPJ" tableColumnId="4"/>
      <queryTableField id="5" name="Tipo" tableColumnId="5"/>
      <queryTableField id="6" name="Porte" tableColumnId="6"/>
      <queryTableField id="7" name="Data Fundação" tableColumnId="7"/>
      <queryTableField id="8" name="Situação Cadastral" tableColumnId="8"/>
      <queryTableField id="9" name="Situação Cadastral Data" tableColumnId="9"/>
      <queryTableField id="10" name="Capital Social" tableColumnId="10"/>
      <queryTableField id="11" name="E-mail" tableColumnId="11"/>
      <queryTableField id="12" name="Telefone" tableColumnId="12"/>
      <queryTableField id="13" name="Logradouro" tableColumnId="13"/>
      <queryTableField id="14" name="Número" tableColumnId="14"/>
      <queryTableField id="15" name="Complemento" tableColumnId="15"/>
      <queryTableField id="16" name="Bairro" tableColumnId="16"/>
      <queryTableField id="17" name="Cidade" tableColumnId="17"/>
      <queryTableField id="18" name="Estado" tableColumnId="18"/>
      <queryTableField id="19" name="CEP" tableColumnId="19"/>
      <queryTableField id="20" name="Ente Federativo" tableColumnId="20"/>
      <queryTableField id="21" name="Natureza Jurídica Código" tableColumnId="21"/>
      <queryTableField id="22" name="Natureza Jurídica Descrição" tableColumnId="22"/>
      <queryTableField id="23" name="Atividade Primária Código" tableColumnId="23"/>
      <queryTableField id="24" name="Atividade Primária Descrição" tableColumnId="24"/>
      <queryTableField id="27" name="Situação Cadastral Motivo" tableColumnId="27"/>
      <queryTableField id="28" name="Situação Especial" tableColumnId="28"/>
      <queryTableField id="47" name="Simples Nacional Optante" tableColumnId="1"/>
      <queryTableField id="48" name="Simples Nacional Data Inclusão" tableColumnId="25"/>
      <queryTableField id="49" name="Simples Nacional Data Exclusão" tableColumnId="26"/>
      <queryTableField id="50" name="SIMEI Optante" tableColumnId="38"/>
      <queryTableField id="29" name="Situação Especial Data" tableColumnId="29"/>
      <queryTableField id="32" name="Atividade Secundária Código" tableColumnId="33"/>
      <queryTableField id="33" name="Atividade Secundária Descrição" tableColumnId="34"/>
      <queryTableField id="34" name="Nome Sócio" tableColumnId="35"/>
      <queryTableField id="35" name="Qualificação Código" tableColumnId="36"/>
      <queryTableField id="36" name="Qualificação Descrição" tableColumnId="37"/>
      <queryTableField id="61" name="Inscrição Estadual Número" tableColumnId="42"/>
      <queryTableField id="62" name="Inscrição Estadual UF" tableColumnId="43"/>
      <queryTableField id="63" name="Inscrição Estadual Habilitada" tableColumnId="44"/>
      <queryTableField id="30" name="Última Atualização" tableColumnId="30"/>
      <queryTableField id="51" name="Última Atualização Simples" tableColumnId="39"/>
      <queryTableField id="64" name="Última Atualização SINTEGRA" tableColumnId="45"/>
      <queryTableField id="31" name="Comprovante Inscrição" tableColumnId="31"/>
      <queryTableField id="69" name="Erro Código" tableColumnId="40"/>
      <queryTableField id="70" name="Erro Mensagem" tableColumnId="41"/>
      <queryTableField id="71" name="Erro Detalhes" tableColumnId="4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6" xr16:uid="{148039A1-D04A-4061-8C28-D8762CDB207E}" autoFormatId="16" applyNumberFormats="0" applyBorderFormats="0" applyFontFormats="0" applyPatternFormats="0" applyAlignmentFormats="0" applyWidthHeightFormats="0">
  <queryTableRefresh nextId="134">
    <queryTableFields count="3">
      <queryTableField id="34" name="CNPJ" tableColumnId="34"/>
      <queryTableField id="132" name="Erro Código" tableColumnId="1"/>
      <queryTableField id="133" name="Erro Mensagem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4" xr16:uid="{7F5D3C6A-9C27-4D5F-9157-D9A861B85935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3" xr16:uid="{8D06DAA6-C030-4F92-8713-18F3F642589F}" autoFormatId="16" applyNumberFormats="0" applyBorderFormats="0" applyFontFormats="0" applyPatternFormats="0" applyAlignmentFormats="0" applyWidthHeightFormats="0">
  <queryTableRefresh nextId="136">
    <queryTableFields count="6">
      <queryTableField id="34" name="CNPJ" tableColumnId="34"/>
      <queryTableField id="3" name="Razão Social" tableColumnId="3"/>
      <queryTableField id="130" name="Atividade Econômica Classificação" tableColumnId="1"/>
      <queryTableField id="131" name="Atividade Econômica Código" tableColumnId="2"/>
      <queryTableField id="132" name="Atividade Econômica Descrição" tableColumnId="5"/>
      <queryTableField id="65" name="Última Atualização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15" xr16:uid="{65881F2B-B66C-4204-BA8D-95B5E39D4F89}" autoFormatId="16" applyNumberFormats="0" applyBorderFormats="0" applyFontFormats="0" applyPatternFormats="0" applyAlignmentFormats="0" applyWidthHeightFormats="0">
  <queryTableRefresh nextId="102">
    <queryTableFields count="6">
      <queryTableField id="34" name="CNPJ" tableColumnId="34"/>
      <queryTableField id="3" name="Razão Social" tableColumnId="3"/>
      <queryTableField id="94" name="Nome Sócio" tableColumnId="1"/>
      <queryTableField id="95" name="Qualificação Código" tableColumnId="2"/>
      <queryTableField id="96" name="Qualificação Descrição" tableColumnId="5"/>
      <queryTableField id="65" name="Última Atualização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9" xr16:uid="{7B87D383-36FE-49A9-A80B-0AE28B570E72}" autoFormatId="16" applyNumberFormats="0" applyBorderFormats="0" applyFontFormats="0" applyPatternFormats="0" applyAlignmentFormats="0" applyWidthHeightFormats="0">
  <queryTableRefresh nextId="132">
    <queryTableFields count="6">
      <queryTableField id="34" name="CNPJ" tableColumnId="34"/>
      <queryTableField id="3" name="Razão Social" tableColumnId="3"/>
      <queryTableField id="128" name="Inscrição Estadual Número" tableColumnId="8"/>
      <queryTableField id="129" name="Inscrição Estadual UF" tableColumnId="9"/>
      <queryTableField id="130" name="Inscrição Estadual Habilitada" tableColumnId="10"/>
      <queryTableField id="131" name="Última Atualização SINTEGRA" tableColumnId="11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7" xr16:uid="{2944A566-5A93-42DE-846F-B4F2BA530757}" autoFormatId="16" applyNumberFormats="0" applyBorderFormats="0" applyFontFormats="0" applyPatternFormats="0" applyAlignmentFormats="0" applyWidthHeightFormats="0">
  <queryTableRefresh nextId="128">
    <queryTableFields count="7">
      <queryTableField id="34" name="CNPJ" tableColumnId="34"/>
      <queryTableField id="3" name="Razão Social" tableColumnId="3"/>
      <queryTableField id="123" name="Simples Nacional Optante" tableColumnId="1"/>
      <queryTableField id="124" name="Simples Nacional Data Inclusão" tableColumnId="2"/>
      <queryTableField id="125" name="Simples Nacional Data Exclusão" tableColumnId="5"/>
      <queryTableField id="126" name="SIMEI Optante" tableColumnId="6"/>
      <queryTableField id="127" name="Última Atualização Simples" tableColumnId="7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8494D1D7-CA7B-4FBA-958C-AFECA7A0FC7A}" autoFormatId="16" applyNumberFormats="0" applyBorderFormats="0" applyFontFormats="0" applyPatternFormats="0" applyAlignmentFormats="0" applyWidthHeightFormats="0">
  <queryTableRefresh nextId="123">
    <queryTableFields count="28">
      <queryTableField id="34" name="CNPJ" tableColumnId="34"/>
      <queryTableField id="3" name="Razão Social" tableColumnId="3"/>
      <queryTableField id="4" name="Nome Fantasia" tableColumnId="4"/>
      <queryTableField id="6" name="Tipo" tableColumnId="6"/>
      <queryTableField id="8" name="Porte" tableColumnId="8"/>
      <queryTableField id="64" name="Data Fundação" tableColumnId="5"/>
      <queryTableField id="13" name="Situação Cadastral" tableColumnId="13"/>
      <queryTableField id="65" name="Situação Cadastral Data" tableColumnId="7"/>
      <queryTableField id="9" name="Capital Social" tableColumnId="9"/>
      <queryTableField id="10" name="E-mail" tableColumnId="10"/>
      <queryTableField id="11" name="Telefone" tableColumnId="11"/>
      <queryTableField id="18" name="Logradouro" tableColumnId="18"/>
      <queryTableField id="19" name="Número" tableColumnId="19"/>
      <queryTableField id="20" name="Complemento" tableColumnId="20"/>
      <queryTableField id="35" name="Bairro" tableColumnId="35"/>
      <queryTableField id="23" name="Cidade" tableColumnId="23"/>
      <queryTableField id="24" name="Estado" tableColumnId="24"/>
      <queryTableField id="21" name="CEP" tableColumnId="21"/>
      <queryTableField id="12" name="Ente Federativo" tableColumnId="12"/>
      <queryTableField id="25" name="Natureza Jurídica Código" tableColumnId="25"/>
      <queryTableField id="26" name="Natureza Jurídica Descrição" tableColumnId="26"/>
      <queryTableField id="68" name="Atividade Primária Código" tableColumnId="17"/>
      <queryTableField id="28" name="Atividade Primária Descrição" tableColumnId="28"/>
      <queryTableField id="66" name="Situação Cadastral Motivo" tableColumnId="14"/>
      <queryTableField id="16" name="Situação Especial" tableColumnId="16"/>
      <queryTableField id="67" name="Situação Especial Data" tableColumnId="15"/>
      <queryTableField id="62" name="Última Atualização" tableColumnId="1"/>
      <queryTableField id="31" name="Comprovante Inscrição" tableColumnId="31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" xr10:uid="{39E5B072-49DA-4610-8600-8EC6DFFF643B}" sourceName="Opção">
  <extLst>
    <x:ext xmlns:x15="http://schemas.microsoft.com/office/spreadsheetml/2010/11/main" uri="{2F2917AC-EB37-4324-AD4E-5DD8C200BD13}">
      <x15:tableSlicerCache tableId="9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" xr10:uid="{EA29D479-6B8A-4440-A6D4-17F1758C4CCD}" sourceName="Opção">
  <extLst>
    <x:ext xmlns:x15="http://schemas.microsoft.com/office/spreadsheetml/2010/11/main" uri="{2F2917AC-EB37-4324-AD4E-5DD8C200BD13}">
      <x15:tableSlicerCache tableId="12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Opção1" xr10:uid="{3791AB83-B06A-4AA9-947C-42624626E98C}" sourceName="Opção">
  <extLst>
    <x:ext xmlns:x15="http://schemas.microsoft.com/office/spreadsheetml/2010/11/main" uri="{2F2917AC-EB37-4324-AD4E-5DD8C200BD13}">
      <x15:tableSlicerCache tableId="11" column="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çãoReceita 1" xr10:uid="{393245A0-DD0A-4E5C-8BEF-AB464C3EEFCA}" cache="SegmentaçãodeDados_a" caption="Opção" showCaption="0" style="CNPJá - Slicer" lockedPosition="1" rowHeight="274320"/>
  <slicer name="Opção" xr10:uid="{07ECC586-58F0-44CE-87B3-D2E350A211CC}" cache="SegmentaçãodeDados_Opção" caption="Opção" showCaption="0" style="CNPJá - Slicer" lockedPosition="1" rowHeight="274320"/>
  <slicer name="Opção 1" xr10:uid="{271AAFDF-E7D6-411D-8F5D-0997D5524619}" cache="SegmentaçãodeDados_Opção1" caption="Opção" showCaption="0" style="CNPJá - Slicer" lockedPosition="1" rowHeight="27432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0171AD2-FEDF-46DF-B602-1101F36C09D4}" name="CNPJá___Conta" displayName="CNPJá___Conta" ref="A1:B2" tableType="queryTable" insertRow="1" totalsRowShown="0">
  <autoFilter ref="A1:B2" xr:uid="{A4FAD9BD-254C-4FAC-85F3-E3B4F73EECEB}"/>
  <tableColumns count="2">
    <tableColumn id="3" xr3:uid="{404BE55C-19B4-4C0A-9A78-AE6AFE22E6F5}" uniqueName="3" name="Name" queryTableFieldId="1" dataDxfId="178"/>
    <tableColumn id="2" xr3:uid="{4D2E3B10-D691-4E24-B723-B6171368C98F}" uniqueName="2" name="Value" queryTableFieldId="2" dataDxfId="177"/>
  </tableColumns>
  <tableStyleInfo name="CNPjá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F8F7-FE59-44CF-907E-F570F7A31032}" name="CNPJá___Sócios" displayName="CNPJá___Sócios" ref="A1:F2" tableType="queryTable" insertRow="1" totalsRowShown="0" headerRowDxfId="87" dataDxfId="86">
  <autoFilter ref="A1:F2" xr:uid="{13ABC6FA-B661-4454-89B4-732C6ECB279F}"/>
  <tableColumns count="6">
    <tableColumn id="34" xr3:uid="{EE9F8671-42D8-4526-BD81-6D1810F66130}" uniqueName="34" name="CNPJ" queryTableFieldId="34" dataDxfId="85"/>
    <tableColumn id="3" xr3:uid="{935DD87C-12C3-499F-892F-14599D918B43}" uniqueName="3" name="Razão Social" queryTableFieldId="3" dataDxfId="84"/>
    <tableColumn id="1" xr3:uid="{F6D65778-BC3A-4704-BE8E-EE52BD23783F}" uniqueName="1" name="Nome Sócio" queryTableFieldId="94" dataDxfId="83"/>
    <tableColumn id="2" xr3:uid="{B358AC8A-9841-4A67-B801-C86D3AF48DDF}" uniqueName="2" name="Qualificação Código" queryTableFieldId="95" dataDxfId="82"/>
    <tableColumn id="5" xr3:uid="{12BB6B9D-668B-4BF0-A6DB-502E6173CAFC}" uniqueName="5" name="Qualificação Descrição" queryTableFieldId="96" dataDxfId="81"/>
    <tableColumn id="6" xr3:uid="{D8FFA128-6A2A-415C-BB47-726F3D76A7D8}" uniqueName="6" name="Última Atualização" queryTableFieldId="65" dataDxfId="80"/>
  </tableColumns>
  <tableStyleInfo name="CNPjá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35486E-1DB0-4E12-80F7-EDFED81B8DAE}" name="CNPJá___SINTEGRA" displayName="CNPJá___SINTEGRA" ref="A1:F2" tableType="queryTable" insertRow="1" totalsRowShown="0" headerRowDxfId="79" dataDxfId="78">
  <autoFilter ref="A1:F2" xr:uid="{13ABC6FA-B661-4454-89B4-732C6ECB279F}"/>
  <tableColumns count="6">
    <tableColumn id="34" xr3:uid="{76595577-03D3-4026-A9B5-5C51B05DD100}" uniqueName="34" name="CNPJ" queryTableFieldId="34" dataDxfId="77"/>
    <tableColumn id="3" xr3:uid="{0C8B1D7D-0BDE-4CBA-AA17-A7ACE6BAC854}" uniqueName="3" name="Razão Social" queryTableFieldId="3" dataDxfId="76"/>
    <tableColumn id="8" xr3:uid="{B4AE7707-1BCB-4403-9832-3CA5D0E51FCE}" uniqueName="8" name="Inscrição Estadual Número" queryTableFieldId="128" dataDxfId="75"/>
    <tableColumn id="9" xr3:uid="{91788CA2-D01E-4322-9F42-26F89B147331}" uniqueName="9" name="Inscrição Estadual UF" queryTableFieldId="129" dataDxfId="74"/>
    <tableColumn id="10" xr3:uid="{9C5283D1-FEF5-4D5D-BB85-E38E62ABC4CC}" uniqueName="10" name="Inscrição Estadual Habilitada" queryTableFieldId="130" dataDxfId="73"/>
    <tableColumn id="11" xr3:uid="{14854BE9-CE33-4718-B1BD-7B3F43F8C58F}" uniqueName="11" name="Última Atualização SINTEGRA" queryTableFieldId="131" dataDxfId="72"/>
  </tableColumns>
  <tableStyleInfo name="CNPjá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4CD035-8030-4564-A3D9-33688A238B79}" name="CNPJá___Simples_Nacional" displayName="CNPJá___Simples_Nacional" ref="A1:G2" tableType="queryTable" insertRow="1" totalsRowShown="0" headerRowDxfId="71" dataDxfId="70">
  <autoFilter ref="A1:G2" xr:uid="{13ABC6FA-B661-4454-89B4-732C6ECB279F}"/>
  <tableColumns count="7">
    <tableColumn id="34" xr3:uid="{F9EF97FD-8732-417B-9F82-EDCE9C5B6E85}" uniqueName="34" name="CNPJ" queryTableFieldId="34" dataDxfId="69"/>
    <tableColumn id="3" xr3:uid="{D186AADD-0C4C-4797-9FC1-114C6568D932}" uniqueName="3" name="Razão Social" queryTableFieldId="3" dataDxfId="68"/>
    <tableColumn id="1" xr3:uid="{4C99A17D-F211-4CEB-A83A-4ED6406A52A5}" uniqueName="1" name="Simples Nacional Optante" queryTableFieldId="123" dataDxfId="67"/>
    <tableColumn id="2" xr3:uid="{68524C6C-C8F7-45EC-88E5-8ED2A424EB0B}" uniqueName="2" name="Simples Nacional Data Inclusão" queryTableFieldId="124" dataDxfId="66"/>
    <tableColumn id="5" xr3:uid="{30248F6D-DCA3-424C-A8E1-D6C75BA32CEA}" uniqueName="5" name="Simples Nacional Data Exclusão" queryTableFieldId="125" dataDxfId="65"/>
    <tableColumn id="6" xr3:uid="{44AB1585-4B3D-4350-AF40-DF41B36B3513}" uniqueName="6" name="SIMEI Optante" queryTableFieldId="126" dataDxfId="64"/>
    <tableColumn id="7" xr3:uid="{C417F9EA-39F8-4BAE-942B-1F3D659EEB7E}" uniqueName="7" name="Última Atualização Simples" queryTableFieldId="127" dataDxfId="63"/>
  </tableColumns>
  <tableStyleInfo name="CNPjá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DC92021-CF58-47EB-A2C9-B6258E59A8EE}" name="CNPJá___EmpresasAcumulado" displayName="CNPJá___EmpresasAcumulado" ref="A1:AB2" tableType="queryTable" insertRow="1" totalsRowShown="0" headerRowDxfId="62" dataDxfId="61">
  <autoFilter ref="A1:AB2" xr:uid="{13ABC6FA-B661-4454-89B4-732C6ECB279F}"/>
  <tableColumns count="28">
    <tableColumn id="34" xr3:uid="{1E2CF047-8C9F-4081-A2FE-107D14D8B64B}" uniqueName="34" name="CNPJ" queryTableFieldId="34" dataDxfId="60"/>
    <tableColumn id="3" xr3:uid="{0D7EBCF1-B2C7-4DE1-84F8-82DB472E1DF4}" uniqueName="3" name="Razão Social" queryTableFieldId="3" dataDxfId="59"/>
    <tableColumn id="4" xr3:uid="{845F8877-F78E-4425-BF8C-B35D07A2CF14}" uniqueName="4" name="Nome Fantasia" queryTableFieldId="4" dataDxfId="58"/>
    <tableColumn id="6" xr3:uid="{1A5B0D5C-6969-4C21-A6E9-CCAA14AB93CA}" uniqueName="6" name="Tipo" queryTableFieldId="6" dataDxfId="57"/>
    <tableColumn id="8" xr3:uid="{E5622D85-2A58-464D-87F9-C7F85E82DFA0}" uniqueName="8" name="Porte" queryTableFieldId="8" dataDxfId="56"/>
    <tableColumn id="5" xr3:uid="{70B89279-08C3-4EA9-9B79-4ADA9E1A4697}" uniqueName="5" name="Data Fundação" queryTableFieldId="64" dataDxfId="55"/>
    <tableColumn id="13" xr3:uid="{791DDCED-4D59-4162-94F6-68C6DCDF12F8}" uniqueName="13" name="Situação Cadastral" queryTableFieldId="13" dataDxfId="54"/>
    <tableColumn id="7" xr3:uid="{250FC90B-B85A-4A4B-8B58-A0464FC42002}" uniqueName="7" name="Situação Cadastral Data" queryTableFieldId="65" dataDxfId="53"/>
    <tableColumn id="9" xr3:uid="{D6D73A48-0046-44D2-85DB-F82B8D8ACFB2}" uniqueName="9" name="Capital Social" queryTableFieldId="9" dataDxfId="52" dataCellStyle="Moeda"/>
    <tableColumn id="10" xr3:uid="{75317290-10BE-48C6-A246-EF2BB9511467}" uniqueName="10" name="E-mail" queryTableFieldId="10" dataDxfId="51" dataCellStyle="Moeda"/>
    <tableColumn id="11" xr3:uid="{E32632C7-A3D6-4872-AD94-509FD0D7E082}" uniqueName="11" name="Telefone" queryTableFieldId="11" dataDxfId="50"/>
    <tableColumn id="18" xr3:uid="{27933419-1FF3-4DBE-88AD-371060EA5EF1}" uniqueName="18" name="Logradouro" queryTableFieldId="18" dataDxfId="49"/>
    <tableColumn id="19" xr3:uid="{D973C7AC-30A4-46B0-9073-353841B6078F}" uniqueName="19" name="Número" queryTableFieldId="19" dataDxfId="48"/>
    <tableColumn id="20" xr3:uid="{BE62E0CD-7A00-4933-9E9A-90034F71E347}" uniqueName="20" name="Complemento" queryTableFieldId="20" dataDxfId="47"/>
    <tableColumn id="35" xr3:uid="{310119D6-5458-495D-A1E3-C8160D138241}" uniqueName="35" name="Bairro" queryTableFieldId="35" dataDxfId="46"/>
    <tableColumn id="23" xr3:uid="{DABF2978-8718-4A51-9542-3ABD890B5C15}" uniqueName="23" name="Cidade" queryTableFieldId="23" dataDxfId="45"/>
    <tableColumn id="24" xr3:uid="{0B432C6F-1C8F-4E21-BFC4-6F83FCB06A99}" uniqueName="24" name="Estado" queryTableFieldId="24" dataDxfId="44"/>
    <tableColumn id="21" xr3:uid="{D68DEB4D-025B-418D-9AEF-1E7C86E22249}" uniqueName="21" name="CEP" queryTableFieldId="21" dataDxfId="43"/>
    <tableColumn id="12" xr3:uid="{78A4C8A0-898B-4475-9D95-686B2B4CF31A}" uniqueName="12" name="Ente Federativo" queryTableFieldId="12" dataDxfId="42"/>
    <tableColumn id="25" xr3:uid="{0424D9FD-8D2F-4C76-892F-E1FF12B56495}" uniqueName="25" name="Natureza Jurídica Código" queryTableFieldId="25" dataDxfId="41"/>
    <tableColumn id="26" xr3:uid="{D9C6557F-2067-47B4-AA9A-4C4A5A21CB81}" uniqueName="26" name="Natureza Jurídica Descrição" queryTableFieldId="26" dataDxfId="40"/>
    <tableColumn id="17" xr3:uid="{76951AC9-21F6-4E6B-A2E8-0C18FC98D49D}" uniqueName="17" name="Atividade Primária Código" queryTableFieldId="68" dataDxfId="39"/>
    <tableColumn id="28" xr3:uid="{AE80619B-5604-4C05-B2C5-700EFDFAE90B}" uniqueName="28" name="Atividade Primária Descrição" queryTableFieldId="28" dataDxfId="38"/>
    <tableColumn id="14" xr3:uid="{1541D0DA-8C63-4B58-8E29-FF3C418CD667}" uniqueName="14" name="Situação Cadastral Motivo" queryTableFieldId="66" dataDxfId="37"/>
    <tableColumn id="16" xr3:uid="{1C10484F-F898-447B-8050-7A0E3BDB4CBC}" uniqueName="16" name="Situação Especial" queryTableFieldId="16" dataDxfId="36"/>
    <tableColumn id="15" xr3:uid="{A958E1C7-297B-420D-930D-A5502312AF74}" uniqueName="15" name="Situação Especial Data" queryTableFieldId="67" dataDxfId="35"/>
    <tableColumn id="1" xr3:uid="{779B6BA3-3BCA-426B-A9A5-BE9DBC05BA20}" uniqueName="1" name="Última Atualização" queryTableFieldId="62" dataDxfId="34"/>
    <tableColumn id="31" xr3:uid="{6AD53F49-D5AF-4541-9BB8-F0D8AEB6388E}" uniqueName="31" name="Comprovante Inscrição" queryTableFieldId="31" dataDxfId="33"/>
  </tableColumns>
  <tableStyleInfo name="CNPjá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8ACBE2A-ECE3-4CE4-9FC4-E938931F5D3E}" name="CNPJá___CNAEsAcumulado" displayName="CNPJá___CNAEsAcumulado" ref="A1:F2" tableType="queryTable" insertRow="1" totalsRowShown="0" headerRowDxfId="32" dataDxfId="31">
  <autoFilter ref="A1:F2" xr:uid="{13ABC6FA-B661-4454-89B4-732C6ECB279F}"/>
  <tableColumns count="6">
    <tableColumn id="34" xr3:uid="{1AAA181E-099A-4155-A733-9D130AC527BC}" uniqueName="34" name="CNPJ" queryTableFieldId="34" dataDxfId="30"/>
    <tableColumn id="3" xr3:uid="{083D991F-317A-4E20-801A-62C089C5D66E}" uniqueName="3" name="Razão Social" queryTableFieldId="3" dataDxfId="29"/>
    <tableColumn id="1" xr3:uid="{1930DBD3-D6AE-471D-AD6B-FA1E3FE65E61}" uniqueName="1" name="Atividade Econômica Classificação" queryTableFieldId="130" dataDxfId="28"/>
    <tableColumn id="2" xr3:uid="{77C25DFB-B053-4DFC-82DE-713DF633748D}" uniqueName="2" name="Atividade Econômica Código" queryTableFieldId="131" dataDxfId="27"/>
    <tableColumn id="5" xr3:uid="{E7241AC2-7226-4D5B-8454-3873B2D6A550}" uniqueName="5" name="Atividade Econômica Descrição" queryTableFieldId="132" dataDxfId="26"/>
    <tableColumn id="6" xr3:uid="{3877B9CF-DA0B-4AEA-BE71-B24B31C3AB3B}" uniqueName="6" name="Última Atualização" queryTableFieldId="65" dataDxfId="25"/>
  </tableColumns>
  <tableStyleInfo name="CNPjá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C3E1A6-6316-47AD-A5D3-0712E450DA34}" name="CNPJá___SóciosAcumulado" displayName="CNPJá___SóciosAcumulado" ref="A1:F2" tableType="queryTable" insertRow="1" totalsRowShown="0" headerRowDxfId="24" dataDxfId="23">
  <autoFilter ref="A1:F2" xr:uid="{13ABC6FA-B661-4454-89B4-732C6ECB279F}"/>
  <tableColumns count="6">
    <tableColumn id="34" xr3:uid="{C38A8EDB-445D-47A4-B4AA-CA2770014DF8}" uniqueName="34" name="CNPJ" queryTableFieldId="34" dataDxfId="22"/>
    <tableColumn id="3" xr3:uid="{EA83AE88-BBAE-42C5-9120-6EB859554A85}" uniqueName="3" name="Razão Social" queryTableFieldId="3" dataDxfId="21"/>
    <tableColumn id="1" xr3:uid="{7DE1AA75-399D-4659-B85C-237AB70B4555}" uniqueName="1" name="Nome Sócio" queryTableFieldId="94" dataDxfId="20"/>
    <tableColumn id="2" xr3:uid="{B2C5E34A-91C7-44D7-93FD-3769CC095F49}" uniqueName="2" name="Qualificação Código" queryTableFieldId="95" dataDxfId="19"/>
    <tableColumn id="5" xr3:uid="{D5541D49-06F9-4D97-B63A-3C60E3FB7EBB}" uniqueName="5" name="Qualificação Descrição" queryTableFieldId="96" dataDxfId="18"/>
    <tableColumn id="6" xr3:uid="{F8FCD551-6350-492B-A638-14846F922B8D}" uniqueName="6" name="Última Atualização" queryTableFieldId="65" dataDxfId="17"/>
  </tableColumns>
  <tableStyleInfo name="CNPjá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718AEA9-4089-4762-9D17-8328518F85A5}" name="CNPJá___SINTEGRAAcumulado" displayName="CNPJá___SINTEGRAAcumulado" ref="A1:F2" tableType="queryTable" insertRow="1" totalsRowShown="0" headerRowDxfId="16" dataDxfId="15">
  <autoFilter ref="A1:F2" xr:uid="{13ABC6FA-B661-4454-89B4-732C6ECB279F}"/>
  <tableColumns count="6">
    <tableColumn id="34" xr3:uid="{DDD05831-AD10-4731-9262-1B2303ECE9C3}" uniqueName="34" name="CNPJ" queryTableFieldId="34" dataDxfId="14"/>
    <tableColumn id="3" xr3:uid="{D7AD93C7-84C2-4A5F-8885-1079239CE9C3}" uniqueName="3" name="Razão Social" queryTableFieldId="3" dataDxfId="13"/>
    <tableColumn id="8" xr3:uid="{1105FEBD-D765-40BE-A4D1-316589A29545}" uniqueName="8" name="Inscrição Estadual Número" queryTableFieldId="128" dataDxfId="12"/>
    <tableColumn id="9" xr3:uid="{E7722BB4-8B4E-440D-B727-79306D361270}" uniqueName="9" name="Inscrição Estadual UF" queryTableFieldId="129" dataDxfId="11"/>
    <tableColumn id="10" xr3:uid="{5B2BA30D-0725-4F88-9630-27BD64337C0E}" uniqueName="10" name="Inscrição Estadual Habilitada" queryTableFieldId="130" dataDxfId="10"/>
    <tableColumn id="11" xr3:uid="{B0086C5F-7FE2-4AA3-9E05-7120A25EBD0A}" uniqueName="11" name="Última Atualização SINTEGRA" queryTableFieldId="131" dataDxfId="9"/>
  </tableColumns>
  <tableStyleInfo name="CNPjá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702EC94-F985-455D-A506-F38DD0194B65}" name="CNPJá___SimplesNacionalAcumulado" displayName="CNPJá___SimplesNacionalAcumulado" ref="A1:G2" tableType="queryTable" insertRow="1" totalsRowShown="0" headerRowDxfId="8" dataDxfId="7">
  <autoFilter ref="A1:G2" xr:uid="{13ABC6FA-B661-4454-89B4-732C6ECB279F}"/>
  <tableColumns count="7">
    <tableColumn id="34" xr3:uid="{97C09BFA-5D49-4231-A8A1-220D4A725BF5}" uniqueName="34" name="CNPJ" queryTableFieldId="34" dataDxfId="6"/>
    <tableColumn id="3" xr3:uid="{8CD6B4C0-AC88-4369-AF6C-A6B351969677}" uniqueName="3" name="Razão Social" queryTableFieldId="3" dataDxfId="5"/>
    <tableColumn id="1" xr3:uid="{1EACB302-6250-4806-BA23-ECDFD5FAA0D0}" uniqueName="1" name="Simples Nacional Optante" queryTableFieldId="123" dataDxfId="4"/>
    <tableColumn id="2" xr3:uid="{E3366426-E356-4D46-8C45-6C56C33ACA20}" uniqueName="2" name="Simples Nacional Data Inclusão" queryTableFieldId="124" dataDxfId="3"/>
    <tableColumn id="5" xr3:uid="{AE3916FB-CB8D-490C-93C2-00D79F83759C}" uniqueName="5" name="Simples Nacional Data Exclusão" queryTableFieldId="125" dataDxfId="2"/>
    <tableColumn id="6" xr3:uid="{F06876D8-3A64-486C-A7D5-B6CFE82168B0}" uniqueName="6" name="SIMEI Optante" queryTableFieldId="126" dataDxfId="1"/>
    <tableColumn id="7" xr3:uid="{3037C6E2-AD58-4E1F-91FD-5A70CC367893}" uniqueName="7" name="Última Atualização Simples" queryTableFieldId="127" dataDxfId="0"/>
  </tableColumns>
  <tableStyleInfo name="CNPjá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AA53DE3-9BE8-4E29-B553-06DA9995846A}" name="OpReceita" displayName="OpReceita" ref="A1:C7" totalsRowCount="1">
  <autoFilter ref="A1:C6" xr:uid="{57FF10EE-DFD4-4B1D-A6DE-A8458CF83671}">
    <filterColumn colId="0">
      <filters>
        <filter val="[ Tempo Real ]"/>
      </filters>
    </filterColumn>
  </autoFilter>
  <tableColumns count="3">
    <tableColumn id="1" xr3:uid="{70E6278B-26F6-43E6-98D2-E1AC0DC0C0CB}" name="Opção" totalsRowLabel="Total"/>
    <tableColumn id="2" xr3:uid="{5903A14C-E608-4526-8E75-163DD686E775}" name="Valor" totalsRowFunction="sum"/>
    <tableColumn id="3" xr3:uid="{AEFD0BF2-EB24-40F9-8626-FBB016A8BDF4}" name="Descrição" dataDxfId="176">
      <calculatedColumnFormula>IF(OpReceita[[#This Row],[Valor]]=0,"• Receita Federal será consultada em Tempo Real [ 1 ₪ ].","• Receita Federal retornará do Cache se posterior a "&amp;TEXT(TODAY()-OpReceita[[#This Row],[Valor]],"DD/MM/YYYY")&amp;" [ 0,2 ₪ ]. Se não, em Tempo Real [ 1 ₪ ].")</calculatedColumnFormula>
    </tableColumn>
  </tableColumns>
  <tableStyleInfo name="CNPjá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FFCB711-3165-4F98-BAC1-AE090D546FA0}" name="OpSINTEGRA" displayName="OpSINTEGRA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D2B7FC76-8E3E-486C-9652-DC68574EC927}" name="Opção" totalsRowLabel="Total"/>
    <tableColumn id="2" xr3:uid="{64492713-F0F9-4E69-8D76-74915DB0A9F4}" name="Valor" totalsRowFunction="sum"/>
    <tableColumn id="3" xr3:uid="{3B4C4C13-5EE4-4033-AC22-6980C0111AB0}" name="Descrição" dataDxfId="175">
      <calculatedColumnFormula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calculatedColumnFormula>
    </tableColumn>
  </tableColumns>
  <tableStyleInfo name="CNPjá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8CB356B-34F9-45EA-9B4B-E749367D95A2}" name="OpSimples" displayName="OpSimples" ref="A1:C7" totalsRowCount="1">
  <autoFilter ref="A1:C6" xr:uid="{57FF10EE-DFD4-4B1D-A6DE-A8458CF83671}">
    <filterColumn colId="0">
      <filters>
        <filter val="Cache [ Se Disp ]"/>
      </filters>
    </filterColumn>
  </autoFilter>
  <tableColumns count="3">
    <tableColumn id="1" xr3:uid="{CD23B203-B8E2-4909-9C3D-FF32137802E2}" name="Opção" totalsRowLabel="Total"/>
    <tableColumn id="2" xr3:uid="{052E6B53-CD9E-40C7-9C9D-DEEDEF288B5C}" name="Valor" totalsRowFunction="sum"/>
    <tableColumn id="3" xr3:uid="{57EDF08A-F70D-4A9B-B3AA-4CFFD09A457D}" name="Descrição" dataDxfId="174">
      <calculatedColumnFormula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calculatedColumnFormula>
    </tableColumn>
  </tableColumns>
  <tableStyleInfo name="CNPjá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6C86720-34B7-4B59-875D-77C2702697A0}" name="cnpjaSource" displayName="cnpjaSource" ref="B9:B1009" totalsRowShown="0" headerRowDxfId="173" dataDxfId="172">
  <autoFilter ref="B9:B1009" xr:uid="{2DE3173F-7D6D-4171-919F-310FB8CF0BB2}">
    <filterColumn colId="0" hiddenButton="1"/>
  </autoFilter>
  <tableColumns count="1">
    <tableColumn id="1" xr3:uid="{CA4A9404-B1E2-4BE5-AB17-FE96BA44F5C4}" name="CNPJs" dataDxfId="17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9772E2-6783-4791-B4ED-4DBCAEECB7F7}" name="CNPJá___Base" displayName="CNPJá___Base" ref="A1:AT2" tableType="queryTable" insertRow="1" totalsRowShown="0" headerRowDxfId="170" dataDxfId="169">
  <autoFilter ref="A1:AT2" xr:uid="{0FE8A982-5D38-404F-9394-FA496B87BD4A}"/>
  <tableColumns count="46">
    <tableColumn id="32" xr3:uid="{A12A2892-4356-4A2C-9E71-FB036928911F}" uniqueName="32" name="CNPJ" queryTableFieldId="1" dataDxfId="168"/>
    <tableColumn id="2" xr3:uid="{1AB02AE2-1567-49E2-AE2A-4D960F308B26}" uniqueName="2" name="Razão Social" queryTableFieldId="2" dataDxfId="167"/>
    <tableColumn id="3" xr3:uid="{6832CEB9-C8C1-4D46-AE66-6587F68FAD95}" uniqueName="3" name="Nome Fantasia" queryTableFieldId="3" dataDxfId="166"/>
    <tableColumn id="4" xr3:uid="{1AB8CB76-FC01-41A4-B5DC-281A620BE2E1}" uniqueName="4" name="_CNPJ" queryTableFieldId="4" dataDxfId="165"/>
    <tableColumn id="5" xr3:uid="{9CB93D03-6158-47F8-A48C-07D7D99C27E1}" uniqueName="5" name="Tipo" queryTableFieldId="5" dataDxfId="164"/>
    <tableColumn id="6" xr3:uid="{E71CE383-911C-42A3-A75B-EF2C7C37BCA3}" uniqueName="6" name="Porte" queryTableFieldId="6" dataDxfId="163"/>
    <tableColumn id="7" xr3:uid="{5F69FFD8-A9EE-422F-9CA2-8973F0C66207}" uniqueName="7" name="Data Fundação" queryTableFieldId="7" dataDxfId="162"/>
    <tableColumn id="8" xr3:uid="{CCA7A92A-3D0E-4307-8107-90C8CFDF4560}" uniqueName="8" name="Situação Cadastral" queryTableFieldId="8" dataDxfId="161"/>
    <tableColumn id="9" xr3:uid="{F3450B75-4325-4B43-AFE5-DC33D158BB33}" uniqueName="9" name="Situação Cadastral Data" queryTableFieldId="9" dataDxfId="160"/>
    <tableColumn id="10" xr3:uid="{D894FE7C-7C15-4702-9FD7-C5F19E20B27F}" uniqueName="10" name="Capital Social" queryTableFieldId="10" dataDxfId="159"/>
    <tableColumn id="11" xr3:uid="{F3E966DF-4740-439A-B6FB-849EC4168174}" uniqueName="11" name="E-mail" queryTableFieldId="11" dataDxfId="158"/>
    <tableColumn id="12" xr3:uid="{058A6BB9-B15D-4B1D-B0A0-F101439316AB}" uniqueName="12" name="Telefone" queryTableFieldId="12" dataDxfId="157"/>
    <tableColumn id="13" xr3:uid="{2650C955-A40B-49FE-8F82-68B4CB3C2CA5}" uniqueName="13" name="Logradouro" queryTableFieldId="13" dataDxfId="156"/>
    <tableColumn id="14" xr3:uid="{81F50A83-6A70-4D52-8E55-5316C329A130}" uniqueName="14" name="Número" queryTableFieldId="14" dataDxfId="155"/>
    <tableColumn id="15" xr3:uid="{4D386B50-BE18-417F-B2F3-3DE53CFCE754}" uniqueName="15" name="Complemento" queryTableFieldId="15" dataDxfId="154"/>
    <tableColumn id="16" xr3:uid="{11C5156F-5F2F-474C-8935-C9DC3D72D0DD}" uniqueName="16" name="Bairro" queryTableFieldId="16" dataDxfId="153"/>
    <tableColumn id="17" xr3:uid="{89B614C3-EF17-43D9-8E5E-C0D061F4B452}" uniqueName="17" name="Cidade" queryTableFieldId="17" dataDxfId="152"/>
    <tableColumn id="18" xr3:uid="{CAB1BBC0-7196-4FA3-9B87-859E42EE34F4}" uniqueName="18" name="Estado" queryTableFieldId="18" dataDxfId="151"/>
    <tableColumn id="19" xr3:uid="{D3B00D34-1F08-4A51-A077-79D5FCF97F79}" uniqueName="19" name="CEP" queryTableFieldId="19" dataDxfId="150"/>
    <tableColumn id="20" xr3:uid="{CF173AB6-B81E-4D0E-B476-20DEC6A0AC1A}" uniqueName="20" name="Ente Federativo" queryTableFieldId="20" dataDxfId="149"/>
    <tableColumn id="21" xr3:uid="{14B02DD0-B266-4993-9B81-F7F2ECD06841}" uniqueName="21" name="Natureza Jurídica Código" queryTableFieldId="21" dataDxfId="148"/>
    <tableColumn id="22" xr3:uid="{1322C5D4-2123-4649-B05B-791DF655E11E}" uniqueName="22" name="Natureza Jurídica Descrição" queryTableFieldId="22" dataDxfId="147"/>
    <tableColumn id="23" xr3:uid="{0EB33D4D-A11C-4DD3-9E55-E7CC3D946F35}" uniqueName="23" name="Atividade Primária Código" queryTableFieldId="23" dataDxfId="146"/>
    <tableColumn id="24" xr3:uid="{87103E14-8A9A-479E-9D73-BB1D8B72B4D3}" uniqueName="24" name="Atividade Primária Descrição" queryTableFieldId="24" dataDxfId="145"/>
    <tableColumn id="27" xr3:uid="{FE9EAC0A-791F-466E-8EFD-9C240EF86ED2}" uniqueName="27" name="Situação Cadastral Motivo" queryTableFieldId="27" dataDxfId="144"/>
    <tableColumn id="28" xr3:uid="{F08CACB8-C41C-41D8-83A3-C6BEBA58E817}" uniqueName="28" name="Situação Especial" queryTableFieldId="28" dataDxfId="143"/>
    <tableColumn id="1" xr3:uid="{12C1D96B-BC3D-4DE3-9E90-AB7D0E444256}" uniqueName="1" name="Simples Nacional Optante" queryTableFieldId="47"/>
    <tableColumn id="25" xr3:uid="{D6D3E3BC-E5AD-419D-BEF1-0C4796C607D0}" uniqueName="25" name="Simples Nacional Data Inclusão" queryTableFieldId="48" dataDxfId="142"/>
    <tableColumn id="26" xr3:uid="{A5C6F56A-145F-4D62-AFAF-1B7D9C52A62F}" uniqueName="26" name="Simples Nacional Data Exclusão" queryTableFieldId="49" dataDxfId="141"/>
    <tableColumn id="38" xr3:uid="{DD9CAC7E-6C9E-4B41-A67B-0F3F13C0C79F}" uniqueName="38" name="SIMEI Optante" queryTableFieldId="50"/>
    <tableColumn id="29" xr3:uid="{CC652446-8D83-41AB-B3BE-06D8717D0F68}" uniqueName="29" name="Situação Especial Data" queryTableFieldId="29" dataDxfId="140"/>
    <tableColumn id="33" xr3:uid="{EE1BBE74-3B50-4018-9E84-7F435013FE3C}" uniqueName="33" name="Atividade Secundária Código" queryTableFieldId="32" dataDxfId="139"/>
    <tableColumn id="34" xr3:uid="{AF3669A0-564F-49F4-A5C3-A4DCCF24D714}" uniqueName="34" name="Atividade Secundária Descrição" queryTableFieldId="33" dataDxfId="138"/>
    <tableColumn id="35" xr3:uid="{DCE19C88-E141-4A59-9688-44BDE4EC5085}" uniqueName="35" name="Nome Sócio" queryTableFieldId="34" dataDxfId="137"/>
    <tableColumn id="36" xr3:uid="{B1B45DFD-93CE-4738-9B08-4684F51EF349}" uniqueName="36" name="Qualificação Código" queryTableFieldId="35" dataDxfId="136"/>
    <tableColumn id="37" xr3:uid="{4ECA4A7B-CFD3-4EE3-9DEB-365F222B91DA}" uniqueName="37" name="Qualificação Descrição" queryTableFieldId="36" dataDxfId="135"/>
    <tableColumn id="42" xr3:uid="{E5F9945D-3D71-42AA-BA36-8B3C8A426732}" uniqueName="42" name="Inscrição Estadual Número" queryTableFieldId="61"/>
    <tableColumn id="43" xr3:uid="{A2DA74CB-1FB1-47E3-9CCD-D2E3167BCF21}" uniqueName="43" name="Inscrição Estadual UF" queryTableFieldId="62"/>
    <tableColumn id="44" xr3:uid="{C67698C0-BE31-405B-B21E-06728C6296C2}" uniqueName="44" name="Inscrição Estadual Habilitada" queryTableFieldId="63"/>
    <tableColumn id="30" xr3:uid="{D91EFB2E-1CA5-432A-B412-0C30CB52EA9E}" uniqueName="30" name="Última Atualização" queryTableFieldId="30" dataDxfId="134"/>
    <tableColumn id="39" xr3:uid="{E2BFA7F5-DE41-4BAB-8BC0-31BCD7C042E4}" uniqueName="39" name="Última Atualização Simples" queryTableFieldId="51" dataDxfId="133"/>
    <tableColumn id="45" xr3:uid="{D5C247DF-9664-4B11-9AE4-EEB5CFBBF3FF}" uniqueName="45" name="Última Atualização SINTEGRA" queryTableFieldId="64" dataDxfId="132"/>
    <tableColumn id="31" xr3:uid="{04BC9D26-5A8E-4BF2-B353-D81F249477AB}" uniqueName="31" name="Comprovante Inscrição" queryTableFieldId="31" dataDxfId="131"/>
    <tableColumn id="40" xr3:uid="{37722F79-6E4B-47C5-B64D-6FB917347A33}" uniqueName="40" name="Erro Código" queryTableFieldId="69"/>
    <tableColumn id="41" xr3:uid="{E3461CC9-2720-439B-8D7F-B6707C4C8961}" uniqueName="41" name="Erro Mensagem" queryTableFieldId="70"/>
    <tableColumn id="46" xr3:uid="{709C498B-158D-4284-86DF-71A72972B9C4}" uniqueName="46" name="Erro Detalhes" queryTableFieldId="71"/>
  </tableColumns>
  <tableStyleInfo name="CNPjá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CE1784-8648-4CEE-9801-8CA929BC33C3}" name="CNPJá___Erros" displayName="CNPJá___Erros" ref="A1:C2" tableType="queryTable" insertRow="1" totalsRowShown="0" headerRowDxfId="130" dataDxfId="129">
  <autoFilter ref="A1:C2" xr:uid="{13ABC6FA-B661-4454-89B4-732C6ECB279F}"/>
  <tableColumns count="3">
    <tableColumn id="34" xr3:uid="{E760ECE5-A94D-43C4-8586-5904BDAE1CB2}" uniqueName="34" name="CNPJ" queryTableFieldId="34" dataDxfId="128"/>
    <tableColumn id="1" xr3:uid="{0ADFE5B9-A4E7-4A0A-AD4E-ADF70D8FFE2D}" uniqueName="1" name="Erro Código" queryTableFieldId="132" dataDxfId="127"/>
    <tableColumn id="2" xr3:uid="{33BA3C49-3E6C-4B21-BDE3-99F2E4073F3F}" uniqueName="2" name="Erro Mensagem" queryTableFieldId="133" dataDxfId="126"/>
  </tableColumns>
  <tableStyleInfo name="CNPjá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5692F99-1DB2-4D38-A96D-E2CB486290BB}" name="CNPJá___Empresas" displayName="CNPJá___Empresas" ref="A1:AB2" tableType="queryTable" insertRow="1" totalsRowShown="0" headerRowDxfId="125" dataDxfId="124">
  <autoFilter ref="A1:AB2" xr:uid="{13ABC6FA-B661-4454-89B4-732C6ECB279F}"/>
  <tableColumns count="28">
    <tableColumn id="34" xr3:uid="{2B39D7DB-C50A-466C-BCE8-75A0C64ED876}" uniqueName="34" name="CNPJ" queryTableFieldId="34" dataDxfId="123"/>
    <tableColumn id="3" xr3:uid="{1865F788-4FD4-4D73-85A1-745E438710E1}" uniqueName="3" name="Razão Social" queryTableFieldId="3" dataDxfId="122"/>
    <tableColumn id="4" xr3:uid="{532823F5-DD5F-4CE3-AA27-87797FF575F2}" uniqueName="4" name="Nome Fantasia" queryTableFieldId="4" dataDxfId="121"/>
    <tableColumn id="6" xr3:uid="{D82A4652-C218-47E2-91C3-1B320A8456AA}" uniqueName="6" name="Tipo" queryTableFieldId="6" dataDxfId="120"/>
    <tableColumn id="8" xr3:uid="{9913155D-3848-4845-992F-8BC559B1043A}" uniqueName="8" name="Porte" queryTableFieldId="8" dataDxfId="119"/>
    <tableColumn id="5" xr3:uid="{F7A6892F-3D9A-4E38-8DCA-E20AD2308035}" uniqueName="5" name="Data Fundação" queryTableFieldId="64" dataDxfId="118"/>
    <tableColumn id="13" xr3:uid="{189FA669-436B-4524-B5CA-F97EDEBEAA38}" uniqueName="13" name="Situação Cadastral" queryTableFieldId="13" dataDxfId="117"/>
    <tableColumn id="7" xr3:uid="{D7DEDC03-FC47-4F09-9FEC-1FCB20288BCA}" uniqueName="7" name="Situação Cadastral Data" queryTableFieldId="65" dataDxfId="116"/>
    <tableColumn id="9" xr3:uid="{F111F21E-ABD1-49FC-B4E1-0D96ECE75E23}" uniqueName="9" name="Capital Social" queryTableFieldId="9" dataDxfId="115" dataCellStyle="Moeda"/>
    <tableColumn id="10" xr3:uid="{89EA38BF-0744-47FF-80DA-EBBE0F21D789}" uniqueName="10" name="E-mail" queryTableFieldId="10" dataDxfId="114" dataCellStyle="Moeda"/>
    <tableColumn id="11" xr3:uid="{CCD6A8E8-1C0F-48C7-917B-88C455A18466}" uniqueName="11" name="Telefone" queryTableFieldId="11" dataDxfId="113"/>
    <tableColumn id="18" xr3:uid="{93E17DB9-04D9-4E74-B036-E57848FA9761}" uniqueName="18" name="Logradouro" queryTableFieldId="18" dataDxfId="112"/>
    <tableColumn id="19" xr3:uid="{55D72DF6-686C-4D56-92C8-A80F4A9F5E97}" uniqueName="19" name="Número" queryTableFieldId="19" dataDxfId="111"/>
    <tableColumn id="20" xr3:uid="{EA201675-F0B4-412C-8DC1-AB901249F19B}" uniqueName="20" name="Complemento" queryTableFieldId="20" dataDxfId="110"/>
    <tableColumn id="35" xr3:uid="{53A1A263-2CDC-4BA1-AF01-6834174626E7}" uniqueName="35" name="Bairro" queryTableFieldId="35" dataDxfId="109"/>
    <tableColumn id="23" xr3:uid="{2F7961F7-FA9B-4A2A-93A9-632DE80F6732}" uniqueName="23" name="Cidade" queryTableFieldId="23" dataDxfId="108"/>
    <tableColumn id="24" xr3:uid="{D4A0D162-943F-4173-B5DA-5DA644C77492}" uniqueName="24" name="Estado" queryTableFieldId="24" dataDxfId="107"/>
    <tableColumn id="21" xr3:uid="{7BAAE4DF-F4C7-4E4E-979A-DEFDBF93BD87}" uniqueName="21" name="CEP" queryTableFieldId="21" dataDxfId="106"/>
    <tableColumn id="12" xr3:uid="{392414ED-8FF9-40E0-8E86-75EE95D3624A}" uniqueName="12" name="Ente Federativo" queryTableFieldId="12" dataDxfId="105"/>
    <tableColumn id="25" xr3:uid="{74B306E1-5A00-4525-94E5-3735CA816539}" uniqueName="25" name="Natureza Jurídica Código" queryTableFieldId="25" dataDxfId="104"/>
    <tableColumn id="26" xr3:uid="{5BD4B624-9D6C-475E-BCE7-08465B17AC3D}" uniqueName="26" name="Natureza Jurídica Descrição" queryTableFieldId="26" dataDxfId="103"/>
    <tableColumn id="17" xr3:uid="{8B9E2289-16D4-4309-8583-7FA32C90A030}" uniqueName="17" name="Atividade Primária Código" queryTableFieldId="68" dataDxfId="102"/>
    <tableColumn id="28" xr3:uid="{910F8F86-7656-45A5-AB03-CEDCE74276A3}" uniqueName="28" name="Atividade Primária Descrição" queryTableFieldId="28" dataDxfId="101"/>
    <tableColumn id="14" xr3:uid="{13A98DEB-6306-47CE-AE2B-788427AD434A}" uniqueName="14" name="Situação Cadastral Motivo" queryTableFieldId="66" dataDxfId="100"/>
    <tableColumn id="16" xr3:uid="{6F955BF8-E84F-4C97-8EF3-B0826B33E1B2}" uniqueName="16" name="Situação Especial" queryTableFieldId="16" dataDxfId="99"/>
    <tableColumn id="15" xr3:uid="{DA5DCB47-5663-4EB0-9953-3DBD2EC00FB9}" uniqueName="15" name="Situação Especial Data" queryTableFieldId="67" dataDxfId="98"/>
    <tableColumn id="1" xr3:uid="{B1539C30-3EF5-45BE-9A75-209F9B1A6CAB}" uniqueName="1" name="Última Atualização" queryTableFieldId="62" dataDxfId="97"/>
    <tableColumn id="31" xr3:uid="{8DAE65A8-BC9D-41BD-BC1D-03A6CA5935C3}" uniqueName="31" name="Comprovante Inscrição" queryTableFieldId="31" dataDxfId="96"/>
  </tableColumns>
  <tableStyleInfo name="CNPjá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3E2814-8670-4EBB-AE35-7A78F5CEA7B1}" name="CNPJá___CNAEs" displayName="CNPJá___CNAEs" ref="A1:F2" tableType="queryTable" insertRow="1" totalsRowShown="0" headerRowDxfId="95" dataDxfId="94">
  <autoFilter ref="A1:F2" xr:uid="{13ABC6FA-B661-4454-89B4-732C6ECB279F}"/>
  <tableColumns count="6">
    <tableColumn id="34" xr3:uid="{C8C28BEA-4CCC-4C8F-A367-D1B02CE3683D}" uniqueName="34" name="CNPJ" queryTableFieldId="34" dataDxfId="93"/>
    <tableColumn id="3" xr3:uid="{2F3A6EEB-9635-4B85-9379-072E6D20D092}" uniqueName="3" name="Razão Social" queryTableFieldId="3" dataDxfId="92"/>
    <tableColumn id="1" xr3:uid="{BADB5AF2-8522-42EB-9182-3AEC01ACDA76}" uniqueName="1" name="Atividade Econômica Classificação" queryTableFieldId="130" dataDxfId="91"/>
    <tableColumn id="2" xr3:uid="{C4D6B1D1-C620-4167-8C87-32F7F3A58B7E}" uniqueName="2" name="Atividade Econômica Código" queryTableFieldId="131" dataDxfId="90"/>
    <tableColumn id="5" xr3:uid="{11779897-24B2-4046-810D-37982968F230}" uniqueName="5" name="Atividade Econômica Descrição" queryTableFieldId="132" dataDxfId="89"/>
    <tableColumn id="6" xr3:uid="{46EEE5F9-BC8D-422F-ADD1-755D2FCB77F5}" uniqueName="6" name="Última Atualização" queryTableFieldId="65" dataDxfId="88"/>
  </tableColumns>
  <tableStyleInfo name="CNPjá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ntato@cnpja.com.br?subject=Contato%20Ferramenta%20Power%20Query" TargetMode="External"/><Relationship Id="rId5" Type="http://schemas.microsoft.com/office/2007/relationships/slicer" Target="../slicers/slicer1.xml"/><Relationship Id="rId4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82D1-5592-4DAF-9CEB-2235E333E62B}">
  <sheetPr codeName="Planilha5"/>
  <dimension ref="A1:B2"/>
  <sheetViews>
    <sheetView showGridLines="0" workbookViewId="0">
      <selection activeCell="A2" sqref="A2"/>
    </sheetView>
  </sheetViews>
  <sheetFormatPr defaultRowHeight="15" x14ac:dyDescent="0.25"/>
  <cols>
    <col min="1" max="1" width="17.28515625" bestFit="1" customWidth="1"/>
    <col min="2" max="2" width="8.42578125" bestFit="1" customWidth="1"/>
  </cols>
  <sheetData>
    <row r="1" spans="1:2" x14ac:dyDescent="0.25">
      <c r="A1" s="50" t="s">
        <v>76</v>
      </c>
      <c r="B1" s="50" t="s">
        <v>77</v>
      </c>
    </row>
    <row r="2" spans="1:2" x14ac:dyDescent="0.25">
      <c r="A2" s="50"/>
      <c r="B2" s="50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AE72A-9ED8-49AC-AF74-1F53F9BE586D}">
  <sheetPr codeName="Sheet3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29</v>
      </c>
      <c r="G1" s="53" t="s">
        <v>9</v>
      </c>
      <c r="H1" s="55" t="s">
        <v>30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28</v>
      </c>
      <c r="W1" s="53" t="s">
        <v>19</v>
      </c>
      <c r="X1" s="52" t="s">
        <v>31</v>
      </c>
      <c r="Y1" s="53" t="s">
        <v>10</v>
      </c>
      <c r="Z1" s="55" t="s">
        <v>32</v>
      </c>
      <c r="AA1" s="57" t="s">
        <v>27</v>
      </c>
      <c r="AB1" s="53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82112-DAB9-4D07-8D80-BD0629A1BAC7}">
  <sheetPr codeName="Sheet4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44</v>
      </c>
      <c r="D1" s="52" t="s">
        <v>45</v>
      </c>
      <c r="E1" s="52" t="s">
        <v>46</v>
      </c>
      <c r="F1" s="57" t="s">
        <v>27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76842-71BD-488F-B274-BE811202AE1C}">
  <sheetPr codeName="Sheet5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35</v>
      </c>
      <c r="D1" s="52" t="s">
        <v>36</v>
      </c>
      <c r="E1" s="52" t="s">
        <v>37</v>
      </c>
      <c r="F1" s="57" t="s">
        <v>27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D6A1D-A385-4B81-B677-FDA7E372E51F}">
  <sheetPr codeName="Planilha3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5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53</v>
      </c>
      <c r="D1" s="58" t="s">
        <v>54</v>
      </c>
      <c r="E1" s="58" t="s">
        <v>55</v>
      </c>
      <c r="F1" s="58" t="s">
        <v>56</v>
      </c>
    </row>
    <row r="2" spans="1:51" ht="20.100000000000001" customHeight="1" x14ac:dyDescent="0.25">
      <c r="A2" s="10"/>
      <c r="B2" s="2"/>
      <c r="C2" s="30"/>
      <c r="D2" s="18"/>
      <c r="E2" s="18"/>
      <c r="F2" s="1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9572E-9736-4FE9-811E-C40021277DEA}">
  <sheetPr codeName="Planilha4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48</v>
      </c>
      <c r="D1" s="59" t="s">
        <v>49</v>
      </c>
      <c r="E1" s="59" t="s">
        <v>50</v>
      </c>
      <c r="F1" s="58" t="s">
        <v>51</v>
      </c>
      <c r="G1" s="60" t="s">
        <v>52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8F757-4B90-43EF-95FD-F8D85D91AAD0}">
  <sheetPr codeName="Sheet6">
    <tabColor rgb="FF2D3E4A"/>
  </sheetPr>
  <dimension ref="A1:AP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20.7109375" style="1" customWidth="1"/>
    <col min="4" max="4" width="9.42578125" style="5" bestFit="1" customWidth="1"/>
    <col min="5" max="5" width="9.28515625" style="5" bestFit="1" customWidth="1"/>
    <col min="6" max="6" width="10.7109375" style="21" bestFit="1" customWidth="1"/>
    <col min="7" max="7" width="13" style="5" bestFit="1" customWidth="1"/>
    <col min="8" max="8" width="13" style="25" bestFit="1" customWidth="1"/>
    <col min="9" max="9" width="19" style="3" bestFit="1" customWidth="1"/>
    <col min="10" max="10" width="62.28515625" style="5" bestFit="1" customWidth="1"/>
    <col min="11" max="11" width="28" style="1" bestFit="1" customWidth="1"/>
    <col min="12" max="12" width="40.42578125" style="5" bestFit="1" customWidth="1"/>
    <col min="13" max="13" width="9.85546875" style="1" bestFit="1" customWidth="1"/>
    <col min="14" max="14" width="83.7109375" style="1" bestFit="1" customWidth="1"/>
    <col min="15" max="15" width="19.85546875" style="5" bestFit="1" customWidth="1"/>
    <col min="16" max="16" width="11.140625" style="7" bestFit="1" customWidth="1"/>
    <col min="17" max="17" width="9.140625" style="1" bestFit="1" customWidth="1"/>
    <col min="18" max="18" width="9" style="1" bestFit="1" customWidth="1"/>
    <col min="19" max="19" width="10.7109375" style="5" bestFit="1" customWidth="1"/>
    <col min="20" max="20" width="13.5703125" style="1" bestFit="1" customWidth="1"/>
    <col min="21" max="21" width="27.7109375" style="5" bestFit="1" customWidth="1"/>
    <col min="22" max="22" width="14.140625" style="1" bestFit="1" customWidth="1"/>
    <col min="23" max="23" width="37.7109375" style="1" bestFit="1" customWidth="1"/>
    <col min="24" max="24" width="13.140625" style="1" bestFit="1" customWidth="1"/>
    <col min="25" max="25" width="12.7109375" style="1" bestFit="1" customWidth="1"/>
    <col min="26" max="26" width="13" style="25" bestFit="1" customWidth="1"/>
    <col min="27" max="27" width="22.42578125" style="27" bestFit="1" customWidth="1"/>
    <col min="28" max="28" width="69.5703125" style="1" bestFit="1" customWidth="1"/>
    <col min="29" max="37" width="5.7109375" style="1"/>
    <col min="38" max="38" width="5.7109375" style="5"/>
    <col min="39" max="39" width="5.7109375" style="1"/>
    <col min="40" max="40" width="5.7109375" style="7"/>
    <col min="41" max="42" width="5.7109375" style="5"/>
    <col min="43" max="16384" width="5.7109375" style="1"/>
  </cols>
  <sheetData>
    <row r="1" spans="1:42" s="52" customFormat="1" ht="50.1" customHeight="1" x14ac:dyDescent="0.25">
      <c r="A1" s="52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4" t="s">
        <v>29</v>
      </c>
      <c r="G1" s="53" t="s">
        <v>9</v>
      </c>
      <c r="H1" s="55" t="s">
        <v>30</v>
      </c>
      <c r="I1" s="56" t="s">
        <v>5</v>
      </c>
      <c r="J1" s="53" t="s">
        <v>6</v>
      </c>
      <c r="K1" s="53" t="s">
        <v>7</v>
      </c>
      <c r="L1" s="53" t="s">
        <v>11</v>
      </c>
      <c r="M1" s="53" t="s">
        <v>12</v>
      </c>
      <c r="N1" s="53" t="s">
        <v>13</v>
      </c>
      <c r="O1" s="52" t="s">
        <v>22</v>
      </c>
      <c r="P1" s="53" t="s">
        <v>15</v>
      </c>
      <c r="Q1" s="53" t="s">
        <v>16</v>
      </c>
      <c r="R1" s="53" t="s">
        <v>14</v>
      </c>
      <c r="S1" s="53" t="s">
        <v>8</v>
      </c>
      <c r="T1" s="53" t="s">
        <v>17</v>
      </c>
      <c r="U1" s="53" t="s">
        <v>18</v>
      </c>
      <c r="V1" s="52" t="s">
        <v>28</v>
      </c>
      <c r="W1" s="53" t="s">
        <v>19</v>
      </c>
      <c r="X1" s="52" t="s">
        <v>31</v>
      </c>
      <c r="Y1" s="53" t="s">
        <v>10</v>
      </c>
      <c r="Z1" s="55" t="s">
        <v>32</v>
      </c>
      <c r="AA1" s="57" t="s">
        <v>27</v>
      </c>
      <c r="AB1" s="53" t="s">
        <v>20</v>
      </c>
    </row>
    <row r="2" spans="1:42" ht="20.100000000000001" customHeight="1" x14ac:dyDescent="0.25">
      <c r="A2" s="10"/>
      <c r="B2" s="2"/>
      <c r="C2" s="2"/>
      <c r="D2" s="4"/>
      <c r="E2" s="4"/>
      <c r="F2" s="20"/>
      <c r="G2" s="4"/>
      <c r="J2" s="8"/>
      <c r="K2" s="4"/>
      <c r="L2" s="2"/>
      <c r="M2" s="4"/>
      <c r="N2" s="6"/>
      <c r="O2" s="1"/>
      <c r="P2" s="2"/>
      <c r="Q2" s="4"/>
      <c r="R2" s="2"/>
      <c r="S2" s="4"/>
      <c r="T2" s="4"/>
      <c r="U2" s="2"/>
      <c r="W2" s="2"/>
      <c r="Y2" s="6"/>
      <c r="AB2" s="2"/>
      <c r="AL2" s="1"/>
      <c r="AN2" s="1"/>
      <c r="AO2" s="1"/>
      <c r="AP2" s="1"/>
    </row>
    <row r="3" spans="1:42" ht="20.100000000000001" customHeight="1" x14ac:dyDescent="0.25">
      <c r="AF3" s="5"/>
      <c r="AH3" s="7"/>
      <c r="AI3" s="5"/>
      <c r="AJ3" s="5"/>
      <c r="AL3" s="1"/>
      <c r="AN3" s="1"/>
      <c r="AO3" s="1"/>
      <c r="AP3" s="1"/>
    </row>
    <row r="4" spans="1:42" ht="20.100000000000001" customHeight="1" x14ac:dyDescent="0.25">
      <c r="AF4" s="5"/>
      <c r="AH4" s="7"/>
      <c r="AI4" s="5"/>
      <c r="AJ4" s="5"/>
      <c r="AL4" s="1"/>
      <c r="AN4" s="1"/>
      <c r="AO4" s="1"/>
      <c r="AP4" s="1"/>
    </row>
    <row r="5" spans="1:42" ht="20.100000000000001" customHeight="1" x14ac:dyDescent="0.25">
      <c r="AF5" s="5"/>
      <c r="AH5" s="7"/>
      <c r="AI5" s="5"/>
      <c r="AJ5" s="5"/>
      <c r="AL5" s="1"/>
      <c r="AN5" s="1"/>
      <c r="AO5" s="1"/>
      <c r="AP5" s="1"/>
    </row>
    <row r="6" spans="1:42" ht="20.100000000000001" customHeight="1" x14ac:dyDescent="0.25">
      <c r="AF6" s="5"/>
      <c r="AH6" s="7"/>
      <c r="AI6" s="5"/>
      <c r="AJ6" s="5"/>
      <c r="AL6" s="1"/>
      <c r="AN6" s="1"/>
      <c r="AO6" s="1"/>
      <c r="AP6" s="1"/>
    </row>
    <row r="7" spans="1:42" ht="20.100000000000001" customHeight="1" x14ac:dyDescent="0.25">
      <c r="AF7" s="5"/>
      <c r="AH7" s="7"/>
      <c r="AI7" s="5"/>
      <c r="AJ7" s="5"/>
      <c r="AL7" s="1"/>
      <c r="AN7" s="1"/>
      <c r="AO7" s="1"/>
      <c r="AP7" s="1"/>
    </row>
    <row r="8" spans="1:42" ht="20.100000000000001" customHeight="1" x14ac:dyDescent="0.25">
      <c r="AF8" s="5"/>
      <c r="AH8" s="7"/>
      <c r="AI8" s="5"/>
      <c r="AJ8" s="5"/>
      <c r="AL8" s="1"/>
      <c r="AN8" s="1"/>
      <c r="AO8" s="1"/>
      <c r="AP8" s="1"/>
    </row>
    <row r="9" spans="1:42" ht="20.100000000000001" customHeight="1" x14ac:dyDescent="0.25">
      <c r="AF9" s="5"/>
      <c r="AH9" s="7"/>
      <c r="AI9" s="5"/>
      <c r="AJ9" s="5"/>
      <c r="AL9" s="1"/>
      <c r="AN9" s="1"/>
      <c r="AO9" s="1"/>
      <c r="AP9" s="1"/>
    </row>
    <row r="10" spans="1:42" ht="20.100000000000001" customHeight="1" x14ac:dyDescent="0.25">
      <c r="AF10" s="5"/>
      <c r="AH10" s="7"/>
      <c r="AI10" s="5"/>
      <c r="AJ10" s="5"/>
      <c r="AL10" s="1"/>
      <c r="AN10" s="1"/>
      <c r="AO10" s="1"/>
      <c r="AP10" s="1"/>
    </row>
    <row r="11" spans="1:42" ht="20.100000000000001" customHeight="1" x14ac:dyDescent="0.25">
      <c r="AF11" s="5"/>
      <c r="AH11" s="7"/>
      <c r="AI11" s="5"/>
      <c r="AJ11" s="5"/>
      <c r="AL11" s="1"/>
      <c r="AN11" s="1"/>
      <c r="AO11" s="1"/>
      <c r="AP11" s="1"/>
    </row>
    <row r="12" spans="1:42" ht="20.100000000000001" customHeight="1" x14ac:dyDescent="0.25">
      <c r="AF12" s="5"/>
      <c r="AH12" s="7"/>
      <c r="AI12" s="5"/>
      <c r="AJ12" s="5"/>
      <c r="AL12" s="1"/>
      <c r="AN12" s="1"/>
      <c r="AO12" s="1"/>
      <c r="AP12" s="1"/>
    </row>
    <row r="13" spans="1:42" ht="20.100000000000001" customHeight="1" x14ac:dyDescent="0.25">
      <c r="AF13" s="5"/>
      <c r="AH13" s="7"/>
      <c r="AI13" s="5"/>
      <c r="AJ13" s="5"/>
      <c r="AL13" s="1"/>
      <c r="AN13" s="1"/>
      <c r="AO13" s="1"/>
      <c r="AP13" s="1"/>
    </row>
    <row r="14" spans="1:42" ht="20.100000000000001" customHeight="1" x14ac:dyDescent="0.25">
      <c r="AF14" s="5"/>
      <c r="AH14" s="7"/>
      <c r="AI14" s="5"/>
      <c r="AJ14" s="5"/>
      <c r="AL14" s="1"/>
      <c r="AN14" s="1"/>
      <c r="AO14" s="1"/>
      <c r="AP14" s="1"/>
    </row>
    <row r="15" spans="1:42" ht="20.100000000000001" customHeight="1" x14ac:dyDescent="0.25">
      <c r="AF15" s="5"/>
      <c r="AH15" s="7"/>
      <c r="AI15" s="5"/>
      <c r="AJ15" s="5"/>
      <c r="AL15" s="1"/>
      <c r="AN15" s="1"/>
      <c r="AO15" s="1"/>
      <c r="AP15" s="1"/>
    </row>
    <row r="16" spans="1:42" ht="20.100000000000001" customHeight="1" x14ac:dyDescent="0.25">
      <c r="AF16" s="5"/>
      <c r="AH16" s="7"/>
      <c r="AI16" s="5"/>
      <c r="AJ16" s="5"/>
      <c r="AL16" s="1"/>
      <c r="AN16" s="1"/>
      <c r="AO16" s="1"/>
      <c r="AP16" s="1"/>
    </row>
    <row r="17" spans="32:42" ht="20.100000000000001" customHeight="1" x14ac:dyDescent="0.25">
      <c r="AF17" s="5"/>
      <c r="AH17" s="7"/>
      <c r="AI17" s="5"/>
      <c r="AJ17" s="5"/>
      <c r="AL17" s="1"/>
      <c r="AN17" s="1"/>
      <c r="AO17" s="1"/>
      <c r="AP17" s="1"/>
    </row>
    <row r="18" spans="32:42" ht="20.100000000000001" customHeight="1" x14ac:dyDescent="0.25">
      <c r="AF18" s="5"/>
      <c r="AH18" s="7"/>
      <c r="AI18" s="5"/>
      <c r="AJ18" s="5"/>
      <c r="AL18" s="1"/>
      <c r="AN18" s="1"/>
      <c r="AO18" s="1"/>
      <c r="AP18" s="1"/>
    </row>
    <row r="19" spans="32:42" ht="20.100000000000001" customHeight="1" x14ac:dyDescent="0.25">
      <c r="AF19" s="5"/>
      <c r="AH19" s="7"/>
      <c r="AI19" s="5"/>
      <c r="AJ19" s="5"/>
      <c r="AL19" s="1"/>
      <c r="AN19" s="1"/>
      <c r="AO19" s="1"/>
      <c r="AP19" s="1"/>
    </row>
    <row r="20" spans="32:42" ht="20.100000000000001" customHeight="1" x14ac:dyDescent="0.25">
      <c r="AF20" s="5"/>
      <c r="AH20" s="7"/>
      <c r="AI20" s="5"/>
      <c r="AJ20" s="5"/>
      <c r="AL20" s="1"/>
      <c r="AN20" s="1"/>
      <c r="AO20" s="1"/>
      <c r="AP20" s="1"/>
    </row>
    <row r="21" spans="32:42" ht="20.100000000000001" customHeight="1" x14ac:dyDescent="0.25">
      <c r="AF21" s="5"/>
      <c r="AH21" s="7"/>
      <c r="AI21" s="5"/>
      <c r="AJ21" s="5"/>
      <c r="AL21" s="1"/>
      <c r="AN21" s="1"/>
      <c r="AO21" s="1"/>
      <c r="AP21" s="1"/>
    </row>
    <row r="22" spans="32:42" ht="20.100000000000001" customHeight="1" x14ac:dyDescent="0.25">
      <c r="AF22" s="5"/>
      <c r="AH22" s="7"/>
      <c r="AI22" s="5"/>
      <c r="AJ22" s="5"/>
      <c r="AL22" s="1"/>
      <c r="AN22" s="1"/>
      <c r="AO22" s="1"/>
      <c r="AP22" s="1"/>
    </row>
    <row r="23" spans="32:42" ht="20.100000000000001" customHeight="1" x14ac:dyDescent="0.25">
      <c r="AF23" s="5"/>
      <c r="AH23" s="7"/>
      <c r="AI23" s="5"/>
      <c r="AJ23" s="5"/>
      <c r="AL23" s="1"/>
      <c r="AN23" s="1"/>
      <c r="AO23" s="1"/>
      <c r="AP23" s="1"/>
    </row>
    <row r="24" spans="32:42" ht="20.100000000000001" customHeight="1" x14ac:dyDescent="0.25">
      <c r="AF24" s="5"/>
      <c r="AH24" s="7"/>
      <c r="AI24" s="5"/>
      <c r="AJ24" s="5"/>
      <c r="AL24" s="1"/>
      <c r="AN24" s="1"/>
      <c r="AO24" s="1"/>
      <c r="AP24" s="1"/>
    </row>
    <row r="25" spans="32:42" ht="20.100000000000001" customHeight="1" x14ac:dyDescent="0.25">
      <c r="AF25" s="5"/>
      <c r="AH25" s="7"/>
      <c r="AI25" s="5"/>
      <c r="AJ25" s="5"/>
      <c r="AL25" s="1"/>
      <c r="AN25" s="1"/>
      <c r="AO25" s="1"/>
      <c r="AP25" s="1"/>
    </row>
    <row r="26" spans="32:42" ht="20.100000000000001" customHeight="1" x14ac:dyDescent="0.25">
      <c r="AF26" s="5"/>
      <c r="AH26" s="7"/>
      <c r="AI26" s="5"/>
      <c r="AJ26" s="5"/>
      <c r="AL26" s="1"/>
      <c r="AN26" s="1"/>
      <c r="AO26" s="1"/>
      <c r="AP26" s="1"/>
    </row>
    <row r="27" spans="32:42" ht="20.100000000000001" customHeight="1" x14ac:dyDescent="0.25">
      <c r="AF27" s="5"/>
      <c r="AH27" s="7"/>
      <c r="AI27" s="5"/>
      <c r="AJ27" s="5"/>
      <c r="AL27" s="1"/>
      <c r="AN27" s="1"/>
      <c r="AO27" s="1"/>
      <c r="AP27" s="1"/>
    </row>
    <row r="28" spans="32:42" ht="20.100000000000001" customHeight="1" x14ac:dyDescent="0.25">
      <c r="AF28" s="5"/>
      <c r="AH28" s="7"/>
      <c r="AI28" s="5"/>
      <c r="AJ28" s="5"/>
      <c r="AL28" s="1"/>
      <c r="AN28" s="1"/>
      <c r="AO28" s="1"/>
      <c r="AP28" s="1"/>
    </row>
    <row r="29" spans="32:42" ht="20.100000000000001" customHeight="1" x14ac:dyDescent="0.25">
      <c r="AF29" s="5"/>
      <c r="AH29" s="7"/>
      <c r="AI29" s="5"/>
      <c r="AJ29" s="5"/>
      <c r="AL29" s="1"/>
      <c r="AN29" s="1"/>
      <c r="AO29" s="1"/>
      <c r="AP29" s="1"/>
    </row>
    <row r="30" spans="32:42" ht="20.100000000000001" customHeight="1" x14ac:dyDescent="0.25">
      <c r="AF30" s="5"/>
      <c r="AH30" s="7"/>
      <c r="AI30" s="5"/>
      <c r="AJ30" s="5"/>
      <c r="AL30" s="1"/>
      <c r="AN30" s="1"/>
      <c r="AO30" s="1"/>
      <c r="AP30" s="1"/>
    </row>
    <row r="31" spans="32:42" ht="20.100000000000001" customHeight="1" x14ac:dyDescent="0.25">
      <c r="AF31" s="5"/>
      <c r="AH31" s="7"/>
      <c r="AI31" s="5"/>
      <c r="AJ31" s="5"/>
      <c r="AL31" s="1"/>
      <c r="AN31" s="1"/>
      <c r="AO31" s="1"/>
      <c r="AP31" s="1"/>
    </row>
    <row r="32" spans="32:42" ht="20.100000000000001" customHeight="1" x14ac:dyDescent="0.25">
      <c r="AF32" s="5"/>
      <c r="AH32" s="7"/>
      <c r="AI32" s="5"/>
      <c r="AJ32" s="5"/>
      <c r="AL32" s="1"/>
      <c r="AN32" s="1"/>
      <c r="AO32" s="1"/>
      <c r="AP32" s="1"/>
    </row>
    <row r="33" spans="32:42" ht="20.100000000000001" customHeight="1" x14ac:dyDescent="0.25">
      <c r="AF33" s="5"/>
      <c r="AH33" s="7"/>
      <c r="AI33" s="5"/>
      <c r="AJ33" s="5"/>
      <c r="AL33" s="1"/>
      <c r="AN33" s="1"/>
      <c r="AO33" s="1"/>
      <c r="AP33" s="1"/>
    </row>
    <row r="34" spans="32:42" ht="20.100000000000001" customHeight="1" x14ac:dyDescent="0.25">
      <c r="AF34" s="5"/>
      <c r="AH34" s="7"/>
      <c r="AI34" s="5"/>
      <c r="AJ34" s="5"/>
      <c r="AL34" s="1"/>
      <c r="AN34" s="1"/>
      <c r="AO34" s="1"/>
      <c r="AP34" s="1"/>
    </row>
    <row r="35" spans="32:42" ht="20.100000000000001" customHeight="1" x14ac:dyDescent="0.25">
      <c r="AF35" s="5"/>
      <c r="AH35" s="7"/>
      <c r="AI35" s="5"/>
      <c r="AJ35" s="5"/>
      <c r="AL35" s="1"/>
      <c r="AN35" s="1"/>
      <c r="AO35" s="1"/>
      <c r="AP35" s="1"/>
    </row>
    <row r="36" spans="32:42" ht="20.100000000000001" customHeight="1" x14ac:dyDescent="0.25">
      <c r="AF36" s="5"/>
      <c r="AH36" s="7"/>
      <c r="AI36" s="5"/>
      <c r="AJ36" s="5"/>
      <c r="AL36" s="1"/>
      <c r="AN36" s="1"/>
      <c r="AO36" s="1"/>
      <c r="AP36" s="1"/>
    </row>
    <row r="37" spans="32:42" ht="20.100000000000001" customHeight="1" x14ac:dyDescent="0.25">
      <c r="AF37" s="5"/>
      <c r="AH37" s="7"/>
      <c r="AI37" s="5"/>
      <c r="AJ37" s="5"/>
      <c r="AL37" s="1"/>
      <c r="AN37" s="1"/>
      <c r="AO37" s="1"/>
      <c r="AP37" s="1"/>
    </row>
    <row r="38" spans="32:42" ht="20.100000000000001" customHeight="1" x14ac:dyDescent="0.25">
      <c r="AF38" s="5"/>
      <c r="AH38" s="7"/>
      <c r="AI38" s="5"/>
      <c r="AJ38" s="5"/>
      <c r="AL38" s="1"/>
      <c r="AN38" s="1"/>
      <c r="AO38" s="1"/>
      <c r="AP38" s="1"/>
    </row>
    <row r="39" spans="32:42" ht="20.100000000000001" customHeight="1" x14ac:dyDescent="0.25">
      <c r="AF39" s="5"/>
      <c r="AH39" s="7"/>
      <c r="AI39" s="5"/>
      <c r="AJ39" s="5"/>
      <c r="AL39" s="1"/>
      <c r="AN39" s="1"/>
      <c r="AO39" s="1"/>
      <c r="AP39" s="1"/>
    </row>
    <row r="40" spans="32:42" ht="20.100000000000001" customHeight="1" x14ac:dyDescent="0.25">
      <c r="AF40" s="5"/>
      <c r="AH40" s="7"/>
      <c r="AI40" s="5"/>
      <c r="AJ40" s="5"/>
      <c r="AL40" s="1"/>
      <c r="AN40" s="1"/>
      <c r="AO40" s="1"/>
      <c r="AP40" s="1"/>
    </row>
    <row r="41" spans="32:42" ht="20.100000000000001" customHeight="1" x14ac:dyDescent="0.25">
      <c r="AF41" s="5"/>
      <c r="AH41" s="7"/>
      <c r="AI41" s="5"/>
      <c r="AJ41" s="5"/>
      <c r="AL41" s="1"/>
      <c r="AN41" s="1"/>
      <c r="AO41" s="1"/>
      <c r="AP41" s="1"/>
    </row>
    <row r="42" spans="32:42" ht="20.100000000000001" customHeight="1" x14ac:dyDescent="0.25">
      <c r="AF42" s="5"/>
      <c r="AH42" s="7"/>
      <c r="AI42" s="5"/>
      <c r="AJ42" s="5"/>
      <c r="AL42" s="1"/>
      <c r="AN42" s="1"/>
      <c r="AO42" s="1"/>
      <c r="AP42" s="1"/>
    </row>
    <row r="43" spans="32:42" ht="20.100000000000001" customHeight="1" x14ac:dyDescent="0.25">
      <c r="AF43" s="5"/>
      <c r="AH43" s="7"/>
      <c r="AI43" s="5"/>
      <c r="AJ43" s="5"/>
      <c r="AL43" s="1"/>
      <c r="AN43" s="1"/>
      <c r="AO43" s="1"/>
      <c r="AP43" s="1"/>
    </row>
    <row r="44" spans="32:42" ht="20.100000000000001" customHeight="1" x14ac:dyDescent="0.25">
      <c r="AF44" s="5"/>
      <c r="AH44" s="7"/>
      <c r="AI44" s="5"/>
      <c r="AJ44" s="5"/>
      <c r="AL44" s="1"/>
      <c r="AN44" s="1"/>
      <c r="AO44" s="1"/>
      <c r="AP44" s="1"/>
    </row>
    <row r="45" spans="32:42" ht="20.100000000000001" customHeight="1" x14ac:dyDescent="0.25">
      <c r="AF45" s="5"/>
      <c r="AH45" s="7"/>
      <c r="AI45" s="5"/>
      <c r="AJ45" s="5"/>
      <c r="AL45" s="1"/>
      <c r="AN45" s="1"/>
      <c r="AO45" s="1"/>
      <c r="AP45" s="1"/>
    </row>
    <row r="46" spans="32:42" ht="20.100000000000001" customHeight="1" x14ac:dyDescent="0.25">
      <c r="AF46" s="5"/>
      <c r="AH46" s="7"/>
      <c r="AI46" s="5"/>
      <c r="AJ46" s="5"/>
      <c r="AL46" s="1"/>
      <c r="AN46" s="1"/>
      <c r="AO46" s="1"/>
      <c r="AP46" s="1"/>
    </row>
    <row r="47" spans="32:42" ht="20.100000000000001" customHeight="1" x14ac:dyDescent="0.25">
      <c r="AF47" s="5"/>
      <c r="AH47" s="7"/>
      <c r="AI47" s="5"/>
      <c r="AJ47" s="5"/>
      <c r="AL47" s="1"/>
      <c r="AN47" s="1"/>
      <c r="AO47" s="1"/>
      <c r="AP47" s="1"/>
    </row>
    <row r="48" spans="32:42" ht="20.100000000000001" customHeight="1" x14ac:dyDescent="0.25">
      <c r="AF48" s="5"/>
      <c r="AH48" s="7"/>
      <c r="AI48" s="5"/>
      <c r="AJ48" s="5"/>
      <c r="AL48" s="1"/>
      <c r="AN48" s="1"/>
      <c r="AO48" s="1"/>
      <c r="AP48" s="1"/>
    </row>
    <row r="49" spans="32:42" ht="20.100000000000001" customHeight="1" x14ac:dyDescent="0.25">
      <c r="AF49" s="5"/>
      <c r="AH49" s="7"/>
      <c r="AI49" s="5"/>
      <c r="AJ49" s="5"/>
      <c r="AL49" s="1"/>
      <c r="AN49" s="1"/>
      <c r="AO49" s="1"/>
      <c r="AP49" s="1"/>
    </row>
    <row r="50" spans="32:42" ht="20.100000000000001" customHeight="1" x14ac:dyDescent="0.25">
      <c r="AF50" s="5"/>
      <c r="AH50" s="7"/>
      <c r="AI50" s="5"/>
      <c r="AJ50" s="5"/>
      <c r="AL50" s="1"/>
      <c r="AN50" s="1"/>
      <c r="AO50" s="1"/>
      <c r="AP50" s="1"/>
    </row>
    <row r="51" spans="32:42" ht="20.100000000000001" customHeight="1" x14ac:dyDescent="0.25">
      <c r="AF51" s="5"/>
      <c r="AH51" s="7"/>
      <c r="AI51" s="5"/>
      <c r="AJ51" s="5"/>
      <c r="AL51" s="1"/>
      <c r="AN51" s="1"/>
      <c r="AO51" s="1"/>
      <c r="AP51" s="1"/>
    </row>
    <row r="52" spans="32:42" ht="20.100000000000001" customHeight="1" x14ac:dyDescent="0.25">
      <c r="AF52" s="5"/>
      <c r="AH52" s="7"/>
      <c r="AI52" s="5"/>
      <c r="AJ52" s="5"/>
      <c r="AL52" s="1"/>
      <c r="AN52" s="1"/>
      <c r="AO52" s="1"/>
      <c r="AP52" s="1"/>
    </row>
    <row r="53" spans="32:42" ht="20.100000000000001" customHeight="1" x14ac:dyDescent="0.25">
      <c r="AF53" s="5"/>
      <c r="AH53" s="7"/>
      <c r="AI53" s="5"/>
      <c r="AJ53" s="5"/>
      <c r="AL53" s="1"/>
      <c r="AN53" s="1"/>
      <c r="AO53" s="1"/>
      <c r="AP53" s="1"/>
    </row>
    <row r="54" spans="32:42" ht="20.100000000000001" customHeight="1" x14ac:dyDescent="0.25">
      <c r="AF54" s="5"/>
      <c r="AH54" s="7"/>
      <c r="AI54" s="5"/>
      <c r="AJ54" s="5"/>
      <c r="AL54" s="1"/>
      <c r="AN54" s="1"/>
      <c r="AO54" s="1"/>
      <c r="AP54" s="1"/>
    </row>
    <row r="55" spans="32:42" ht="20.100000000000001" customHeight="1" x14ac:dyDescent="0.25">
      <c r="AF55" s="5"/>
      <c r="AH55" s="7"/>
      <c r="AI55" s="5"/>
      <c r="AJ55" s="5"/>
      <c r="AL55" s="1"/>
      <c r="AN55" s="1"/>
      <c r="AO55" s="1"/>
      <c r="AP55" s="1"/>
    </row>
    <row r="56" spans="32:42" ht="20.100000000000001" customHeight="1" x14ac:dyDescent="0.25">
      <c r="AF56" s="5"/>
      <c r="AH56" s="7"/>
      <c r="AI56" s="5"/>
      <c r="AJ56" s="5"/>
      <c r="AL56" s="1"/>
      <c r="AN56" s="1"/>
      <c r="AO56" s="1"/>
      <c r="AP56" s="1"/>
    </row>
    <row r="57" spans="32:42" ht="20.100000000000001" customHeight="1" x14ac:dyDescent="0.25">
      <c r="AF57" s="5"/>
      <c r="AH57" s="7"/>
      <c r="AI57" s="5"/>
      <c r="AJ57" s="5"/>
      <c r="AL57" s="1"/>
      <c r="AN57" s="1"/>
      <c r="AO57" s="1"/>
      <c r="AP57" s="1"/>
    </row>
    <row r="58" spans="32:42" ht="20.100000000000001" customHeight="1" x14ac:dyDescent="0.25">
      <c r="AF58" s="5"/>
      <c r="AH58" s="7"/>
      <c r="AI58" s="5"/>
      <c r="AJ58" s="5"/>
      <c r="AL58" s="1"/>
      <c r="AN58" s="1"/>
      <c r="AO58" s="1"/>
      <c r="AP58" s="1"/>
    </row>
    <row r="59" spans="32:42" ht="20.100000000000001" customHeight="1" x14ac:dyDescent="0.25">
      <c r="AF59" s="5"/>
      <c r="AH59" s="7"/>
      <c r="AI59" s="5"/>
      <c r="AJ59" s="5"/>
      <c r="AL59" s="1"/>
      <c r="AN59" s="1"/>
      <c r="AO59" s="1"/>
      <c r="AP59" s="1"/>
    </row>
    <row r="60" spans="32:42" ht="20.100000000000001" customHeight="1" x14ac:dyDescent="0.25">
      <c r="AF60" s="5"/>
      <c r="AH60" s="7"/>
      <c r="AI60" s="5"/>
      <c r="AJ60" s="5"/>
      <c r="AL60" s="1"/>
      <c r="AN60" s="1"/>
      <c r="AO60" s="1"/>
      <c r="AP60" s="1"/>
    </row>
    <row r="61" spans="32:42" ht="20.100000000000001" customHeight="1" x14ac:dyDescent="0.25">
      <c r="AF61" s="5"/>
      <c r="AH61" s="7"/>
      <c r="AI61" s="5"/>
      <c r="AJ61" s="5"/>
      <c r="AL61" s="1"/>
      <c r="AN61" s="1"/>
      <c r="AO61" s="1"/>
      <c r="AP61" s="1"/>
    </row>
    <row r="62" spans="32:42" ht="20.100000000000001" customHeight="1" x14ac:dyDescent="0.25">
      <c r="AF62" s="5"/>
      <c r="AH62" s="7"/>
      <c r="AI62" s="5"/>
      <c r="AJ62" s="5"/>
      <c r="AL62" s="1"/>
      <c r="AN62" s="1"/>
      <c r="AO62" s="1"/>
      <c r="AP62" s="1"/>
    </row>
    <row r="63" spans="32:42" ht="20.100000000000001" customHeight="1" x14ac:dyDescent="0.25">
      <c r="AF63" s="5"/>
      <c r="AH63" s="7"/>
      <c r="AI63" s="5"/>
      <c r="AJ63" s="5"/>
      <c r="AL63" s="1"/>
      <c r="AN63" s="1"/>
      <c r="AO63" s="1"/>
      <c r="AP63" s="1"/>
    </row>
    <row r="64" spans="32:42" ht="20.100000000000001" customHeight="1" x14ac:dyDescent="0.25">
      <c r="AF64" s="5"/>
      <c r="AH64" s="7"/>
      <c r="AI64" s="5"/>
      <c r="AJ64" s="5"/>
      <c r="AL64" s="1"/>
      <c r="AN64" s="1"/>
      <c r="AO64" s="1"/>
      <c r="AP64" s="1"/>
    </row>
    <row r="65" spans="32:42" ht="20.100000000000001" customHeight="1" x14ac:dyDescent="0.25">
      <c r="AF65" s="5"/>
      <c r="AH65" s="7"/>
      <c r="AI65" s="5"/>
      <c r="AJ65" s="5"/>
      <c r="AL65" s="1"/>
      <c r="AN65" s="1"/>
      <c r="AO65" s="1"/>
      <c r="AP65" s="1"/>
    </row>
    <row r="66" spans="32:42" ht="20.100000000000001" customHeight="1" x14ac:dyDescent="0.25">
      <c r="AF66" s="5"/>
      <c r="AH66" s="7"/>
      <c r="AI66" s="5"/>
      <c r="AJ66" s="5"/>
      <c r="AL66" s="1"/>
      <c r="AN66" s="1"/>
      <c r="AO66" s="1"/>
      <c r="AP66" s="1"/>
    </row>
    <row r="67" spans="32:42" ht="20.100000000000001" customHeight="1" x14ac:dyDescent="0.25">
      <c r="AF67" s="5"/>
      <c r="AH67" s="7"/>
      <c r="AI67" s="5"/>
      <c r="AJ67" s="5"/>
      <c r="AL67" s="1"/>
      <c r="AN67" s="1"/>
      <c r="AO67" s="1"/>
      <c r="AP67" s="1"/>
    </row>
    <row r="68" spans="32:42" ht="20.100000000000001" customHeight="1" x14ac:dyDescent="0.25">
      <c r="AF68" s="5"/>
      <c r="AH68" s="7"/>
      <c r="AI68" s="5"/>
      <c r="AJ68" s="5"/>
      <c r="AL68" s="1"/>
      <c r="AN68" s="1"/>
      <c r="AO68" s="1"/>
      <c r="AP68" s="1"/>
    </row>
    <row r="69" spans="32:42" ht="20.100000000000001" customHeight="1" x14ac:dyDescent="0.25">
      <c r="AF69" s="5"/>
      <c r="AH69" s="7"/>
      <c r="AI69" s="5"/>
      <c r="AJ69" s="5"/>
      <c r="AL69" s="1"/>
      <c r="AN69" s="1"/>
      <c r="AO69" s="1"/>
      <c r="AP69" s="1"/>
    </row>
    <row r="70" spans="32:42" ht="20.100000000000001" customHeight="1" x14ac:dyDescent="0.25">
      <c r="AF70" s="5"/>
      <c r="AH70" s="7"/>
      <c r="AI70" s="5"/>
      <c r="AJ70" s="5"/>
      <c r="AL70" s="1"/>
      <c r="AN70" s="1"/>
      <c r="AO70" s="1"/>
      <c r="AP70" s="1"/>
    </row>
    <row r="71" spans="32:42" ht="20.100000000000001" customHeight="1" x14ac:dyDescent="0.25">
      <c r="AF71" s="5"/>
      <c r="AH71" s="7"/>
      <c r="AI71" s="5"/>
      <c r="AJ71" s="5"/>
      <c r="AL71" s="1"/>
      <c r="AN71" s="1"/>
      <c r="AO71" s="1"/>
      <c r="AP71" s="1"/>
    </row>
    <row r="72" spans="32:42" ht="20.100000000000001" customHeight="1" x14ac:dyDescent="0.25">
      <c r="AF72" s="5"/>
      <c r="AH72" s="7"/>
      <c r="AI72" s="5"/>
      <c r="AJ72" s="5"/>
      <c r="AL72" s="1"/>
      <c r="AN72" s="1"/>
      <c r="AO72" s="1"/>
      <c r="AP72" s="1"/>
    </row>
    <row r="73" spans="32:42" ht="20.100000000000001" customHeight="1" x14ac:dyDescent="0.25">
      <c r="AF73" s="5"/>
      <c r="AH73" s="7"/>
      <c r="AI73" s="5"/>
      <c r="AJ73" s="5"/>
      <c r="AL73" s="1"/>
      <c r="AN73" s="1"/>
      <c r="AO73" s="1"/>
      <c r="AP73" s="1"/>
    </row>
    <row r="74" spans="32:42" ht="20.100000000000001" customHeight="1" x14ac:dyDescent="0.25">
      <c r="AF74" s="5"/>
      <c r="AH74" s="7"/>
      <c r="AI74" s="5"/>
      <c r="AJ74" s="5"/>
      <c r="AL74" s="1"/>
      <c r="AN74" s="1"/>
      <c r="AO74" s="1"/>
      <c r="AP74" s="1"/>
    </row>
    <row r="75" spans="32:42" ht="20.100000000000001" customHeight="1" x14ac:dyDescent="0.25">
      <c r="AF75" s="5"/>
      <c r="AH75" s="7"/>
      <c r="AI75" s="5"/>
      <c r="AJ75" s="5"/>
      <c r="AL75" s="1"/>
      <c r="AN75" s="1"/>
      <c r="AO75" s="1"/>
      <c r="AP75" s="1"/>
    </row>
    <row r="76" spans="32:42" ht="20.100000000000001" customHeight="1" x14ac:dyDescent="0.25">
      <c r="AF76" s="5"/>
      <c r="AH76" s="7"/>
      <c r="AI76" s="5"/>
      <c r="AJ76" s="5"/>
      <c r="AL76" s="1"/>
      <c r="AN76" s="1"/>
      <c r="AO76" s="1"/>
      <c r="AP76" s="1"/>
    </row>
    <row r="77" spans="32:42" ht="20.100000000000001" customHeight="1" x14ac:dyDescent="0.25">
      <c r="AF77" s="5"/>
      <c r="AH77" s="7"/>
      <c r="AI77" s="5"/>
      <c r="AJ77" s="5"/>
      <c r="AL77" s="1"/>
      <c r="AN77" s="1"/>
      <c r="AO77" s="1"/>
      <c r="AP77" s="1"/>
    </row>
    <row r="78" spans="32:42" ht="20.100000000000001" customHeight="1" x14ac:dyDescent="0.25">
      <c r="AF78" s="5"/>
      <c r="AH78" s="7"/>
      <c r="AI78" s="5"/>
      <c r="AJ78" s="5"/>
      <c r="AL78" s="1"/>
      <c r="AN78" s="1"/>
      <c r="AO78" s="1"/>
      <c r="AP78" s="1"/>
    </row>
    <row r="79" spans="32:42" ht="20.100000000000001" customHeight="1" x14ac:dyDescent="0.25">
      <c r="AF79" s="5"/>
      <c r="AH79" s="7"/>
      <c r="AI79" s="5"/>
      <c r="AJ79" s="5"/>
      <c r="AL79" s="1"/>
      <c r="AN79" s="1"/>
      <c r="AO79" s="1"/>
      <c r="AP79" s="1"/>
    </row>
    <row r="80" spans="32:42" ht="20.100000000000001" customHeight="1" x14ac:dyDescent="0.25">
      <c r="AF80" s="5"/>
      <c r="AH80" s="7"/>
      <c r="AI80" s="5"/>
      <c r="AJ80" s="5"/>
      <c r="AL80" s="1"/>
      <c r="AN80" s="1"/>
      <c r="AO80" s="1"/>
      <c r="AP80" s="1"/>
    </row>
    <row r="81" spans="32:42" ht="20.100000000000001" customHeight="1" x14ac:dyDescent="0.25">
      <c r="AF81" s="5"/>
      <c r="AH81" s="7"/>
      <c r="AI81" s="5"/>
      <c r="AJ81" s="5"/>
      <c r="AL81" s="1"/>
      <c r="AN81" s="1"/>
      <c r="AO81" s="1"/>
      <c r="AP81" s="1"/>
    </row>
    <row r="82" spans="32:42" ht="20.100000000000001" customHeight="1" x14ac:dyDescent="0.25">
      <c r="AF82" s="5"/>
      <c r="AH82" s="7"/>
      <c r="AI82" s="5"/>
      <c r="AJ82" s="5"/>
      <c r="AL82" s="1"/>
      <c r="AN82" s="1"/>
      <c r="AO82" s="1"/>
      <c r="AP82" s="1"/>
    </row>
    <row r="83" spans="32:42" ht="20.100000000000001" customHeight="1" x14ac:dyDescent="0.25">
      <c r="AF83" s="5"/>
      <c r="AH83" s="7"/>
      <c r="AI83" s="5"/>
      <c r="AJ83" s="5"/>
      <c r="AL83" s="1"/>
      <c r="AN83" s="1"/>
      <c r="AO83" s="1"/>
      <c r="AP83" s="1"/>
    </row>
    <row r="84" spans="32:42" ht="20.100000000000001" customHeight="1" x14ac:dyDescent="0.25">
      <c r="AF84" s="5"/>
      <c r="AH84" s="7"/>
      <c r="AI84" s="5"/>
      <c r="AJ84" s="5"/>
      <c r="AL84" s="1"/>
      <c r="AN84" s="1"/>
      <c r="AO84" s="1"/>
      <c r="AP84" s="1"/>
    </row>
    <row r="85" spans="32:42" ht="20.100000000000001" customHeight="1" x14ac:dyDescent="0.25">
      <c r="AF85" s="5"/>
      <c r="AH85" s="7"/>
      <c r="AI85" s="5"/>
      <c r="AJ85" s="5"/>
      <c r="AL85" s="1"/>
      <c r="AN85" s="1"/>
      <c r="AO85" s="1"/>
      <c r="AP85" s="1"/>
    </row>
    <row r="86" spans="32:42" ht="20.100000000000001" customHeight="1" x14ac:dyDescent="0.25">
      <c r="AF86" s="5"/>
      <c r="AH86" s="7"/>
      <c r="AI86" s="5"/>
      <c r="AJ86" s="5"/>
      <c r="AL86" s="1"/>
      <c r="AN86" s="1"/>
      <c r="AO86" s="1"/>
      <c r="AP86" s="1"/>
    </row>
    <row r="87" spans="32:42" ht="20.100000000000001" customHeight="1" x14ac:dyDescent="0.25">
      <c r="AF87" s="5"/>
      <c r="AH87" s="7"/>
      <c r="AI87" s="5"/>
      <c r="AJ87" s="5"/>
      <c r="AL87" s="1"/>
      <c r="AN87" s="1"/>
      <c r="AO87" s="1"/>
      <c r="AP87" s="1"/>
    </row>
    <row r="88" spans="32:42" ht="20.100000000000001" customHeight="1" x14ac:dyDescent="0.25">
      <c r="AF88" s="5"/>
      <c r="AH88" s="7"/>
      <c r="AI88" s="5"/>
      <c r="AJ88" s="5"/>
      <c r="AL88" s="1"/>
      <c r="AN88" s="1"/>
      <c r="AO88" s="1"/>
      <c r="AP88" s="1"/>
    </row>
    <row r="89" spans="32:42" ht="20.100000000000001" customHeight="1" x14ac:dyDescent="0.25">
      <c r="AF89" s="5"/>
      <c r="AH89" s="7"/>
      <c r="AI89" s="5"/>
      <c r="AJ89" s="5"/>
      <c r="AL89" s="1"/>
      <c r="AN89" s="1"/>
      <c r="AO89" s="1"/>
      <c r="AP89" s="1"/>
    </row>
    <row r="90" spans="32:42" ht="20.100000000000001" customHeight="1" x14ac:dyDescent="0.25">
      <c r="AF90" s="5"/>
      <c r="AH90" s="7"/>
      <c r="AI90" s="5"/>
      <c r="AJ90" s="5"/>
      <c r="AL90" s="1"/>
      <c r="AN90" s="1"/>
      <c r="AO90" s="1"/>
      <c r="AP90" s="1"/>
    </row>
    <row r="91" spans="32:42" ht="20.100000000000001" customHeight="1" x14ac:dyDescent="0.25">
      <c r="AF91" s="5"/>
      <c r="AH91" s="7"/>
      <c r="AI91" s="5"/>
      <c r="AJ91" s="5"/>
      <c r="AL91" s="1"/>
      <c r="AN91" s="1"/>
      <c r="AO91" s="1"/>
      <c r="AP91" s="1"/>
    </row>
    <row r="92" spans="32:42" ht="20.100000000000001" customHeight="1" x14ac:dyDescent="0.25">
      <c r="AF92" s="5"/>
      <c r="AH92" s="7"/>
      <c r="AI92" s="5"/>
      <c r="AJ92" s="5"/>
      <c r="AL92" s="1"/>
      <c r="AN92" s="1"/>
      <c r="AO92" s="1"/>
      <c r="AP92" s="1"/>
    </row>
    <row r="93" spans="32:42" ht="20.100000000000001" customHeight="1" x14ac:dyDescent="0.25">
      <c r="AF93" s="5"/>
      <c r="AH93" s="7"/>
      <c r="AI93" s="5"/>
      <c r="AJ93" s="5"/>
      <c r="AL93" s="1"/>
      <c r="AN93" s="1"/>
      <c r="AO93" s="1"/>
      <c r="AP93" s="1"/>
    </row>
    <row r="94" spans="32:42" ht="20.100000000000001" customHeight="1" x14ac:dyDescent="0.25">
      <c r="AF94" s="5"/>
      <c r="AH94" s="7"/>
      <c r="AI94" s="5"/>
      <c r="AJ94" s="5"/>
      <c r="AL94" s="1"/>
      <c r="AN94" s="1"/>
      <c r="AO94" s="1"/>
      <c r="AP94" s="1"/>
    </row>
    <row r="95" spans="32:42" ht="20.100000000000001" customHeight="1" x14ac:dyDescent="0.25">
      <c r="AF95" s="5"/>
      <c r="AH95" s="7"/>
      <c r="AI95" s="5"/>
      <c r="AJ95" s="5"/>
      <c r="AL95" s="1"/>
      <c r="AN95" s="1"/>
      <c r="AO95" s="1"/>
      <c r="AP95" s="1"/>
    </row>
    <row r="96" spans="32:42" ht="20.100000000000001" customHeight="1" x14ac:dyDescent="0.25">
      <c r="AF96" s="5"/>
      <c r="AH96" s="7"/>
      <c r="AI96" s="5"/>
      <c r="AJ96" s="5"/>
      <c r="AL96" s="1"/>
      <c r="AN96" s="1"/>
      <c r="AO96" s="1"/>
      <c r="AP96" s="1"/>
    </row>
    <row r="97" spans="32:42" ht="20.100000000000001" customHeight="1" x14ac:dyDescent="0.25">
      <c r="AF97" s="5"/>
      <c r="AH97" s="7"/>
      <c r="AI97" s="5"/>
      <c r="AJ97" s="5"/>
      <c r="AL97" s="1"/>
      <c r="AN97" s="1"/>
      <c r="AO97" s="1"/>
      <c r="AP97" s="1"/>
    </row>
    <row r="98" spans="32:42" ht="20.100000000000001" customHeight="1" x14ac:dyDescent="0.25">
      <c r="AF98" s="5"/>
      <c r="AH98" s="7"/>
      <c r="AI98" s="5"/>
      <c r="AJ98" s="5"/>
      <c r="AL98" s="1"/>
      <c r="AN98" s="1"/>
      <c r="AO98" s="1"/>
      <c r="AP98" s="1"/>
    </row>
    <row r="99" spans="32:42" ht="20.100000000000001" customHeight="1" x14ac:dyDescent="0.25">
      <c r="AF99" s="5"/>
      <c r="AH99" s="7"/>
      <c r="AI99" s="5"/>
      <c r="AJ99" s="5"/>
      <c r="AL99" s="1"/>
      <c r="AN99" s="1"/>
      <c r="AO99" s="1"/>
      <c r="AP99" s="1"/>
    </row>
    <row r="100" spans="32:42" ht="20.100000000000001" customHeight="1" x14ac:dyDescent="0.25">
      <c r="AF100" s="5"/>
      <c r="AH100" s="7"/>
      <c r="AI100" s="5"/>
      <c r="AJ100" s="5"/>
      <c r="AL100" s="1"/>
      <c r="AN100" s="1"/>
      <c r="AO100" s="1"/>
      <c r="AP100" s="1"/>
    </row>
    <row r="101" spans="32:42" ht="20.100000000000001" customHeight="1" x14ac:dyDescent="0.25">
      <c r="AF101" s="5"/>
      <c r="AH101" s="7"/>
      <c r="AI101" s="5"/>
      <c r="AJ101" s="5"/>
      <c r="AL101" s="1"/>
      <c r="AN101" s="1"/>
      <c r="AO101" s="1"/>
      <c r="AP101" s="1"/>
    </row>
    <row r="102" spans="32:42" ht="20.100000000000001" customHeight="1" x14ac:dyDescent="0.25">
      <c r="AF102" s="5"/>
      <c r="AH102" s="7"/>
      <c r="AI102" s="5"/>
      <c r="AJ102" s="5"/>
      <c r="AL102" s="1"/>
      <c r="AN102" s="1"/>
      <c r="AO102" s="1"/>
      <c r="AP102" s="1"/>
    </row>
    <row r="103" spans="32:42" ht="20.100000000000001" customHeight="1" x14ac:dyDescent="0.25">
      <c r="AF103" s="5"/>
      <c r="AH103" s="7"/>
      <c r="AI103" s="5"/>
      <c r="AJ103" s="5"/>
      <c r="AL103" s="1"/>
      <c r="AN103" s="1"/>
      <c r="AO103" s="1"/>
      <c r="AP103" s="1"/>
    </row>
    <row r="104" spans="32:42" ht="20.100000000000001" customHeight="1" x14ac:dyDescent="0.25">
      <c r="AF104" s="5"/>
      <c r="AH104" s="7"/>
      <c r="AI104" s="5"/>
      <c r="AJ104" s="5"/>
      <c r="AL104" s="1"/>
      <c r="AN104" s="1"/>
      <c r="AO104" s="1"/>
      <c r="AP104" s="1"/>
    </row>
    <row r="105" spans="32:42" ht="20.100000000000001" customHeight="1" x14ac:dyDescent="0.25">
      <c r="AF105" s="5"/>
      <c r="AH105" s="7"/>
      <c r="AI105" s="5"/>
      <c r="AJ105" s="5"/>
      <c r="AL105" s="1"/>
      <c r="AN105" s="1"/>
      <c r="AO105" s="1"/>
      <c r="AP105" s="1"/>
    </row>
    <row r="106" spans="32:42" ht="20.100000000000001" customHeight="1" x14ac:dyDescent="0.25">
      <c r="AF106" s="5"/>
      <c r="AH106" s="7"/>
      <c r="AI106" s="5"/>
      <c r="AJ106" s="5"/>
      <c r="AL106" s="1"/>
      <c r="AN106" s="1"/>
      <c r="AO106" s="1"/>
      <c r="AP106" s="1"/>
    </row>
    <row r="107" spans="32:42" ht="20.100000000000001" customHeight="1" x14ac:dyDescent="0.25">
      <c r="AF107" s="5"/>
      <c r="AH107" s="7"/>
      <c r="AI107" s="5"/>
      <c r="AJ107" s="5"/>
      <c r="AL107" s="1"/>
      <c r="AN107" s="1"/>
      <c r="AO107" s="1"/>
      <c r="AP107" s="1"/>
    </row>
    <row r="108" spans="32:42" ht="20.100000000000001" customHeight="1" x14ac:dyDescent="0.25">
      <c r="AF108" s="5"/>
      <c r="AH108" s="7"/>
      <c r="AI108" s="5"/>
      <c r="AJ108" s="5"/>
      <c r="AL108" s="1"/>
      <c r="AN108" s="1"/>
      <c r="AO108" s="1"/>
      <c r="AP108" s="1"/>
    </row>
    <row r="109" spans="32:42" ht="20.100000000000001" customHeight="1" x14ac:dyDescent="0.25">
      <c r="AF109" s="5"/>
      <c r="AH109" s="7"/>
      <c r="AI109" s="5"/>
      <c r="AJ109" s="5"/>
      <c r="AL109" s="1"/>
      <c r="AN109" s="1"/>
      <c r="AO109" s="1"/>
      <c r="AP109" s="1"/>
    </row>
    <row r="110" spans="32:42" ht="20.100000000000001" customHeight="1" x14ac:dyDescent="0.25">
      <c r="AF110" s="5"/>
      <c r="AH110" s="7"/>
      <c r="AI110" s="5"/>
      <c r="AJ110" s="5"/>
      <c r="AL110" s="1"/>
      <c r="AN110" s="1"/>
      <c r="AO110" s="1"/>
      <c r="AP110" s="1"/>
    </row>
    <row r="111" spans="32:42" ht="20.100000000000001" customHeight="1" x14ac:dyDescent="0.25">
      <c r="AF111" s="5"/>
      <c r="AH111" s="7"/>
      <c r="AI111" s="5"/>
      <c r="AJ111" s="5"/>
      <c r="AL111" s="1"/>
      <c r="AN111" s="1"/>
      <c r="AO111" s="1"/>
      <c r="AP111" s="1"/>
    </row>
    <row r="112" spans="32:42" ht="20.100000000000001" customHeight="1" x14ac:dyDescent="0.25">
      <c r="AF112" s="5"/>
      <c r="AH112" s="7"/>
      <c r="AI112" s="5"/>
      <c r="AJ112" s="5"/>
      <c r="AL112" s="1"/>
      <c r="AN112" s="1"/>
      <c r="AO112" s="1"/>
      <c r="AP112" s="1"/>
    </row>
    <row r="113" spans="32:42" ht="20.100000000000001" customHeight="1" x14ac:dyDescent="0.25">
      <c r="AF113" s="5"/>
      <c r="AH113" s="7"/>
      <c r="AI113" s="5"/>
      <c r="AJ113" s="5"/>
      <c r="AL113" s="1"/>
      <c r="AN113" s="1"/>
      <c r="AO113" s="1"/>
      <c r="AP113" s="1"/>
    </row>
    <row r="114" spans="32:42" ht="20.100000000000001" customHeight="1" x14ac:dyDescent="0.25">
      <c r="AF114" s="5"/>
      <c r="AH114" s="7"/>
      <c r="AI114" s="5"/>
      <c r="AJ114" s="5"/>
      <c r="AL114" s="1"/>
      <c r="AN114" s="1"/>
      <c r="AO114" s="1"/>
      <c r="AP114" s="1"/>
    </row>
    <row r="115" spans="32:42" ht="20.100000000000001" customHeight="1" x14ac:dyDescent="0.25">
      <c r="AF115" s="5"/>
      <c r="AH115" s="7"/>
      <c r="AI115" s="5"/>
      <c r="AJ115" s="5"/>
      <c r="AL115" s="1"/>
      <c r="AN115" s="1"/>
      <c r="AO115" s="1"/>
      <c r="AP115" s="1"/>
    </row>
    <row r="116" spans="32:42" ht="20.100000000000001" customHeight="1" x14ac:dyDescent="0.25">
      <c r="AF116" s="5"/>
      <c r="AH116" s="7"/>
      <c r="AI116" s="5"/>
      <c r="AJ116" s="5"/>
      <c r="AL116" s="1"/>
      <c r="AN116" s="1"/>
      <c r="AO116" s="1"/>
      <c r="AP116" s="1"/>
    </row>
    <row r="117" spans="32:42" ht="20.100000000000001" customHeight="1" x14ac:dyDescent="0.25">
      <c r="AF117" s="5"/>
      <c r="AH117" s="7"/>
      <c r="AI117" s="5"/>
      <c r="AJ117" s="5"/>
      <c r="AL117" s="1"/>
      <c r="AN117" s="1"/>
      <c r="AO117" s="1"/>
      <c r="AP117" s="1"/>
    </row>
    <row r="118" spans="32:42" ht="20.100000000000001" customHeight="1" x14ac:dyDescent="0.25">
      <c r="AF118" s="5"/>
      <c r="AH118" s="7"/>
      <c r="AI118" s="5"/>
      <c r="AJ118" s="5"/>
      <c r="AL118" s="1"/>
      <c r="AN118" s="1"/>
      <c r="AO118" s="1"/>
      <c r="AP118" s="1"/>
    </row>
    <row r="119" spans="32:42" ht="20.100000000000001" customHeight="1" x14ac:dyDescent="0.25">
      <c r="AF119" s="5"/>
      <c r="AH119" s="7"/>
      <c r="AI119" s="5"/>
      <c r="AJ119" s="5"/>
      <c r="AL119" s="1"/>
      <c r="AN119" s="1"/>
      <c r="AO119" s="1"/>
      <c r="AP119" s="1"/>
    </row>
    <row r="120" spans="32:42" ht="20.100000000000001" customHeight="1" x14ac:dyDescent="0.25">
      <c r="AF120" s="5"/>
      <c r="AH120" s="7"/>
      <c r="AI120" s="5"/>
      <c r="AJ120" s="5"/>
      <c r="AL120" s="1"/>
      <c r="AN120" s="1"/>
      <c r="AO120" s="1"/>
      <c r="AP120" s="1"/>
    </row>
    <row r="121" spans="32:42" ht="20.100000000000001" customHeight="1" x14ac:dyDescent="0.25">
      <c r="AF121" s="5"/>
      <c r="AH121" s="7"/>
      <c r="AI121" s="5"/>
      <c r="AJ121" s="5"/>
      <c r="AL121" s="1"/>
      <c r="AN121" s="1"/>
      <c r="AO121" s="1"/>
      <c r="AP121" s="1"/>
    </row>
    <row r="122" spans="32:42" ht="20.100000000000001" customHeight="1" x14ac:dyDescent="0.25">
      <c r="AF122" s="5"/>
      <c r="AH122" s="7"/>
      <c r="AI122" s="5"/>
      <c r="AJ122" s="5"/>
      <c r="AL122" s="1"/>
      <c r="AN122" s="1"/>
      <c r="AO122" s="1"/>
      <c r="AP122" s="1"/>
    </row>
    <row r="123" spans="32:42" ht="20.100000000000001" customHeight="1" x14ac:dyDescent="0.25">
      <c r="AF123" s="5"/>
      <c r="AH123" s="7"/>
      <c r="AI123" s="5"/>
      <c r="AJ123" s="5"/>
      <c r="AL123" s="1"/>
      <c r="AN123" s="1"/>
      <c r="AO123" s="1"/>
      <c r="AP123" s="1"/>
    </row>
    <row r="124" spans="32:42" ht="20.100000000000001" customHeight="1" x14ac:dyDescent="0.25">
      <c r="AF124" s="5"/>
      <c r="AH124" s="7"/>
      <c r="AI124" s="5"/>
      <c r="AJ124" s="5"/>
      <c r="AL124" s="1"/>
      <c r="AN124" s="1"/>
      <c r="AO124" s="1"/>
      <c r="AP124" s="1"/>
    </row>
    <row r="125" spans="32:42" ht="20.100000000000001" customHeight="1" x14ac:dyDescent="0.25">
      <c r="AF125" s="5"/>
      <c r="AH125" s="7"/>
      <c r="AI125" s="5"/>
      <c r="AJ125" s="5"/>
      <c r="AL125" s="1"/>
      <c r="AN125" s="1"/>
      <c r="AO125" s="1"/>
      <c r="AP125" s="1"/>
    </row>
    <row r="126" spans="32:42" ht="20.100000000000001" customHeight="1" x14ac:dyDescent="0.25">
      <c r="AF126" s="5"/>
      <c r="AH126" s="7"/>
      <c r="AI126" s="5"/>
      <c r="AJ126" s="5"/>
      <c r="AL126" s="1"/>
      <c r="AN126" s="1"/>
      <c r="AO126" s="1"/>
      <c r="AP126" s="1"/>
    </row>
    <row r="127" spans="32:42" ht="20.100000000000001" customHeight="1" x14ac:dyDescent="0.25">
      <c r="AF127" s="5"/>
      <c r="AH127" s="7"/>
      <c r="AI127" s="5"/>
      <c r="AJ127" s="5"/>
      <c r="AL127" s="1"/>
      <c r="AN127" s="1"/>
      <c r="AO127" s="1"/>
      <c r="AP127" s="1"/>
    </row>
    <row r="128" spans="32:42" ht="20.100000000000001" customHeight="1" x14ac:dyDescent="0.25">
      <c r="AF128" s="5"/>
      <c r="AH128" s="7"/>
      <c r="AI128" s="5"/>
      <c r="AJ128" s="5"/>
      <c r="AL128" s="1"/>
      <c r="AN128" s="1"/>
      <c r="AO128" s="1"/>
      <c r="AP128" s="1"/>
    </row>
    <row r="129" spans="32:42" ht="20.100000000000001" customHeight="1" x14ac:dyDescent="0.25">
      <c r="AF129" s="5"/>
      <c r="AH129" s="7"/>
      <c r="AI129" s="5"/>
      <c r="AJ129" s="5"/>
      <c r="AL129" s="1"/>
      <c r="AN129" s="1"/>
      <c r="AO129" s="1"/>
      <c r="AP129" s="1"/>
    </row>
    <row r="130" spans="32:42" ht="20.100000000000001" customHeight="1" x14ac:dyDescent="0.25">
      <c r="AF130" s="5"/>
      <c r="AH130" s="7"/>
      <c r="AI130" s="5"/>
      <c r="AJ130" s="5"/>
      <c r="AL130" s="1"/>
      <c r="AN130" s="1"/>
      <c r="AO130" s="1"/>
      <c r="AP130" s="1"/>
    </row>
    <row r="131" spans="32:42" ht="20.100000000000001" customHeight="1" x14ac:dyDescent="0.25">
      <c r="AF131" s="5"/>
      <c r="AH131" s="7"/>
      <c r="AI131" s="5"/>
      <c r="AJ131" s="5"/>
      <c r="AL131" s="1"/>
      <c r="AN131" s="1"/>
      <c r="AO131" s="1"/>
      <c r="AP131" s="1"/>
    </row>
    <row r="132" spans="32:42" ht="20.100000000000001" customHeight="1" x14ac:dyDescent="0.25">
      <c r="AF132" s="5"/>
      <c r="AH132" s="7"/>
      <c r="AI132" s="5"/>
      <c r="AJ132" s="5"/>
      <c r="AL132" s="1"/>
      <c r="AN132" s="1"/>
      <c r="AO132" s="1"/>
      <c r="AP132" s="1"/>
    </row>
    <row r="133" spans="32:42" ht="20.100000000000001" customHeight="1" x14ac:dyDescent="0.25">
      <c r="AF133" s="5"/>
      <c r="AH133" s="7"/>
      <c r="AI133" s="5"/>
      <c r="AJ133" s="5"/>
      <c r="AL133" s="1"/>
      <c r="AN133" s="1"/>
      <c r="AO133" s="1"/>
      <c r="AP133" s="1"/>
    </row>
    <row r="134" spans="32:42" ht="20.100000000000001" customHeight="1" x14ac:dyDescent="0.25">
      <c r="AF134" s="5"/>
      <c r="AH134" s="7"/>
      <c r="AI134" s="5"/>
      <c r="AJ134" s="5"/>
      <c r="AL134" s="1"/>
      <c r="AN134" s="1"/>
      <c r="AO134" s="1"/>
      <c r="AP134" s="1"/>
    </row>
    <row r="135" spans="32:42" ht="20.100000000000001" customHeight="1" x14ac:dyDescent="0.25">
      <c r="AF135" s="5"/>
      <c r="AH135" s="7"/>
      <c r="AI135" s="5"/>
      <c r="AJ135" s="5"/>
      <c r="AL135" s="1"/>
      <c r="AN135" s="1"/>
      <c r="AO135" s="1"/>
      <c r="AP135" s="1"/>
    </row>
    <row r="136" spans="32:42" ht="20.100000000000001" customHeight="1" x14ac:dyDescent="0.25">
      <c r="AF136" s="5"/>
      <c r="AH136" s="7"/>
      <c r="AI136" s="5"/>
      <c r="AJ136" s="5"/>
      <c r="AL136" s="1"/>
      <c r="AN136" s="1"/>
      <c r="AO136" s="1"/>
      <c r="AP136" s="1"/>
    </row>
    <row r="137" spans="32:42" ht="20.100000000000001" customHeight="1" x14ac:dyDescent="0.25">
      <c r="AF137" s="5"/>
      <c r="AH137" s="7"/>
      <c r="AI137" s="5"/>
      <c r="AJ137" s="5"/>
      <c r="AL137" s="1"/>
      <c r="AN137" s="1"/>
      <c r="AO137" s="1"/>
      <c r="AP137" s="1"/>
    </row>
    <row r="138" spans="32:42" ht="20.100000000000001" customHeight="1" x14ac:dyDescent="0.25">
      <c r="AF138" s="5"/>
      <c r="AH138" s="7"/>
      <c r="AI138" s="5"/>
      <c r="AJ138" s="5"/>
      <c r="AL138" s="1"/>
      <c r="AN138" s="1"/>
      <c r="AO138" s="1"/>
      <c r="AP138" s="1"/>
    </row>
    <row r="139" spans="32:42" ht="20.100000000000001" customHeight="1" x14ac:dyDescent="0.25">
      <c r="AF139" s="5"/>
      <c r="AH139" s="7"/>
      <c r="AI139" s="5"/>
      <c r="AJ139" s="5"/>
      <c r="AL139" s="1"/>
      <c r="AN139" s="1"/>
      <c r="AO139" s="1"/>
      <c r="AP139" s="1"/>
    </row>
    <row r="140" spans="32:42" ht="20.100000000000001" customHeight="1" x14ac:dyDescent="0.25">
      <c r="AF140" s="5"/>
      <c r="AH140" s="7"/>
      <c r="AI140" s="5"/>
      <c r="AJ140" s="5"/>
      <c r="AL140" s="1"/>
      <c r="AN140" s="1"/>
      <c r="AO140" s="1"/>
      <c r="AP140" s="1"/>
    </row>
    <row r="141" spans="32:42" ht="20.100000000000001" customHeight="1" x14ac:dyDescent="0.25">
      <c r="AF141" s="5"/>
      <c r="AH141" s="7"/>
      <c r="AI141" s="5"/>
      <c r="AJ141" s="5"/>
      <c r="AL141" s="1"/>
      <c r="AN141" s="1"/>
      <c r="AO141" s="1"/>
      <c r="AP141" s="1"/>
    </row>
    <row r="142" spans="32:42" ht="20.100000000000001" customHeight="1" x14ac:dyDescent="0.25">
      <c r="AF142" s="5"/>
      <c r="AH142" s="7"/>
      <c r="AI142" s="5"/>
      <c r="AJ142" s="5"/>
      <c r="AL142" s="1"/>
      <c r="AN142" s="1"/>
      <c r="AO142" s="1"/>
      <c r="AP142" s="1"/>
    </row>
    <row r="143" spans="32:42" ht="20.100000000000001" customHeight="1" x14ac:dyDescent="0.25">
      <c r="AF143" s="5"/>
      <c r="AH143" s="7"/>
      <c r="AI143" s="5"/>
      <c r="AJ143" s="5"/>
      <c r="AL143" s="1"/>
      <c r="AN143" s="1"/>
      <c r="AO143" s="1"/>
      <c r="AP143" s="1"/>
    </row>
    <row r="144" spans="32:42" ht="20.100000000000001" customHeight="1" x14ac:dyDescent="0.25">
      <c r="AF144" s="5"/>
      <c r="AH144" s="7"/>
      <c r="AI144" s="5"/>
      <c r="AJ144" s="5"/>
      <c r="AL144" s="1"/>
      <c r="AN144" s="1"/>
      <c r="AO144" s="1"/>
      <c r="AP144" s="1"/>
    </row>
    <row r="145" spans="32:42" ht="20.100000000000001" customHeight="1" x14ac:dyDescent="0.25">
      <c r="AF145" s="5"/>
      <c r="AH145" s="7"/>
      <c r="AI145" s="5"/>
      <c r="AJ145" s="5"/>
      <c r="AL145" s="1"/>
      <c r="AN145" s="1"/>
      <c r="AO145" s="1"/>
      <c r="AP145" s="1"/>
    </row>
    <row r="146" spans="32:42" ht="20.100000000000001" customHeight="1" x14ac:dyDescent="0.25">
      <c r="AF146" s="5"/>
      <c r="AH146" s="7"/>
      <c r="AI146" s="5"/>
      <c r="AJ146" s="5"/>
      <c r="AL146" s="1"/>
      <c r="AN146" s="1"/>
      <c r="AO146" s="1"/>
      <c r="AP146" s="1"/>
    </row>
    <row r="147" spans="32:42" ht="20.100000000000001" customHeight="1" x14ac:dyDescent="0.25">
      <c r="AF147" s="5"/>
      <c r="AH147" s="7"/>
      <c r="AI147" s="5"/>
      <c r="AJ147" s="5"/>
      <c r="AL147" s="1"/>
      <c r="AN147" s="1"/>
      <c r="AO147" s="1"/>
      <c r="AP147" s="1"/>
    </row>
    <row r="148" spans="32:42" ht="20.100000000000001" customHeight="1" x14ac:dyDescent="0.25">
      <c r="AF148" s="5"/>
      <c r="AH148" s="7"/>
      <c r="AI148" s="5"/>
      <c r="AJ148" s="5"/>
      <c r="AL148" s="1"/>
      <c r="AN148" s="1"/>
      <c r="AO148" s="1"/>
      <c r="AP148" s="1"/>
    </row>
    <row r="149" spans="32:42" ht="20.100000000000001" customHeight="1" x14ac:dyDescent="0.25">
      <c r="AF149" s="5"/>
      <c r="AH149" s="7"/>
      <c r="AI149" s="5"/>
      <c r="AJ149" s="5"/>
      <c r="AL149" s="1"/>
      <c r="AN149" s="1"/>
      <c r="AO149" s="1"/>
      <c r="AP149" s="1"/>
    </row>
    <row r="150" spans="32:42" ht="20.100000000000001" customHeight="1" x14ac:dyDescent="0.25">
      <c r="AF150" s="5"/>
      <c r="AH150" s="7"/>
      <c r="AI150" s="5"/>
      <c r="AJ150" s="5"/>
      <c r="AL150" s="1"/>
      <c r="AN150" s="1"/>
      <c r="AO150" s="1"/>
      <c r="AP150" s="1"/>
    </row>
    <row r="151" spans="32:42" ht="20.100000000000001" customHeight="1" x14ac:dyDescent="0.25">
      <c r="AF151" s="5"/>
      <c r="AH151" s="7"/>
      <c r="AI151" s="5"/>
      <c r="AJ151" s="5"/>
      <c r="AL151" s="1"/>
      <c r="AN151" s="1"/>
      <c r="AO151" s="1"/>
      <c r="AP151" s="1"/>
    </row>
    <row r="152" spans="32:42" ht="20.100000000000001" customHeight="1" x14ac:dyDescent="0.25">
      <c r="AF152" s="5"/>
      <c r="AH152" s="7"/>
      <c r="AI152" s="5"/>
      <c r="AJ152" s="5"/>
      <c r="AL152" s="1"/>
      <c r="AN152" s="1"/>
      <c r="AO152" s="1"/>
      <c r="AP152" s="1"/>
    </row>
    <row r="153" spans="32:42" ht="20.100000000000001" customHeight="1" x14ac:dyDescent="0.25">
      <c r="AF153" s="5"/>
      <c r="AH153" s="7"/>
      <c r="AI153" s="5"/>
      <c r="AJ153" s="5"/>
      <c r="AL153" s="1"/>
      <c r="AN153" s="1"/>
      <c r="AO153" s="1"/>
      <c r="AP153" s="1"/>
    </row>
    <row r="154" spans="32:42" ht="20.100000000000001" customHeight="1" x14ac:dyDescent="0.25">
      <c r="AF154" s="5"/>
      <c r="AH154" s="7"/>
      <c r="AI154" s="5"/>
      <c r="AJ154" s="5"/>
      <c r="AL154" s="1"/>
      <c r="AN154" s="1"/>
      <c r="AO154" s="1"/>
      <c r="AP154" s="1"/>
    </row>
    <row r="155" spans="32:42" ht="20.100000000000001" customHeight="1" x14ac:dyDescent="0.25">
      <c r="AF155" s="5"/>
      <c r="AH155" s="7"/>
      <c r="AI155" s="5"/>
      <c r="AJ155" s="5"/>
      <c r="AL155" s="1"/>
      <c r="AN155" s="1"/>
      <c r="AO155" s="1"/>
      <c r="AP155" s="1"/>
    </row>
    <row r="156" spans="32:42" ht="20.100000000000001" customHeight="1" x14ac:dyDescent="0.25">
      <c r="AF156" s="5"/>
      <c r="AH156" s="7"/>
      <c r="AI156" s="5"/>
      <c r="AJ156" s="5"/>
      <c r="AL156" s="1"/>
      <c r="AN156" s="1"/>
      <c r="AO156" s="1"/>
      <c r="AP156" s="1"/>
    </row>
    <row r="157" spans="32:42" ht="20.100000000000001" customHeight="1" x14ac:dyDescent="0.25">
      <c r="AF157" s="5"/>
      <c r="AH157" s="7"/>
      <c r="AI157" s="5"/>
      <c r="AJ157" s="5"/>
      <c r="AL157" s="1"/>
      <c r="AN157" s="1"/>
      <c r="AO157" s="1"/>
      <c r="AP157" s="1"/>
    </row>
    <row r="158" spans="32:42" ht="20.100000000000001" customHeight="1" x14ac:dyDescent="0.25">
      <c r="AF158" s="5"/>
      <c r="AH158" s="7"/>
      <c r="AI158" s="5"/>
      <c r="AJ158" s="5"/>
      <c r="AL158" s="1"/>
      <c r="AN158" s="1"/>
      <c r="AO158" s="1"/>
      <c r="AP158" s="1"/>
    </row>
    <row r="159" spans="32:42" ht="20.100000000000001" customHeight="1" x14ac:dyDescent="0.25">
      <c r="AF159" s="5"/>
      <c r="AH159" s="7"/>
      <c r="AI159" s="5"/>
      <c r="AJ159" s="5"/>
      <c r="AL159" s="1"/>
      <c r="AN159" s="1"/>
      <c r="AO159" s="1"/>
      <c r="AP159" s="1"/>
    </row>
    <row r="160" spans="32:42" ht="20.100000000000001" customHeight="1" x14ac:dyDescent="0.25">
      <c r="AF160" s="5"/>
      <c r="AH160" s="7"/>
      <c r="AI160" s="5"/>
      <c r="AJ160" s="5"/>
      <c r="AL160" s="1"/>
      <c r="AN160" s="1"/>
      <c r="AO160" s="1"/>
      <c r="AP160" s="1"/>
    </row>
    <row r="161" spans="32:42" ht="20.100000000000001" customHeight="1" x14ac:dyDescent="0.25">
      <c r="AF161" s="5"/>
      <c r="AH161" s="7"/>
      <c r="AI161" s="5"/>
      <c r="AJ161" s="5"/>
      <c r="AL161" s="1"/>
      <c r="AN161" s="1"/>
      <c r="AO161" s="1"/>
      <c r="AP161" s="1"/>
    </row>
    <row r="162" spans="32:42" ht="20.100000000000001" customHeight="1" x14ac:dyDescent="0.25">
      <c r="AF162" s="5"/>
      <c r="AH162" s="7"/>
      <c r="AI162" s="5"/>
      <c r="AJ162" s="5"/>
      <c r="AL162" s="1"/>
      <c r="AN162" s="1"/>
      <c r="AO162" s="1"/>
      <c r="AP162" s="1"/>
    </row>
    <row r="163" spans="32:42" ht="20.100000000000001" customHeight="1" x14ac:dyDescent="0.25">
      <c r="AF163" s="5"/>
      <c r="AH163" s="7"/>
      <c r="AI163" s="5"/>
      <c r="AJ163" s="5"/>
      <c r="AL163" s="1"/>
      <c r="AN163" s="1"/>
      <c r="AO163" s="1"/>
      <c r="AP163" s="1"/>
    </row>
    <row r="164" spans="32:42" ht="20.100000000000001" customHeight="1" x14ac:dyDescent="0.25">
      <c r="AF164" s="5"/>
      <c r="AH164" s="7"/>
      <c r="AI164" s="5"/>
      <c r="AJ164" s="5"/>
      <c r="AL164" s="1"/>
      <c r="AN164" s="1"/>
      <c r="AO164" s="1"/>
      <c r="AP164" s="1"/>
    </row>
    <row r="165" spans="32:42" ht="20.100000000000001" customHeight="1" x14ac:dyDescent="0.25">
      <c r="AF165" s="5"/>
      <c r="AH165" s="7"/>
      <c r="AI165" s="5"/>
      <c r="AJ165" s="5"/>
      <c r="AL165" s="1"/>
      <c r="AN165" s="1"/>
      <c r="AO165" s="1"/>
      <c r="AP165" s="1"/>
    </row>
    <row r="166" spans="32:42" ht="20.100000000000001" customHeight="1" x14ac:dyDescent="0.25">
      <c r="AF166" s="5"/>
      <c r="AH166" s="7"/>
      <c r="AI166" s="5"/>
      <c r="AJ166" s="5"/>
      <c r="AL166" s="1"/>
      <c r="AN166" s="1"/>
      <c r="AO166" s="1"/>
      <c r="AP166" s="1"/>
    </row>
    <row r="167" spans="32:42" ht="20.100000000000001" customHeight="1" x14ac:dyDescent="0.25">
      <c r="AF167" s="5"/>
      <c r="AH167" s="7"/>
      <c r="AI167" s="5"/>
      <c r="AJ167" s="5"/>
      <c r="AL167" s="1"/>
      <c r="AN167" s="1"/>
      <c r="AO167" s="1"/>
      <c r="AP167" s="1"/>
    </row>
    <row r="168" spans="32:42" ht="20.100000000000001" customHeight="1" x14ac:dyDescent="0.25">
      <c r="AF168" s="5"/>
      <c r="AH168" s="7"/>
      <c r="AI168" s="5"/>
      <c r="AJ168" s="5"/>
      <c r="AL168" s="1"/>
      <c r="AN168" s="1"/>
      <c r="AO168" s="1"/>
      <c r="AP168" s="1"/>
    </row>
    <row r="169" spans="32:42" ht="20.100000000000001" customHeight="1" x14ac:dyDescent="0.25">
      <c r="AF169" s="5"/>
      <c r="AH169" s="7"/>
      <c r="AI169" s="5"/>
      <c r="AJ169" s="5"/>
      <c r="AL169" s="1"/>
      <c r="AN169" s="1"/>
      <c r="AO169" s="1"/>
      <c r="AP169" s="1"/>
    </row>
    <row r="170" spans="32:42" ht="20.100000000000001" customHeight="1" x14ac:dyDescent="0.25">
      <c r="AF170" s="5"/>
      <c r="AH170" s="7"/>
      <c r="AI170" s="5"/>
      <c r="AJ170" s="5"/>
      <c r="AL170" s="1"/>
      <c r="AN170" s="1"/>
      <c r="AO170" s="1"/>
      <c r="AP170" s="1"/>
    </row>
    <row r="171" spans="32:42" ht="20.100000000000001" customHeight="1" x14ac:dyDescent="0.25">
      <c r="AF171" s="5"/>
      <c r="AH171" s="7"/>
      <c r="AI171" s="5"/>
      <c r="AJ171" s="5"/>
      <c r="AL171" s="1"/>
      <c r="AN171" s="1"/>
      <c r="AO171" s="1"/>
      <c r="AP171" s="1"/>
    </row>
    <row r="172" spans="32:42" ht="20.100000000000001" customHeight="1" x14ac:dyDescent="0.25">
      <c r="AF172" s="5"/>
      <c r="AH172" s="7"/>
      <c r="AI172" s="5"/>
      <c r="AJ172" s="5"/>
      <c r="AL172" s="1"/>
      <c r="AN172" s="1"/>
      <c r="AO172" s="1"/>
      <c r="AP172" s="1"/>
    </row>
    <row r="173" spans="32:42" ht="20.100000000000001" customHeight="1" x14ac:dyDescent="0.25">
      <c r="AF173" s="5"/>
      <c r="AH173" s="7"/>
      <c r="AI173" s="5"/>
      <c r="AJ173" s="5"/>
      <c r="AL173" s="1"/>
      <c r="AN173" s="1"/>
      <c r="AO173" s="1"/>
      <c r="AP173" s="1"/>
    </row>
    <row r="174" spans="32:42" ht="20.100000000000001" customHeight="1" x14ac:dyDescent="0.25">
      <c r="AF174" s="5"/>
      <c r="AH174" s="7"/>
      <c r="AI174" s="5"/>
      <c r="AJ174" s="5"/>
      <c r="AL174" s="1"/>
      <c r="AN174" s="1"/>
      <c r="AO174" s="1"/>
      <c r="AP174" s="1"/>
    </row>
    <row r="175" spans="32:42" ht="20.100000000000001" customHeight="1" x14ac:dyDescent="0.25">
      <c r="AF175" s="5"/>
      <c r="AH175" s="7"/>
      <c r="AI175" s="5"/>
      <c r="AJ175" s="5"/>
      <c r="AL175" s="1"/>
      <c r="AN175" s="1"/>
      <c r="AO175" s="1"/>
      <c r="AP175" s="1"/>
    </row>
    <row r="176" spans="32:42" ht="20.100000000000001" customHeight="1" x14ac:dyDescent="0.25">
      <c r="AF176" s="5"/>
      <c r="AH176" s="7"/>
      <c r="AI176" s="5"/>
      <c r="AJ176" s="5"/>
      <c r="AL176" s="1"/>
      <c r="AN176" s="1"/>
      <c r="AO176" s="1"/>
      <c r="AP176" s="1"/>
    </row>
    <row r="177" spans="32:42" ht="20.100000000000001" customHeight="1" x14ac:dyDescent="0.25">
      <c r="AF177" s="5"/>
      <c r="AH177" s="7"/>
      <c r="AI177" s="5"/>
      <c r="AJ177" s="5"/>
      <c r="AL177" s="1"/>
      <c r="AN177" s="1"/>
      <c r="AO177" s="1"/>
      <c r="AP177" s="1"/>
    </row>
    <row r="178" spans="32:42" ht="20.100000000000001" customHeight="1" x14ac:dyDescent="0.25">
      <c r="AF178" s="5"/>
      <c r="AH178" s="7"/>
      <c r="AI178" s="5"/>
      <c r="AJ178" s="5"/>
      <c r="AL178" s="1"/>
      <c r="AN178" s="1"/>
      <c r="AO178" s="1"/>
      <c r="AP178" s="1"/>
    </row>
    <row r="179" spans="32:42" ht="20.100000000000001" customHeight="1" x14ac:dyDescent="0.25">
      <c r="AF179" s="5"/>
      <c r="AH179" s="7"/>
      <c r="AI179" s="5"/>
      <c r="AJ179" s="5"/>
      <c r="AL179" s="1"/>
      <c r="AN179" s="1"/>
      <c r="AO179" s="1"/>
      <c r="AP179" s="1"/>
    </row>
    <row r="180" spans="32:42" ht="20.100000000000001" customHeight="1" x14ac:dyDescent="0.25">
      <c r="AF180" s="5"/>
      <c r="AH180" s="7"/>
      <c r="AI180" s="5"/>
      <c r="AJ180" s="5"/>
      <c r="AL180" s="1"/>
      <c r="AN180" s="1"/>
      <c r="AO180" s="1"/>
      <c r="AP180" s="1"/>
    </row>
    <row r="181" spans="32:42" ht="20.100000000000001" customHeight="1" x14ac:dyDescent="0.25">
      <c r="AF181" s="5"/>
      <c r="AH181" s="7"/>
      <c r="AI181" s="5"/>
      <c r="AJ181" s="5"/>
      <c r="AL181" s="1"/>
      <c r="AN181" s="1"/>
      <c r="AO181" s="1"/>
      <c r="AP181" s="1"/>
    </row>
    <row r="182" spans="32:42" ht="20.100000000000001" customHeight="1" x14ac:dyDescent="0.25">
      <c r="AF182" s="5"/>
      <c r="AH182" s="7"/>
      <c r="AI182" s="5"/>
      <c r="AJ182" s="5"/>
      <c r="AL182" s="1"/>
      <c r="AN182" s="1"/>
      <c r="AO182" s="1"/>
      <c r="AP182" s="1"/>
    </row>
    <row r="183" spans="32:42" ht="20.100000000000001" customHeight="1" x14ac:dyDescent="0.25">
      <c r="AF183" s="5"/>
      <c r="AH183" s="7"/>
      <c r="AI183" s="5"/>
      <c r="AJ183" s="5"/>
      <c r="AL183" s="1"/>
      <c r="AN183" s="1"/>
      <c r="AO183" s="1"/>
      <c r="AP183" s="1"/>
    </row>
    <row r="184" spans="32:42" ht="20.100000000000001" customHeight="1" x14ac:dyDescent="0.25">
      <c r="AF184" s="5"/>
      <c r="AH184" s="7"/>
      <c r="AI184" s="5"/>
      <c r="AJ184" s="5"/>
      <c r="AL184" s="1"/>
      <c r="AN184" s="1"/>
      <c r="AO184" s="1"/>
      <c r="AP184" s="1"/>
    </row>
    <row r="185" spans="32:42" ht="20.100000000000001" customHeight="1" x14ac:dyDescent="0.25">
      <c r="AF185" s="5"/>
      <c r="AH185" s="7"/>
      <c r="AI185" s="5"/>
      <c r="AJ185" s="5"/>
      <c r="AL185" s="1"/>
      <c r="AN185" s="1"/>
      <c r="AO185" s="1"/>
      <c r="AP185" s="1"/>
    </row>
    <row r="186" spans="32:42" ht="20.100000000000001" customHeight="1" x14ac:dyDescent="0.25">
      <c r="AF186" s="5"/>
      <c r="AH186" s="7"/>
      <c r="AI186" s="5"/>
      <c r="AJ186" s="5"/>
      <c r="AL186" s="1"/>
      <c r="AN186" s="1"/>
      <c r="AO186" s="1"/>
      <c r="AP186" s="1"/>
    </row>
    <row r="187" spans="32:42" ht="20.100000000000001" customHeight="1" x14ac:dyDescent="0.25">
      <c r="AF187" s="5"/>
      <c r="AH187" s="7"/>
      <c r="AI187" s="5"/>
      <c r="AJ187" s="5"/>
      <c r="AL187" s="1"/>
      <c r="AN187" s="1"/>
      <c r="AO187" s="1"/>
      <c r="AP187" s="1"/>
    </row>
    <row r="188" spans="32:42" ht="20.100000000000001" customHeight="1" x14ac:dyDescent="0.25">
      <c r="AF188" s="5"/>
      <c r="AH188" s="7"/>
      <c r="AI188" s="5"/>
      <c r="AJ188" s="5"/>
      <c r="AL188" s="1"/>
      <c r="AN188" s="1"/>
      <c r="AO188" s="1"/>
      <c r="AP188" s="1"/>
    </row>
    <row r="189" spans="32:42" ht="20.100000000000001" customHeight="1" x14ac:dyDescent="0.25">
      <c r="AF189" s="5"/>
      <c r="AH189" s="7"/>
      <c r="AI189" s="5"/>
      <c r="AJ189" s="5"/>
      <c r="AL189" s="1"/>
      <c r="AN189" s="1"/>
      <c r="AO189" s="1"/>
      <c r="AP189" s="1"/>
    </row>
    <row r="190" spans="32:42" ht="20.100000000000001" customHeight="1" x14ac:dyDescent="0.25">
      <c r="AF190" s="5"/>
      <c r="AH190" s="7"/>
      <c r="AI190" s="5"/>
      <c r="AJ190" s="5"/>
      <c r="AL190" s="1"/>
      <c r="AN190" s="1"/>
      <c r="AO190" s="1"/>
      <c r="AP190" s="1"/>
    </row>
    <row r="191" spans="32:42" ht="20.100000000000001" customHeight="1" x14ac:dyDescent="0.25">
      <c r="AF191" s="5"/>
      <c r="AH191" s="7"/>
      <c r="AI191" s="5"/>
      <c r="AJ191" s="5"/>
      <c r="AL191" s="1"/>
      <c r="AN191" s="1"/>
      <c r="AO191" s="1"/>
      <c r="AP191" s="1"/>
    </row>
    <row r="192" spans="32:42" ht="20.100000000000001" customHeight="1" x14ac:dyDescent="0.25">
      <c r="AF192" s="5"/>
      <c r="AH192" s="7"/>
      <c r="AI192" s="5"/>
      <c r="AJ192" s="5"/>
      <c r="AL192" s="1"/>
      <c r="AN192" s="1"/>
      <c r="AO192" s="1"/>
      <c r="AP192" s="1"/>
    </row>
    <row r="193" spans="32:42" ht="20.100000000000001" customHeight="1" x14ac:dyDescent="0.25">
      <c r="AF193" s="5"/>
      <c r="AH193" s="7"/>
      <c r="AI193" s="5"/>
      <c r="AJ193" s="5"/>
      <c r="AL193" s="1"/>
      <c r="AN193" s="1"/>
      <c r="AO193" s="1"/>
      <c r="AP193" s="1"/>
    </row>
    <row r="194" spans="32:42" ht="20.100000000000001" customHeight="1" x14ac:dyDescent="0.25">
      <c r="AF194" s="5"/>
      <c r="AH194" s="7"/>
      <c r="AI194" s="5"/>
      <c r="AJ194" s="5"/>
      <c r="AL194" s="1"/>
      <c r="AN194" s="1"/>
      <c r="AO194" s="1"/>
      <c r="AP194" s="1"/>
    </row>
    <row r="195" spans="32:42" ht="20.100000000000001" customHeight="1" x14ac:dyDescent="0.25">
      <c r="AF195" s="5"/>
      <c r="AH195" s="7"/>
      <c r="AI195" s="5"/>
      <c r="AJ195" s="5"/>
      <c r="AL195" s="1"/>
      <c r="AN195" s="1"/>
      <c r="AO195" s="1"/>
      <c r="AP195" s="1"/>
    </row>
    <row r="196" spans="32:42" ht="20.100000000000001" customHeight="1" x14ac:dyDescent="0.25">
      <c r="AF196" s="5"/>
      <c r="AH196" s="7"/>
      <c r="AI196" s="5"/>
      <c r="AJ196" s="5"/>
      <c r="AL196" s="1"/>
      <c r="AN196" s="1"/>
      <c r="AO196" s="1"/>
      <c r="AP196" s="1"/>
    </row>
    <row r="197" spans="32:42" ht="20.100000000000001" customHeight="1" x14ac:dyDescent="0.25">
      <c r="AF197" s="5"/>
      <c r="AH197" s="7"/>
      <c r="AI197" s="5"/>
      <c r="AJ197" s="5"/>
      <c r="AL197" s="1"/>
      <c r="AN197" s="1"/>
      <c r="AO197" s="1"/>
      <c r="AP197" s="1"/>
    </row>
    <row r="198" spans="32:42" ht="20.100000000000001" customHeight="1" x14ac:dyDescent="0.25">
      <c r="AF198" s="5"/>
      <c r="AH198" s="7"/>
      <c r="AI198" s="5"/>
      <c r="AJ198" s="5"/>
      <c r="AL198" s="1"/>
      <c r="AN198" s="1"/>
      <c r="AO198" s="1"/>
      <c r="AP198" s="1"/>
    </row>
    <row r="199" spans="32:42" ht="20.100000000000001" customHeight="1" x14ac:dyDescent="0.25">
      <c r="AF199" s="5"/>
      <c r="AH199" s="7"/>
      <c r="AI199" s="5"/>
      <c r="AJ199" s="5"/>
      <c r="AL199" s="1"/>
      <c r="AN199" s="1"/>
      <c r="AO199" s="1"/>
      <c r="AP199" s="1"/>
    </row>
    <row r="200" spans="32:42" ht="20.100000000000001" customHeight="1" x14ac:dyDescent="0.25">
      <c r="AF200" s="5"/>
      <c r="AH200" s="7"/>
      <c r="AI200" s="5"/>
      <c r="AJ200" s="5"/>
      <c r="AL200" s="1"/>
      <c r="AN200" s="1"/>
      <c r="AO200" s="1"/>
      <c r="AP200" s="1"/>
    </row>
    <row r="201" spans="32:42" ht="20.100000000000001" customHeight="1" x14ac:dyDescent="0.25">
      <c r="AF201" s="5"/>
      <c r="AH201" s="7"/>
      <c r="AI201" s="5"/>
      <c r="AJ201" s="5"/>
      <c r="AL201" s="1"/>
      <c r="AN201" s="1"/>
      <c r="AO201" s="1"/>
      <c r="AP201" s="1"/>
    </row>
    <row r="202" spans="32:42" ht="20.100000000000001" customHeight="1" x14ac:dyDescent="0.25">
      <c r="AF202" s="5"/>
      <c r="AH202" s="7"/>
      <c r="AI202" s="5"/>
      <c r="AJ202" s="5"/>
      <c r="AL202" s="1"/>
      <c r="AN202" s="1"/>
      <c r="AO202" s="1"/>
      <c r="AP202" s="1"/>
    </row>
    <row r="203" spans="32:42" ht="20.100000000000001" customHeight="1" x14ac:dyDescent="0.25">
      <c r="AF203" s="5"/>
      <c r="AH203" s="7"/>
      <c r="AI203" s="5"/>
      <c r="AJ203" s="5"/>
      <c r="AL203" s="1"/>
      <c r="AN203" s="1"/>
      <c r="AO203" s="1"/>
      <c r="AP203" s="1"/>
    </row>
    <row r="204" spans="32:42" ht="20.100000000000001" customHeight="1" x14ac:dyDescent="0.25">
      <c r="AF204" s="5"/>
      <c r="AH204" s="7"/>
      <c r="AI204" s="5"/>
      <c r="AJ204" s="5"/>
      <c r="AL204" s="1"/>
      <c r="AN204" s="1"/>
      <c r="AO204" s="1"/>
      <c r="AP204" s="1"/>
    </row>
    <row r="205" spans="32:42" ht="20.100000000000001" customHeight="1" x14ac:dyDescent="0.25">
      <c r="AF205" s="5"/>
      <c r="AH205" s="7"/>
      <c r="AI205" s="5"/>
      <c r="AJ205" s="5"/>
      <c r="AL205" s="1"/>
      <c r="AN205" s="1"/>
      <c r="AO205" s="1"/>
      <c r="AP205" s="1"/>
    </row>
    <row r="206" spans="32:42" ht="20.100000000000001" customHeight="1" x14ac:dyDescent="0.25">
      <c r="AF206" s="5"/>
      <c r="AH206" s="7"/>
      <c r="AI206" s="5"/>
      <c r="AJ206" s="5"/>
      <c r="AL206" s="1"/>
      <c r="AN206" s="1"/>
      <c r="AO206" s="1"/>
      <c r="AP206" s="1"/>
    </row>
    <row r="207" spans="32:42" ht="20.100000000000001" customHeight="1" x14ac:dyDescent="0.25">
      <c r="AF207" s="5"/>
      <c r="AH207" s="7"/>
      <c r="AI207" s="5"/>
      <c r="AJ207" s="5"/>
      <c r="AL207" s="1"/>
      <c r="AN207" s="1"/>
      <c r="AO207" s="1"/>
      <c r="AP207" s="1"/>
    </row>
    <row r="208" spans="32:42" ht="20.100000000000001" customHeight="1" x14ac:dyDescent="0.25">
      <c r="AF208" s="5"/>
      <c r="AH208" s="7"/>
      <c r="AI208" s="5"/>
      <c r="AJ208" s="5"/>
      <c r="AL208" s="1"/>
      <c r="AN208" s="1"/>
      <c r="AO208" s="1"/>
      <c r="AP208" s="1"/>
    </row>
    <row r="209" spans="32:42" ht="20.100000000000001" customHeight="1" x14ac:dyDescent="0.25">
      <c r="AF209" s="5"/>
      <c r="AH209" s="7"/>
      <c r="AI209" s="5"/>
      <c r="AJ209" s="5"/>
      <c r="AL209" s="1"/>
      <c r="AN209" s="1"/>
      <c r="AO209" s="1"/>
      <c r="AP209" s="1"/>
    </row>
    <row r="210" spans="32:42" ht="20.100000000000001" customHeight="1" x14ac:dyDescent="0.25">
      <c r="AF210" s="5"/>
      <c r="AH210" s="7"/>
      <c r="AI210" s="5"/>
      <c r="AJ210" s="5"/>
      <c r="AL210" s="1"/>
      <c r="AN210" s="1"/>
      <c r="AO210" s="1"/>
      <c r="AP210" s="1"/>
    </row>
    <row r="211" spans="32:42" ht="20.100000000000001" customHeight="1" x14ac:dyDescent="0.25">
      <c r="AF211" s="5"/>
      <c r="AH211" s="7"/>
      <c r="AI211" s="5"/>
      <c r="AJ211" s="5"/>
      <c r="AL211" s="1"/>
      <c r="AN211" s="1"/>
      <c r="AO211" s="1"/>
      <c r="AP211" s="1"/>
    </row>
    <row r="212" spans="32:42" ht="20.100000000000001" customHeight="1" x14ac:dyDescent="0.25">
      <c r="AF212" s="5"/>
      <c r="AH212" s="7"/>
      <c r="AI212" s="5"/>
      <c r="AJ212" s="5"/>
      <c r="AL212" s="1"/>
      <c r="AN212" s="1"/>
      <c r="AO212" s="1"/>
      <c r="AP212" s="1"/>
    </row>
    <row r="213" spans="32:42" ht="20.100000000000001" customHeight="1" x14ac:dyDescent="0.25">
      <c r="AF213" s="5"/>
      <c r="AH213" s="7"/>
      <c r="AI213" s="5"/>
      <c r="AJ213" s="5"/>
      <c r="AL213" s="1"/>
      <c r="AN213" s="1"/>
      <c r="AO213" s="1"/>
      <c r="AP213" s="1"/>
    </row>
    <row r="214" spans="32:42" ht="20.100000000000001" customHeight="1" x14ac:dyDescent="0.25">
      <c r="AF214" s="5"/>
      <c r="AH214" s="7"/>
      <c r="AI214" s="5"/>
      <c r="AJ214" s="5"/>
      <c r="AL214" s="1"/>
      <c r="AN214" s="1"/>
      <c r="AO214" s="1"/>
      <c r="AP214" s="1"/>
    </row>
    <row r="215" spans="32:42" ht="20.100000000000001" customHeight="1" x14ac:dyDescent="0.25">
      <c r="AF215" s="5"/>
      <c r="AH215" s="7"/>
      <c r="AI215" s="5"/>
      <c r="AJ215" s="5"/>
      <c r="AL215" s="1"/>
      <c r="AN215" s="1"/>
      <c r="AO215" s="1"/>
      <c r="AP215" s="1"/>
    </row>
    <row r="216" spans="32:42" ht="20.100000000000001" customHeight="1" x14ac:dyDescent="0.25">
      <c r="AF216" s="5"/>
      <c r="AH216" s="7"/>
      <c r="AI216" s="5"/>
      <c r="AJ216" s="5"/>
      <c r="AL216" s="1"/>
      <c r="AN216" s="1"/>
      <c r="AO216" s="1"/>
      <c r="AP216" s="1"/>
    </row>
    <row r="217" spans="32:42" ht="20.100000000000001" customHeight="1" x14ac:dyDescent="0.25">
      <c r="AF217" s="5"/>
      <c r="AH217" s="7"/>
      <c r="AI217" s="5"/>
      <c r="AJ217" s="5"/>
      <c r="AL217" s="1"/>
      <c r="AN217" s="1"/>
      <c r="AO217" s="1"/>
      <c r="AP217" s="1"/>
    </row>
    <row r="218" spans="32:42" ht="20.100000000000001" customHeight="1" x14ac:dyDescent="0.25">
      <c r="AF218" s="5"/>
      <c r="AH218" s="7"/>
      <c r="AI218" s="5"/>
      <c r="AJ218" s="5"/>
      <c r="AL218" s="1"/>
      <c r="AN218" s="1"/>
      <c r="AO218" s="1"/>
      <c r="AP218" s="1"/>
    </row>
    <row r="219" spans="32:42" ht="20.100000000000001" customHeight="1" x14ac:dyDescent="0.25">
      <c r="AF219" s="5"/>
      <c r="AH219" s="7"/>
      <c r="AI219" s="5"/>
      <c r="AJ219" s="5"/>
      <c r="AL219" s="1"/>
      <c r="AN219" s="1"/>
      <c r="AO219" s="1"/>
      <c r="AP219" s="1"/>
    </row>
    <row r="220" spans="32:42" ht="20.100000000000001" customHeight="1" x14ac:dyDescent="0.25">
      <c r="AF220" s="5"/>
      <c r="AH220" s="7"/>
      <c r="AI220" s="5"/>
      <c r="AJ220" s="5"/>
      <c r="AL220" s="1"/>
      <c r="AN220" s="1"/>
      <c r="AO220" s="1"/>
      <c r="AP220" s="1"/>
    </row>
    <row r="221" spans="32:42" ht="20.100000000000001" customHeight="1" x14ac:dyDescent="0.25">
      <c r="AF221" s="5"/>
      <c r="AH221" s="7"/>
      <c r="AI221" s="5"/>
      <c r="AJ221" s="5"/>
      <c r="AL221" s="1"/>
      <c r="AN221" s="1"/>
      <c r="AO221" s="1"/>
      <c r="AP221" s="1"/>
    </row>
    <row r="222" spans="32:42" ht="20.100000000000001" customHeight="1" x14ac:dyDescent="0.25">
      <c r="AF222" s="5"/>
      <c r="AH222" s="7"/>
      <c r="AI222" s="5"/>
      <c r="AJ222" s="5"/>
      <c r="AL222" s="1"/>
      <c r="AN222" s="1"/>
      <c r="AO222" s="1"/>
      <c r="AP222" s="1"/>
    </row>
    <row r="223" spans="32:42" ht="20.100000000000001" customHeight="1" x14ac:dyDescent="0.25">
      <c r="AF223" s="5"/>
      <c r="AH223" s="7"/>
      <c r="AI223" s="5"/>
      <c r="AJ223" s="5"/>
      <c r="AL223" s="1"/>
      <c r="AN223" s="1"/>
      <c r="AO223" s="1"/>
      <c r="AP223" s="1"/>
    </row>
    <row r="224" spans="32:42" ht="20.100000000000001" customHeight="1" x14ac:dyDescent="0.25">
      <c r="AF224" s="5"/>
      <c r="AH224" s="7"/>
      <c r="AI224" s="5"/>
      <c r="AJ224" s="5"/>
      <c r="AL224" s="1"/>
      <c r="AN224" s="1"/>
      <c r="AO224" s="1"/>
      <c r="AP224" s="1"/>
    </row>
    <row r="225" spans="32:42" ht="20.100000000000001" customHeight="1" x14ac:dyDescent="0.25">
      <c r="AF225" s="5"/>
      <c r="AH225" s="7"/>
      <c r="AI225" s="5"/>
      <c r="AJ225" s="5"/>
      <c r="AL225" s="1"/>
      <c r="AN225" s="1"/>
      <c r="AO225" s="1"/>
      <c r="AP225" s="1"/>
    </row>
    <row r="226" spans="32:42" ht="20.100000000000001" customHeight="1" x14ac:dyDescent="0.25">
      <c r="AF226" s="5"/>
      <c r="AH226" s="7"/>
      <c r="AI226" s="5"/>
      <c r="AJ226" s="5"/>
      <c r="AL226" s="1"/>
      <c r="AN226" s="1"/>
      <c r="AO226" s="1"/>
      <c r="AP226" s="1"/>
    </row>
    <row r="227" spans="32:42" ht="20.100000000000001" customHeight="1" x14ac:dyDescent="0.25">
      <c r="AF227" s="5"/>
      <c r="AH227" s="7"/>
      <c r="AI227" s="5"/>
      <c r="AJ227" s="5"/>
      <c r="AL227" s="1"/>
      <c r="AN227" s="1"/>
      <c r="AO227" s="1"/>
      <c r="AP227" s="1"/>
    </row>
    <row r="228" spans="32:42" ht="20.100000000000001" customHeight="1" x14ac:dyDescent="0.25">
      <c r="AF228" s="5"/>
      <c r="AH228" s="7"/>
      <c r="AI228" s="5"/>
      <c r="AJ228" s="5"/>
      <c r="AL228" s="1"/>
      <c r="AN228" s="1"/>
      <c r="AO228" s="1"/>
      <c r="AP228" s="1"/>
    </row>
    <row r="229" spans="32:42" ht="20.100000000000001" customHeight="1" x14ac:dyDescent="0.25">
      <c r="AF229" s="5"/>
      <c r="AH229" s="7"/>
      <c r="AI229" s="5"/>
      <c r="AJ229" s="5"/>
      <c r="AL229" s="1"/>
      <c r="AN229" s="1"/>
      <c r="AO229" s="1"/>
      <c r="AP229" s="1"/>
    </row>
    <row r="230" spans="32:42" ht="20.100000000000001" customHeight="1" x14ac:dyDescent="0.25">
      <c r="AF230" s="5"/>
      <c r="AH230" s="7"/>
      <c r="AI230" s="5"/>
      <c r="AJ230" s="5"/>
      <c r="AL230" s="1"/>
      <c r="AN230" s="1"/>
      <c r="AO230" s="1"/>
      <c r="AP230" s="1"/>
    </row>
    <row r="231" spans="32:42" ht="20.100000000000001" customHeight="1" x14ac:dyDescent="0.25">
      <c r="AF231" s="5"/>
      <c r="AH231" s="7"/>
      <c r="AI231" s="5"/>
      <c r="AJ231" s="5"/>
      <c r="AL231" s="1"/>
      <c r="AN231" s="1"/>
      <c r="AO231" s="1"/>
      <c r="AP231" s="1"/>
    </row>
    <row r="232" spans="32:42" ht="20.100000000000001" customHeight="1" x14ac:dyDescent="0.25">
      <c r="AF232" s="5"/>
      <c r="AH232" s="7"/>
      <c r="AI232" s="5"/>
      <c r="AJ232" s="5"/>
      <c r="AL232" s="1"/>
      <c r="AN232" s="1"/>
      <c r="AO232" s="1"/>
      <c r="AP232" s="1"/>
    </row>
    <row r="233" spans="32:42" ht="20.100000000000001" customHeight="1" x14ac:dyDescent="0.25">
      <c r="AF233" s="5"/>
      <c r="AH233" s="7"/>
      <c r="AI233" s="5"/>
      <c r="AJ233" s="5"/>
      <c r="AL233" s="1"/>
      <c r="AN233" s="1"/>
      <c r="AO233" s="1"/>
      <c r="AP233" s="1"/>
    </row>
    <row r="234" spans="32:42" ht="20.100000000000001" customHeight="1" x14ac:dyDescent="0.25">
      <c r="AF234" s="5"/>
      <c r="AH234" s="7"/>
      <c r="AI234" s="5"/>
      <c r="AJ234" s="5"/>
      <c r="AL234" s="1"/>
      <c r="AN234" s="1"/>
      <c r="AO234" s="1"/>
      <c r="AP234" s="1"/>
    </row>
    <row r="235" spans="32:42" ht="20.100000000000001" customHeight="1" x14ac:dyDescent="0.25">
      <c r="AF235" s="5"/>
      <c r="AH235" s="7"/>
      <c r="AI235" s="5"/>
      <c r="AJ235" s="5"/>
      <c r="AL235" s="1"/>
      <c r="AN235" s="1"/>
      <c r="AO235" s="1"/>
      <c r="AP235" s="1"/>
    </row>
    <row r="236" spans="32:42" ht="20.100000000000001" customHeight="1" x14ac:dyDescent="0.25">
      <c r="AF236" s="5"/>
      <c r="AH236" s="7"/>
      <c r="AI236" s="5"/>
      <c r="AJ236" s="5"/>
      <c r="AL236" s="1"/>
      <c r="AN236" s="1"/>
      <c r="AO236" s="1"/>
      <c r="AP236" s="1"/>
    </row>
    <row r="237" spans="32:42" ht="20.100000000000001" customHeight="1" x14ac:dyDescent="0.25">
      <c r="AF237" s="5"/>
      <c r="AH237" s="7"/>
      <c r="AI237" s="5"/>
      <c r="AJ237" s="5"/>
      <c r="AL237" s="1"/>
      <c r="AN237" s="1"/>
      <c r="AO237" s="1"/>
      <c r="AP237" s="1"/>
    </row>
    <row r="238" spans="32:42" ht="20.100000000000001" customHeight="1" x14ac:dyDescent="0.25">
      <c r="AF238" s="5"/>
      <c r="AH238" s="7"/>
      <c r="AI238" s="5"/>
      <c r="AJ238" s="5"/>
      <c r="AL238" s="1"/>
      <c r="AN238" s="1"/>
      <c r="AO238" s="1"/>
      <c r="AP238" s="1"/>
    </row>
    <row r="239" spans="32:42" ht="20.100000000000001" customHeight="1" x14ac:dyDescent="0.25">
      <c r="AF239" s="5"/>
      <c r="AH239" s="7"/>
      <c r="AI239" s="5"/>
      <c r="AJ239" s="5"/>
      <c r="AL239" s="1"/>
      <c r="AN239" s="1"/>
      <c r="AO239" s="1"/>
      <c r="AP239" s="1"/>
    </row>
    <row r="240" spans="32:42" ht="20.100000000000001" customHeight="1" x14ac:dyDescent="0.25">
      <c r="AF240" s="5"/>
      <c r="AH240" s="7"/>
      <c r="AI240" s="5"/>
      <c r="AJ240" s="5"/>
      <c r="AL240" s="1"/>
      <c r="AN240" s="1"/>
      <c r="AO240" s="1"/>
      <c r="AP240" s="1"/>
    </row>
    <row r="241" spans="32:42" ht="20.100000000000001" customHeight="1" x14ac:dyDescent="0.25">
      <c r="AF241" s="5"/>
      <c r="AH241" s="7"/>
      <c r="AI241" s="5"/>
      <c r="AJ241" s="5"/>
      <c r="AL241" s="1"/>
      <c r="AN241" s="1"/>
      <c r="AO241" s="1"/>
      <c r="AP241" s="1"/>
    </row>
    <row r="242" spans="32:42" ht="20.100000000000001" customHeight="1" x14ac:dyDescent="0.25">
      <c r="AF242" s="5"/>
      <c r="AH242" s="7"/>
      <c r="AI242" s="5"/>
      <c r="AJ242" s="5"/>
      <c r="AL242" s="1"/>
      <c r="AN242" s="1"/>
      <c r="AO242" s="1"/>
      <c r="AP242" s="1"/>
    </row>
    <row r="243" spans="32:42" ht="20.100000000000001" customHeight="1" x14ac:dyDescent="0.25">
      <c r="AF243" s="5"/>
      <c r="AH243" s="7"/>
      <c r="AI243" s="5"/>
      <c r="AJ243" s="5"/>
      <c r="AL243" s="1"/>
      <c r="AN243" s="1"/>
      <c r="AO243" s="1"/>
      <c r="AP243" s="1"/>
    </row>
    <row r="244" spans="32:42" ht="20.100000000000001" customHeight="1" x14ac:dyDescent="0.25">
      <c r="AF244" s="5"/>
      <c r="AH244" s="7"/>
      <c r="AI244" s="5"/>
      <c r="AJ244" s="5"/>
      <c r="AL244" s="1"/>
      <c r="AN244" s="1"/>
      <c r="AO244" s="1"/>
      <c r="AP244" s="1"/>
    </row>
    <row r="245" spans="32:42" ht="20.100000000000001" customHeight="1" x14ac:dyDescent="0.25">
      <c r="AF245" s="5"/>
      <c r="AH245" s="7"/>
      <c r="AI245" s="5"/>
      <c r="AJ245" s="5"/>
      <c r="AL245" s="1"/>
      <c r="AN245" s="1"/>
      <c r="AO245" s="1"/>
      <c r="AP245" s="1"/>
    </row>
    <row r="246" spans="32:42" ht="20.100000000000001" customHeight="1" x14ac:dyDescent="0.25">
      <c r="AF246" s="5"/>
      <c r="AH246" s="7"/>
      <c r="AI246" s="5"/>
      <c r="AJ246" s="5"/>
      <c r="AL246" s="1"/>
      <c r="AN246" s="1"/>
      <c r="AO246" s="1"/>
      <c r="AP246" s="1"/>
    </row>
    <row r="247" spans="32:42" ht="20.100000000000001" customHeight="1" x14ac:dyDescent="0.25">
      <c r="AF247" s="5"/>
      <c r="AH247" s="7"/>
      <c r="AI247" s="5"/>
      <c r="AJ247" s="5"/>
      <c r="AL247" s="1"/>
      <c r="AN247" s="1"/>
      <c r="AO247" s="1"/>
      <c r="AP247" s="1"/>
    </row>
    <row r="248" spans="32:42" ht="20.100000000000001" customHeight="1" x14ac:dyDescent="0.25">
      <c r="AF248" s="5"/>
      <c r="AH248" s="7"/>
      <c r="AI248" s="5"/>
      <c r="AJ248" s="5"/>
      <c r="AL248" s="1"/>
      <c r="AN248" s="1"/>
      <c r="AO248" s="1"/>
      <c r="AP248" s="1"/>
    </row>
    <row r="249" spans="32:42" ht="20.100000000000001" customHeight="1" x14ac:dyDescent="0.25">
      <c r="AF249" s="5"/>
      <c r="AH249" s="7"/>
      <c r="AI249" s="5"/>
      <c r="AJ249" s="5"/>
      <c r="AL249" s="1"/>
      <c r="AN249" s="1"/>
      <c r="AO249" s="1"/>
      <c r="AP249" s="1"/>
    </row>
    <row r="250" spans="32:42" ht="20.100000000000001" customHeight="1" x14ac:dyDescent="0.25">
      <c r="AF250" s="5"/>
      <c r="AH250" s="7"/>
      <c r="AI250" s="5"/>
      <c r="AJ250" s="5"/>
      <c r="AL250" s="1"/>
      <c r="AN250" s="1"/>
      <c r="AO250" s="1"/>
      <c r="AP250" s="1"/>
    </row>
    <row r="251" spans="32:42" ht="20.100000000000001" customHeight="1" x14ac:dyDescent="0.25">
      <c r="AF251" s="5"/>
      <c r="AH251" s="7"/>
      <c r="AI251" s="5"/>
      <c r="AJ251" s="5"/>
      <c r="AL251" s="1"/>
      <c r="AN251" s="1"/>
      <c r="AO251" s="1"/>
      <c r="AP251" s="1"/>
    </row>
    <row r="252" spans="32:42" ht="20.100000000000001" customHeight="1" x14ac:dyDescent="0.25">
      <c r="AF252" s="5"/>
      <c r="AH252" s="7"/>
      <c r="AI252" s="5"/>
      <c r="AJ252" s="5"/>
      <c r="AL252" s="1"/>
      <c r="AN252" s="1"/>
      <c r="AO252" s="1"/>
      <c r="AP252" s="1"/>
    </row>
    <row r="253" spans="32:42" ht="20.100000000000001" customHeight="1" x14ac:dyDescent="0.25">
      <c r="AF253" s="5"/>
      <c r="AH253" s="7"/>
      <c r="AI253" s="5"/>
      <c r="AJ253" s="5"/>
      <c r="AL253" s="1"/>
      <c r="AN253" s="1"/>
      <c r="AO253" s="1"/>
      <c r="AP253" s="1"/>
    </row>
    <row r="254" spans="32:42" ht="20.100000000000001" customHeight="1" x14ac:dyDescent="0.25">
      <c r="AF254" s="5"/>
      <c r="AH254" s="7"/>
      <c r="AI254" s="5"/>
      <c r="AJ254" s="5"/>
      <c r="AL254" s="1"/>
      <c r="AN254" s="1"/>
      <c r="AO254" s="1"/>
      <c r="AP254" s="1"/>
    </row>
    <row r="255" spans="32:42" ht="20.100000000000001" customHeight="1" x14ac:dyDescent="0.25">
      <c r="AF255" s="5"/>
      <c r="AH255" s="7"/>
      <c r="AI255" s="5"/>
      <c r="AJ255" s="5"/>
      <c r="AL255" s="1"/>
      <c r="AN255" s="1"/>
      <c r="AO255" s="1"/>
      <c r="AP255" s="1"/>
    </row>
    <row r="256" spans="32:42" ht="20.100000000000001" customHeight="1" x14ac:dyDescent="0.25">
      <c r="AF256" s="5"/>
      <c r="AH256" s="7"/>
      <c r="AI256" s="5"/>
      <c r="AJ256" s="5"/>
      <c r="AL256" s="1"/>
      <c r="AN256" s="1"/>
      <c r="AO256" s="1"/>
      <c r="AP256" s="1"/>
    </row>
    <row r="257" spans="32:42" ht="20.100000000000001" customHeight="1" x14ac:dyDescent="0.25">
      <c r="AF257" s="5"/>
      <c r="AH257" s="7"/>
      <c r="AI257" s="5"/>
      <c r="AJ257" s="5"/>
      <c r="AL257" s="1"/>
      <c r="AN257" s="1"/>
      <c r="AO257" s="1"/>
      <c r="AP257" s="1"/>
    </row>
    <row r="258" spans="32:42" ht="20.100000000000001" customHeight="1" x14ac:dyDescent="0.25">
      <c r="AF258" s="5"/>
      <c r="AH258" s="7"/>
      <c r="AI258" s="5"/>
      <c r="AJ258" s="5"/>
      <c r="AL258" s="1"/>
      <c r="AN258" s="1"/>
      <c r="AO258" s="1"/>
      <c r="AP258" s="1"/>
    </row>
    <row r="259" spans="32:42" ht="20.100000000000001" customHeight="1" x14ac:dyDescent="0.25">
      <c r="AF259" s="5"/>
      <c r="AH259" s="7"/>
      <c r="AI259" s="5"/>
      <c r="AJ259" s="5"/>
      <c r="AL259" s="1"/>
      <c r="AN259" s="1"/>
      <c r="AO259" s="1"/>
      <c r="AP259" s="1"/>
    </row>
    <row r="260" spans="32:42" ht="20.100000000000001" customHeight="1" x14ac:dyDescent="0.25">
      <c r="AF260" s="5"/>
      <c r="AH260" s="7"/>
      <c r="AI260" s="5"/>
      <c r="AJ260" s="5"/>
      <c r="AL260" s="1"/>
      <c r="AN260" s="1"/>
      <c r="AO260" s="1"/>
      <c r="AP260" s="1"/>
    </row>
    <row r="261" spans="32:42" ht="20.100000000000001" customHeight="1" x14ac:dyDescent="0.25">
      <c r="AF261" s="5"/>
      <c r="AH261" s="7"/>
      <c r="AI261" s="5"/>
      <c r="AJ261" s="5"/>
      <c r="AL261" s="1"/>
      <c r="AN261" s="1"/>
      <c r="AO261" s="1"/>
      <c r="AP261" s="1"/>
    </row>
    <row r="262" spans="32:42" ht="20.100000000000001" customHeight="1" x14ac:dyDescent="0.25">
      <c r="AF262" s="5"/>
      <c r="AH262" s="7"/>
      <c r="AI262" s="5"/>
      <c r="AJ262" s="5"/>
      <c r="AL262" s="1"/>
      <c r="AN262" s="1"/>
      <c r="AO262" s="1"/>
      <c r="AP262" s="1"/>
    </row>
    <row r="263" spans="32:42" ht="20.100000000000001" customHeight="1" x14ac:dyDescent="0.25">
      <c r="AF263" s="5"/>
      <c r="AH263" s="7"/>
      <c r="AI263" s="5"/>
      <c r="AJ263" s="5"/>
      <c r="AL263" s="1"/>
      <c r="AN263" s="1"/>
      <c r="AO263" s="1"/>
      <c r="AP263" s="1"/>
    </row>
    <row r="264" spans="32:42" ht="20.100000000000001" customHeight="1" x14ac:dyDescent="0.25">
      <c r="AF264" s="5"/>
      <c r="AH264" s="7"/>
      <c r="AI264" s="5"/>
      <c r="AJ264" s="5"/>
      <c r="AL264" s="1"/>
      <c r="AN264" s="1"/>
      <c r="AO264" s="1"/>
      <c r="AP264" s="1"/>
    </row>
    <row r="265" spans="32:42" ht="20.100000000000001" customHeight="1" x14ac:dyDescent="0.25">
      <c r="AF265" s="5"/>
      <c r="AH265" s="7"/>
      <c r="AI265" s="5"/>
      <c r="AJ265" s="5"/>
      <c r="AL265" s="1"/>
      <c r="AN265" s="1"/>
      <c r="AO265" s="1"/>
      <c r="AP265" s="1"/>
    </row>
    <row r="266" spans="32:42" ht="20.100000000000001" customHeight="1" x14ac:dyDescent="0.25">
      <c r="AF266" s="5"/>
      <c r="AH266" s="7"/>
      <c r="AI266" s="5"/>
      <c r="AJ266" s="5"/>
      <c r="AL266" s="1"/>
      <c r="AN266" s="1"/>
      <c r="AO266" s="1"/>
      <c r="AP266" s="1"/>
    </row>
    <row r="267" spans="32:42" ht="20.100000000000001" customHeight="1" x14ac:dyDescent="0.25">
      <c r="AF267" s="5"/>
      <c r="AH267" s="7"/>
      <c r="AI267" s="5"/>
      <c r="AJ267" s="5"/>
      <c r="AL267" s="1"/>
      <c r="AN267" s="1"/>
      <c r="AO267" s="1"/>
      <c r="AP267" s="1"/>
    </row>
    <row r="268" spans="32:42" ht="20.100000000000001" customHeight="1" x14ac:dyDescent="0.25">
      <c r="AF268" s="5"/>
      <c r="AH268" s="7"/>
      <c r="AI268" s="5"/>
      <c r="AJ268" s="5"/>
      <c r="AL268" s="1"/>
      <c r="AN268" s="1"/>
      <c r="AO268" s="1"/>
      <c r="AP268" s="1"/>
    </row>
    <row r="269" spans="32:42" ht="20.100000000000001" customHeight="1" x14ac:dyDescent="0.25">
      <c r="AF269" s="5"/>
      <c r="AH269" s="7"/>
      <c r="AI269" s="5"/>
      <c r="AJ269" s="5"/>
      <c r="AL269" s="1"/>
      <c r="AN269" s="1"/>
      <c r="AO269" s="1"/>
      <c r="AP269" s="1"/>
    </row>
    <row r="270" spans="32:42" ht="20.100000000000001" customHeight="1" x14ac:dyDescent="0.25">
      <c r="AF270" s="5"/>
      <c r="AH270" s="7"/>
      <c r="AI270" s="5"/>
      <c r="AJ270" s="5"/>
      <c r="AL270" s="1"/>
      <c r="AN270" s="1"/>
      <c r="AO270" s="1"/>
      <c r="AP270" s="1"/>
    </row>
    <row r="271" spans="32:42" ht="20.100000000000001" customHeight="1" x14ac:dyDescent="0.25">
      <c r="AF271" s="5"/>
      <c r="AH271" s="7"/>
      <c r="AI271" s="5"/>
      <c r="AJ271" s="5"/>
      <c r="AL271" s="1"/>
      <c r="AN271" s="1"/>
      <c r="AO271" s="1"/>
      <c r="AP271" s="1"/>
    </row>
    <row r="272" spans="32:42" ht="20.100000000000001" customHeight="1" x14ac:dyDescent="0.25">
      <c r="AF272" s="5"/>
      <c r="AH272" s="7"/>
      <c r="AI272" s="5"/>
      <c r="AJ272" s="5"/>
      <c r="AL272" s="1"/>
      <c r="AN272" s="1"/>
      <c r="AO272" s="1"/>
      <c r="AP272" s="1"/>
    </row>
    <row r="273" spans="32:42" ht="20.100000000000001" customHeight="1" x14ac:dyDescent="0.25">
      <c r="AF273" s="5"/>
      <c r="AH273" s="7"/>
      <c r="AI273" s="5"/>
      <c r="AJ273" s="5"/>
      <c r="AL273" s="1"/>
      <c r="AN273" s="1"/>
      <c r="AO273" s="1"/>
      <c r="AP273" s="1"/>
    </row>
    <row r="274" spans="32:42" ht="20.100000000000001" customHeight="1" x14ac:dyDescent="0.25">
      <c r="AF274" s="5"/>
      <c r="AH274" s="7"/>
      <c r="AI274" s="5"/>
      <c r="AJ274" s="5"/>
      <c r="AL274" s="1"/>
      <c r="AN274" s="1"/>
      <c r="AO274" s="1"/>
      <c r="AP274" s="1"/>
    </row>
    <row r="275" spans="32:42" ht="20.100000000000001" customHeight="1" x14ac:dyDescent="0.25">
      <c r="AF275" s="5"/>
      <c r="AH275" s="7"/>
      <c r="AI275" s="5"/>
      <c r="AJ275" s="5"/>
      <c r="AL275" s="1"/>
      <c r="AN275" s="1"/>
      <c r="AO275" s="1"/>
      <c r="AP275" s="1"/>
    </row>
    <row r="276" spans="32:42" ht="20.100000000000001" customHeight="1" x14ac:dyDescent="0.25">
      <c r="AF276" s="5"/>
      <c r="AH276" s="7"/>
      <c r="AI276" s="5"/>
      <c r="AJ276" s="5"/>
      <c r="AL276" s="1"/>
      <c r="AN276" s="1"/>
      <c r="AO276" s="1"/>
      <c r="AP276" s="1"/>
    </row>
    <row r="277" spans="32:42" ht="20.100000000000001" customHeight="1" x14ac:dyDescent="0.25">
      <c r="AF277" s="5"/>
      <c r="AH277" s="7"/>
      <c r="AI277" s="5"/>
      <c r="AJ277" s="5"/>
      <c r="AL277" s="1"/>
      <c r="AN277" s="1"/>
      <c r="AO277" s="1"/>
      <c r="AP277" s="1"/>
    </row>
    <row r="278" spans="32:42" ht="20.100000000000001" customHeight="1" x14ac:dyDescent="0.25">
      <c r="AF278" s="5"/>
      <c r="AH278" s="7"/>
      <c r="AI278" s="5"/>
      <c r="AJ278" s="5"/>
      <c r="AL278" s="1"/>
      <c r="AN278" s="1"/>
      <c r="AO278" s="1"/>
      <c r="AP278" s="1"/>
    </row>
    <row r="279" spans="32:42" ht="20.100000000000001" customHeight="1" x14ac:dyDescent="0.25">
      <c r="AF279" s="5"/>
      <c r="AH279" s="7"/>
      <c r="AI279" s="5"/>
      <c r="AJ279" s="5"/>
      <c r="AL279" s="1"/>
      <c r="AN279" s="1"/>
      <c r="AO279" s="1"/>
      <c r="AP279" s="1"/>
    </row>
    <row r="280" spans="32:42" ht="20.100000000000001" customHeight="1" x14ac:dyDescent="0.25">
      <c r="AF280" s="5"/>
      <c r="AH280" s="7"/>
      <c r="AI280" s="5"/>
      <c r="AJ280" s="5"/>
      <c r="AL280" s="1"/>
      <c r="AN280" s="1"/>
      <c r="AO280" s="1"/>
      <c r="AP280" s="1"/>
    </row>
    <row r="281" spans="32:42" ht="20.100000000000001" customHeight="1" x14ac:dyDescent="0.25">
      <c r="AF281" s="5"/>
      <c r="AH281" s="7"/>
      <c r="AI281" s="5"/>
      <c r="AJ281" s="5"/>
      <c r="AL281" s="1"/>
      <c r="AN281" s="1"/>
      <c r="AO281" s="1"/>
      <c r="AP281" s="1"/>
    </row>
    <row r="282" spans="32:42" ht="20.100000000000001" customHeight="1" x14ac:dyDescent="0.25">
      <c r="AF282" s="5"/>
      <c r="AH282" s="7"/>
      <c r="AI282" s="5"/>
      <c r="AJ282" s="5"/>
      <c r="AL282" s="1"/>
      <c r="AN282" s="1"/>
      <c r="AO282" s="1"/>
      <c r="AP282" s="1"/>
    </row>
    <row r="283" spans="32:42" ht="20.100000000000001" customHeight="1" x14ac:dyDescent="0.25">
      <c r="AF283" s="5"/>
      <c r="AH283" s="7"/>
      <c r="AI283" s="5"/>
      <c r="AJ283" s="5"/>
      <c r="AL283" s="1"/>
      <c r="AN283" s="1"/>
      <c r="AO283" s="1"/>
      <c r="AP283" s="1"/>
    </row>
    <row r="284" spans="32:42" ht="20.100000000000001" customHeight="1" x14ac:dyDescent="0.25">
      <c r="AF284" s="5"/>
      <c r="AH284" s="7"/>
      <c r="AI284" s="5"/>
      <c r="AJ284" s="5"/>
      <c r="AL284" s="1"/>
      <c r="AN284" s="1"/>
      <c r="AO284" s="1"/>
      <c r="AP284" s="1"/>
    </row>
    <row r="285" spans="32:42" ht="20.100000000000001" customHeight="1" x14ac:dyDescent="0.25">
      <c r="AF285" s="5"/>
      <c r="AH285" s="7"/>
      <c r="AI285" s="5"/>
      <c r="AJ285" s="5"/>
      <c r="AL285" s="1"/>
      <c r="AN285" s="1"/>
      <c r="AO285" s="1"/>
      <c r="AP285" s="1"/>
    </row>
    <row r="286" spans="32:42" ht="20.100000000000001" customHeight="1" x14ac:dyDescent="0.25">
      <c r="AF286" s="5"/>
      <c r="AH286" s="7"/>
      <c r="AI286" s="5"/>
      <c r="AJ286" s="5"/>
      <c r="AL286" s="1"/>
      <c r="AN286" s="1"/>
      <c r="AO286" s="1"/>
      <c r="AP286" s="1"/>
    </row>
    <row r="287" spans="32:42" ht="20.100000000000001" customHeight="1" x14ac:dyDescent="0.25">
      <c r="AF287" s="5"/>
      <c r="AH287" s="7"/>
      <c r="AI287" s="5"/>
      <c r="AJ287" s="5"/>
      <c r="AL287" s="1"/>
      <c r="AN287" s="1"/>
      <c r="AO287" s="1"/>
      <c r="AP287" s="1"/>
    </row>
    <row r="288" spans="32:42" ht="20.100000000000001" customHeight="1" x14ac:dyDescent="0.25">
      <c r="AF288" s="5"/>
      <c r="AH288" s="7"/>
      <c r="AI288" s="5"/>
      <c r="AJ288" s="5"/>
      <c r="AL288" s="1"/>
      <c r="AN288" s="1"/>
      <c r="AO288" s="1"/>
      <c r="AP288" s="1"/>
    </row>
    <row r="289" spans="32:42" ht="20.100000000000001" customHeight="1" x14ac:dyDescent="0.25">
      <c r="AF289" s="5"/>
      <c r="AH289" s="7"/>
      <c r="AI289" s="5"/>
      <c r="AJ289" s="5"/>
      <c r="AL289" s="1"/>
      <c r="AN289" s="1"/>
      <c r="AO289" s="1"/>
      <c r="AP289" s="1"/>
    </row>
    <row r="290" spans="32:42" ht="20.100000000000001" customHeight="1" x14ac:dyDescent="0.25">
      <c r="AF290" s="5"/>
      <c r="AH290" s="7"/>
      <c r="AI290" s="5"/>
      <c r="AJ290" s="5"/>
      <c r="AL290" s="1"/>
      <c r="AN290" s="1"/>
      <c r="AO290" s="1"/>
      <c r="AP290" s="1"/>
    </row>
    <row r="291" spans="32:42" ht="20.100000000000001" customHeight="1" x14ac:dyDescent="0.25">
      <c r="AF291" s="5"/>
      <c r="AH291" s="7"/>
      <c r="AI291" s="5"/>
      <c r="AJ291" s="5"/>
      <c r="AL291" s="1"/>
      <c r="AN291" s="1"/>
      <c r="AO291" s="1"/>
      <c r="AP291" s="1"/>
    </row>
    <row r="292" spans="32:42" ht="20.100000000000001" customHeight="1" x14ac:dyDescent="0.25">
      <c r="AF292" s="5"/>
      <c r="AH292" s="7"/>
      <c r="AI292" s="5"/>
      <c r="AJ292" s="5"/>
      <c r="AL292" s="1"/>
      <c r="AN292" s="1"/>
      <c r="AO292" s="1"/>
      <c r="AP292" s="1"/>
    </row>
    <row r="293" spans="32:42" ht="20.100000000000001" customHeight="1" x14ac:dyDescent="0.25">
      <c r="AF293" s="5"/>
      <c r="AH293" s="7"/>
      <c r="AI293" s="5"/>
      <c r="AJ293" s="5"/>
      <c r="AL293" s="1"/>
      <c r="AN293" s="1"/>
      <c r="AO293" s="1"/>
      <c r="AP293" s="1"/>
    </row>
    <row r="294" spans="32:42" ht="20.100000000000001" customHeight="1" x14ac:dyDescent="0.25">
      <c r="AF294" s="5"/>
      <c r="AH294" s="7"/>
      <c r="AI294" s="5"/>
      <c r="AJ294" s="5"/>
      <c r="AL294" s="1"/>
      <c r="AN294" s="1"/>
      <c r="AO294" s="1"/>
      <c r="AP294" s="1"/>
    </row>
    <row r="295" spans="32:42" ht="20.100000000000001" customHeight="1" x14ac:dyDescent="0.25">
      <c r="AF295" s="5"/>
      <c r="AH295" s="7"/>
      <c r="AI295" s="5"/>
      <c r="AJ295" s="5"/>
      <c r="AL295" s="1"/>
      <c r="AN295" s="1"/>
      <c r="AO295" s="1"/>
      <c r="AP295" s="1"/>
    </row>
    <row r="296" spans="32:42" ht="20.100000000000001" customHeight="1" x14ac:dyDescent="0.25">
      <c r="AF296" s="5"/>
      <c r="AH296" s="7"/>
      <c r="AI296" s="5"/>
      <c r="AJ296" s="5"/>
      <c r="AL296" s="1"/>
      <c r="AN296" s="1"/>
      <c r="AO296" s="1"/>
      <c r="AP296" s="1"/>
    </row>
    <row r="297" spans="32:42" ht="20.100000000000001" customHeight="1" x14ac:dyDescent="0.25">
      <c r="AF297" s="5"/>
      <c r="AH297" s="7"/>
      <c r="AI297" s="5"/>
      <c r="AJ297" s="5"/>
      <c r="AL297" s="1"/>
      <c r="AN297" s="1"/>
      <c r="AO297" s="1"/>
      <c r="AP297" s="1"/>
    </row>
    <row r="298" spans="32:42" ht="20.100000000000001" customHeight="1" x14ac:dyDescent="0.25">
      <c r="AF298" s="5"/>
      <c r="AH298" s="7"/>
      <c r="AI298" s="5"/>
      <c r="AJ298" s="5"/>
      <c r="AL298" s="1"/>
      <c r="AN298" s="1"/>
      <c r="AO298" s="1"/>
      <c r="AP298" s="1"/>
    </row>
    <row r="299" spans="32:42" ht="20.100000000000001" customHeight="1" x14ac:dyDescent="0.25">
      <c r="AF299" s="5"/>
      <c r="AH299" s="7"/>
      <c r="AI299" s="5"/>
      <c r="AJ299" s="5"/>
      <c r="AL299" s="1"/>
      <c r="AN299" s="1"/>
      <c r="AO299" s="1"/>
      <c r="AP299" s="1"/>
    </row>
    <row r="300" spans="32:42" ht="20.100000000000001" customHeight="1" x14ac:dyDescent="0.25">
      <c r="AF300" s="5"/>
      <c r="AH300" s="7"/>
      <c r="AI300" s="5"/>
      <c r="AJ300" s="5"/>
      <c r="AL300" s="1"/>
      <c r="AN300" s="1"/>
      <c r="AO300" s="1"/>
      <c r="AP300" s="1"/>
    </row>
    <row r="301" spans="32:42" ht="20.100000000000001" customHeight="1" x14ac:dyDescent="0.25">
      <c r="AF301" s="5"/>
      <c r="AH301" s="7"/>
      <c r="AI301" s="5"/>
      <c r="AJ301" s="5"/>
      <c r="AL301" s="1"/>
      <c r="AN301" s="1"/>
      <c r="AO301" s="1"/>
      <c r="AP301" s="1"/>
    </row>
    <row r="302" spans="32:42" ht="20.100000000000001" customHeight="1" x14ac:dyDescent="0.25">
      <c r="AF302" s="5"/>
      <c r="AH302" s="7"/>
      <c r="AI302" s="5"/>
      <c r="AJ302" s="5"/>
      <c r="AL302" s="1"/>
      <c r="AN302" s="1"/>
      <c r="AO302" s="1"/>
      <c r="AP302" s="1"/>
    </row>
    <row r="303" spans="32:42" ht="20.100000000000001" customHeight="1" x14ac:dyDescent="0.25">
      <c r="AF303" s="5"/>
      <c r="AH303" s="7"/>
      <c r="AI303" s="5"/>
      <c r="AJ303" s="5"/>
      <c r="AL303" s="1"/>
      <c r="AN303" s="1"/>
      <c r="AO303" s="1"/>
      <c r="AP303" s="1"/>
    </row>
    <row r="304" spans="32:42" ht="20.100000000000001" customHeight="1" x14ac:dyDescent="0.25">
      <c r="AF304" s="5"/>
      <c r="AH304" s="7"/>
      <c r="AI304" s="5"/>
      <c r="AJ304" s="5"/>
      <c r="AL304" s="1"/>
      <c r="AN304" s="1"/>
      <c r="AO304" s="1"/>
      <c r="AP304" s="1"/>
    </row>
    <row r="305" spans="32:42" ht="20.100000000000001" customHeight="1" x14ac:dyDescent="0.25">
      <c r="AF305" s="5"/>
      <c r="AH305" s="7"/>
      <c r="AI305" s="5"/>
      <c r="AJ305" s="5"/>
      <c r="AL305" s="1"/>
      <c r="AN305" s="1"/>
      <c r="AO305" s="1"/>
      <c r="AP305" s="1"/>
    </row>
    <row r="306" spans="32:42" ht="20.100000000000001" customHeight="1" x14ac:dyDescent="0.25">
      <c r="AF306" s="5"/>
      <c r="AH306" s="7"/>
      <c r="AI306" s="5"/>
      <c r="AJ306" s="5"/>
      <c r="AL306" s="1"/>
      <c r="AN306" s="1"/>
      <c r="AO306" s="1"/>
      <c r="AP306" s="1"/>
    </row>
    <row r="307" spans="32:42" ht="20.100000000000001" customHeight="1" x14ac:dyDescent="0.25">
      <c r="AF307" s="5"/>
      <c r="AH307" s="7"/>
      <c r="AI307" s="5"/>
      <c r="AJ307" s="5"/>
      <c r="AL307" s="1"/>
      <c r="AN307" s="1"/>
      <c r="AO307" s="1"/>
      <c r="AP307" s="1"/>
    </row>
    <row r="308" spans="32:42" ht="20.100000000000001" customHeight="1" x14ac:dyDescent="0.25">
      <c r="AF308" s="5"/>
      <c r="AH308" s="7"/>
      <c r="AI308" s="5"/>
      <c r="AJ308" s="5"/>
      <c r="AL308" s="1"/>
      <c r="AN308" s="1"/>
      <c r="AO308" s="1"/>
      <c r="AP308" s="1"/>
    </row>
    <row r="309" spans="32:42" ht="20.100000000000001" customHeight="1" x14ac:dyDescent="0.25">
      <c r="AF309" s="5"/>
      <c r="AH309" s="7"/>
      <c r="AI309" s="5"/>
      <c r="AJ309" s="5"/>
      <c r="AL309" s="1"/>
      <c r="AN309" s="1"/>
      <c r="AO309" s="1"/>
      <c r="AP309" s="1"/>
    </row>
    <row r="310" spans="32:42" ht="20.100000000000001" customHeight="1" x14ac:dyDescent="0.25">
      <c r="AF310" s="5"/>
      <c r="AH310" s="7"/>
      <c r="AI310" s="5"/>
      <c r="AJ310" s="5"/>
      <c r="AL310" s="1"/>
      <c r="AN310" s="1"/>
      <c r="AO310" s="1"/>
      <c r="AP310" s="1"/>
    </row>
    <row r="311" spans="32:42" ht="20.100000000000001" customHeight="1" x14ac:dyDescent="0.25">
      <c r="AF311" s="5"/>
      <c r="AH311" s="7"/>
      <c r="AI311" s="5"/>
      <c r="AJ311" s="5"/>
      <c r="AL311" s="1"/>
      <c r="AN311" s="1"/>
      <c r="AO311" s="1"/>
      <c r="AP311" s="1"/>
    </row>
    <row r="312" spans="32:42" ht="20.100000000000001" customHeight="1" x14ac:dyDescent="0.25">
      <c r="AF312" s="5"/>
      <c r="AH312" s="7"/>
      <c r="AI312" s="5"/>
      <c r="AJ312" s="5"/>
      <c r="AL312" s="1"/>
      <c r="AN312" s="1"/>
      <c r="AO312" s="1"/>
      <c r="AP312" s="1"/>
    </row>
    <row r="313" spans="32:42" ht="20.100000000000001" customHeight="1" x14ac:dyDescent="0.25">
      <c r="AF313" s="5"/>
      <c r="AH313" s="7"/>
      <c r="AI313" s="5"/>
      <c r="AJ313" s="5"/>
      <c r="AL313" s="1"/>
      <c r="AN313" s="1"/>
      <c r="AO313" s="1"/>
      <c r="AP313" s="1"/>
    </row>
    <row r="314" spans="32:42" ht="20.100000000000001" customHeight="1" x14ac:dyDescent="0.25">
      <c r="AF314" s="5"/>
      <c r="AH314" s="7"/>
      <c r="AI314" s="5"/>
      <c r="AJ314" s="5"/>
      <c r="AL314" s="1"/>
      <c r="AN314" s="1"/>
      <c r="AO314" s="1"/>
      <c r="AP314" s="1"/>
    </row>
    <row r="315" spans="32:42" ht="20.100000000000001" customHeight="1" x14ac:dyDescent="0.25">
      <c r="AF315" s="5"/>
      <c r="AH315" s="7"/>
      <c r="AI315" s="5"/>
      <c r="AJ315" s="5"/>
      <c r="AL315" s="1"/>
      <c r="AN315" s="1"/>
      <c r="AO315" s="1"/>
      <c r="AP315" s="1"/>
    </row>
    <row r="316" spans="32:42" ht="20.100000000000001" customHeight="1" x14ac:dyDescent="0.25">
      <c r="AF316" s="5"/>
      <c r="AH316" s="7"/>
      <c r="AI316" s="5"/>
      <c r="AJ316" s="5"/>
      <c r="AL316" s="1"/>
      <c r="AN316" s="1"/>
      <c r="AO316" s="1"/>
      <c r="AP316" s="1"/>
    </row>
    <row r="317" spans="32:42" ht="20.100000000000001" customHeight="1" x14ac:dyDescent="0.25">
      <c r="AF317" s="5"/>
      <c r="AH317" s="7"/>
      <c r="AI317" s="5"/>
      <c r="AJ317" s="5"/>
      <c r="AL317" s="1"/>
      <c r="AN317" s="1"/>
      <c r="AO317" s="1"/>
      <c r="AP317" s="1"/>
    </row>
    <row r="318" spans="32:42" ht="20.100000000000001" customHeight="1" x14ac:dyDescent="0.25">
      <c r="AF318" s="5"/>
      <c r="AH318" s="7"/>
      <c r="AI318" s="5"/>
      <c r="AJ318" s="5"/>
      <c r="AL318" s="1"/>
      <c r="AN318" s="1"/>
      <c r="AO318" s="1"/>
      <c r="AP318" s="1"/>
    </row>
    <row r="319" spans="32:42" ht="20.100000000000001" customHeight="1" x14ac:dyDescent="0.25">
      <c r="AF319" s="5"/>
      <c r="AH319" s="7"/>
      <c r="AI319" s="5"/>
      <c r="AJ319" s="5"/>
      <c r="AL319" s="1"/>
      <c r="AN319" s="1"/>
      <c r="AO319" s="1"/>
      <c r="AP319" s="1"/>
    </row>
    <row r="320" spans="32:42" ht="20.100000000000001" customHeight="1" x14ac:dyDescent="0.25">
      <c r="AF320" s="5"/>
      <c r="AH320" s="7"/>
      <c r="AI320" s="5"/>
      <c r="AJ320" s="5"/>
      <c r="AL320" s="1"/>
      <c r="AN320" s="1"/>
      <c r="AO320" s="1"/>
      <c r="AP320" s="1"/>
    </row>
    <row r="321" spans="32:42" ht="20.100000000000001" customHeight="1" x14ac:dyDescent="0.25">
      <c r="AF321" s="5"/>
      <c r="AH321" s="7"/>
      <c r="AI321" s="5"/>
      <c r="AJ321" s="5"/>
      <c r="AL321" s="1"/>
      <c r="AN321" s="1"/>
      <c r="AO321" s="1"/>
      <c r="AP321" s="1"/>
    </row>
    <row r="322" spans="32:42" ht="20.100000000000001" customHeight="1" x14ac:dyDescent="0.25">
      <c r="AF322" s="5"/>
      <c r="AH322" s="7"/>
      <c r="AI322" s="5"/>
      <c r="AJ322" s="5"/>
      <c r="AL322" s="1"/>
      <c r="AN322" s="1"/>
      <c r="AO322" s="1"/>
      <c r="AP322" s="1"/>
    </row>
    <row r="323" spans="32:42" ht="20.100000000000001" customHeight="1" x14ac:dyDescent="0.25">
      <c r="AF323" s="5"/>
      <c r="AH323" s="7"/>
      <c r="AI323" s="5"/>
      <c r="AJ323" s="5"/>
      <c r="AL323" s="1"/>
      <c r="AN323" s="1"/>
      <c r="AO323" s="1"/>
      <c r="AP323" s="1"/>
    </row>
    <row r="324" spans="32:42" ht="20.100000000000001" customHeight="1" x14ac:dyDescent="0.25">
      <c r="AF324" s="5"/>
      <c r="AH324" s="7"/>
      <c r="AI324" s="5"/>
      <c r="AJ324" s="5"/>
      <c r="AL324" s="1"/>
      <c r="AN324" s="1"/>
      <c r="AO324" s="1"/>
      <c r="AP324" s="1"/>
    </row>
    <row r="325" spans="32:42" ht="20.100000000000001" customHeight="1" x14ac:dyDescent="0.25">
      <c r="AF325" s="5"/>
      <c r="AH325" s="7"/>
      <c r="AI325" s="5"/>
      <c r="AJ325" s="5"/>
      <c r="AL325" s="1"/>
      <c r="AN325" s="1"/>
      <c r="AO325" s="1"/>
      <c r="AP325" s="1"/>
    </row>
    <row r="326" spans="32:42" ht="20.100000000000001" customHeight="1" x14ac:dyDescent="0.25">
      <c r="AF326" s="5"/>
      <c r="AH326" s="7"/>
      <c r="AI326" s="5"/>
      <c r="AJ326" s="5"/>
      <c r="AL326" s="1"/>
      <c r="AN326" s="1"/>
      <c r="AO326" s="1"/>
      <c r="AP326" s="1"/>
    </row>
    <row r="327" spans="32:42" ht="20.100000000000001" customHeight="1" x14ac:dyDescent="0.25">
      <c r="AF327" s="5"/>
      <c r="AH327" s="7"/>
      <c r="AI327" s="5"/>
      <c r="AJ327" s="5"/>
      <c r="AL327" s="1"/>
      <c r="AN327" s="1"/>
      <c r="AO327" s="1"/>
      <c r="AP327" s="1"/>
    </row>
    <row r="328" spans="32:42" ht="20.100000000000001" customHeight="1" x14ac:dyDescent="0.25">
      <c r="AF328" s="5"/>
      <c r="AH328" s="7"/>
      <c r="AI328" s="5"/>
      <c r="AJ328" s="5"/>
      <c r="AL328" s="1"/>
      <c r="AN328" s="1"/>
      <c r="AO328" s="1"/>
      <c r="AP328" s="1"/>
    </row>
    <row r="329" spans="32:42" ht="20.100000000000001" customHeight="1" x14ac:dyDescent="0.25">
      <c r="AF329" s="5"/>
      <c r="AH329" s="7"/>
      <c r="AI329" s="5"/>
      <c r="AJ329" s="5"/>
      <c r="AL329" s="1"/>
      <c r="AN329" s="1"/>
      <c r="AO329" s="1"/>
      <c r="AP329" s="1"/>
    </row>
    <row r="330" spans="32:42" ht="20.100000000000001" customHeight="1" x14ac:dyDescent="0.25">
      <c r="AF330" s="5"/>
      <c r="AH330" s="7"/>
      <c r="AI330" s="5"/>
      <c r="AJ330" s="5"/>
      <c r="AL330" s="1"/>
      <c r="AN330" s="1"/>
      <c r="AO330" s="1"/>
      <c r="AP330" s="1"/>
    </row>
    <row r="331" spans="32:42" ht="20.100000000000001" customHeight="1" x14ac:dyDescent="0.25">
      <c r="AF331" s="5"/>
      <c r="AH331" s="7"/>
      <c r="AI331" s="5"/>
      <c r="AJ331" s="5"/>
      <c r="AL331" s="1"/>
      <c r="AN331" s="1"/>
      <c r="AO331" s="1"/>
      <c r="AP331" s="1"/>
    </row>
    <row r="332" spans="32:42" ht="20.100000000000001" customHeight="1" x14ac:dyDescent="0.25">
      <c r="AF332" s="5"/>
      <c r="AH332" s="7"/>
      <c r="AI332" s="5"/>
      <c r="AJ332" s="5"/>
      <c r="AL332" s="1"/>
      <c r="AN332" s="1"/>
      <c r="AO332" s="1"/>
      <c r="AP332" s="1"/>
    </row>
    <row r="333" spans="32:42" ht="20.100000000000001" customHeight="1" x14ac:dyDescent="0.25">
      <c r="AF333" s="5"/>
      <c r="AH333" s="7"/>
      <c r="AI333" s="5"/>
      <c r="AJ333" s="5"/>
      <c r="AL333" s="1"/>
      <c r="AN333" s="1"/>
      <c r="AO333" s="1"/>
      <c r="AP333" s="1"/>
    </row>
    <row r="334" spans="32:42" ht="20.100000000000001" customHeight="1" x14ac:dyDescent="0.25">
      <c r="AF334" s="5"/>
      <c r="AH334" s="7"/>
      <c r="AI334" s="5"/>
      <c r="AJ334" s="5"/>
      <c r="AL334" s="1"/>
      <c r="AN334" s="1"/>
      <c r="AO334" s="1"/>
      <c r="AP334" s="1"/>
    </row>
    <row r="335" spans="32:42" ht="20.100000000000001" customHeight="1" x14ac:dyDescent="0.25">
      <c r="AF335" s="5"/>
      <c r="AH335" s="7"/>
      <c r="AI335" s="5"/>
      <c r="AJ335" s="5"/>
      <c r="AL335" s="1"/>
      <c r="AN335" s="1"/>
      <c r="AO335" s="1"/>
      <c r="AP335" s="1"/>
    </row>
    <row r="336" spans="32:42" ht="20.100000000000001" customHeight="1" x14ac:dyDescent="0.25">
      <c r="AF336" s="5"/>
      <c r="AH336" s="7"/>
      <c r="AI336" s="5"/>
      <c r="AJ336" s="5"/>
      <c r="AL336" s="1"/>
      <c r="AN336" s="1"/>
      <c r="AO336" s="1"/>
      <c r="AP336" s="1"/>
    </row>
    <row r="337" spans="32:42" ht="20.100000000000001" customHeight="1" x14ac:dyDescent="0.25">
      <c r="AF337" s="5"/>
      <c r="AH337" s="7"/>
      <c r="AI337" s="5"/>
      <c r="AJ337" s="5"/>
      <c r="AL337" s="1"/>
      <c r="AN337" s="1"/>
      <c r="AO337" s="1"/>
      <c r="AP337" s="1"/>
    </row>
    <row r="338" spans="32:42" ht="20.100000000000001" customHeight="1" x14ac:dyDescent="0.25">
      <c r="AF338" s="5"/>
      <c r="AH338" s="7"/>
      <c r="AI338" s="5"/>
      <c r="AJ338" s="5"/>
      <c r="AL338" s="1"/>
      <c r="AN338" s="1"/>
      <c r="AO338" s="1"/>
      <c r="AP338" s="1"/>
    </row>
    <row r="339" spans="32:42" ht="20.100000000000001" customHeight="1" x14ac:dyDescent="0.25">
      <c r="AF339" s="5"/>
      <c r="AH339" s="7"/>
      <c r="AI339" s="5"/>
      <c r="AJ339" s="5"/>
      <c r="AL339" s="1"/>
      <c r="AN339" s="1"/>
      <c r="AO339" s="1"/>
      <c r="AP339" s="1"/>
    </row>
    <row r="340" spans="32:42" ht="20.100000000000001" customHeight="1" x14ac:dyDescent="0.25">
      <c r="AF340" s="5"/>
      <c r="AH340" s="7"/>
      <c r="AI340" s="5"/>
      <c r="AJ340" s="5"/>
      <c r="AL340" s="1"/>
      <c r="AN340" s="1"/>
      <c r="AO340" s="1"/>
      <c r="AP340" s="1"/>
    </row>
    <row r="341" spans="32:42" ht="20.100000000000001" customHeight="1" x14ac:dyDescent="0.25">
      <c r="AF341" s="5"/>
      <c r="AH341" s="7"/>
      <c r="AI341" s="5"/>
      <c r="AJ341" s="5"/>
      <c r="AL341" s="1"/>
      <c r="AN341" s="1"/>
      <c r="AO341" s="1"/>
      <c r="AP341" s="1"/>
    </row>
    <row r="342" spans="32:42" ht="20.100000000000001" customHeight="1" x14ac:dyDescent="0.25">
      <c r="AF342" s="5"/>
      <c r="AH342" s="7"/>
      <c r="AI342" s="5"/>
      <c r="AJ342" s="5"/>
      <c r="AL342" s="1"/>
      <c r="AN342" s="1"/>
      <c r="AO342" s="1"/>
      <c r="AP342" s="1"/>
    </row>
    <row r="343" spans="32:42" ht="20.100000000000001" customHeight="1" x14ac:dyDescent="0.25">
      <c r="AF343" s="5"/>
      <c r="AH343" s="7"/>
      <c r="AI343" s="5"/>
      <c r="AJ343" s="5"/>
      <c r="AL343" s="1"/>
      <c r="AN343" s="1"/>
      <c r="AO343" s="1"/>
      <c r="AP343" s="1"/>
    </row>
    <row r="344" spans="32:42" ht="20.100000000000001" customHeight="1" x14ac:dyDescent="0.25">
      <c r="AF344" s="5"/>
      <c r="AH344" s="7"/>
      <c r="AI344" s="5"/>
      <c r="AJ344" s="5"/>
      <c r="AL344" s="1"/>
      <c r="AN344" s="1"/>
      <c r="AO344" s="1"/>
      <c r="AP344" s="1"/>
    </row>
    <row r="345" spans="32:42" ht="20.100000000000001" customHeight="1" x14ac:dyDescent="0.25">
      <c r="AF345" s="5"/>
      <c r="AH345" s="7"/>
      <c r="AI345" s="5"/>
      <c r="AJ345" s="5"/>
      <c r="AL345" s="1"/>
      <c r="AN345" s="1"/>
      <c r="AO345" s="1"/>
      <c r="AP345" s="1"/>
    </row>
    <row r="346" spans="32:42" ht="20.100000000000001" customHeight="1" x14ac:dyDescent="0.25">
      <c r="AF346" s="5"/>
      <c r="AH346" s="7"/>
      <c r="AI346" s="5"/>
      <c r="AJ346" s="5"/>
      <c r="AL346" s="1"/>
      <c r="AN346" s="1"/>
      <c r="AO346" s="1"/>
      <c r="AP346" s="1"/>
    </row>
    <row r="347" spans="32:42" ht="20.100000000000001" customHeight="1" x14ac:dyDescent="0.25">
      <c r="AF347" s="5"/>
      <c r="AH347" s="7"/>
      <c r="AI347" s="5"/>
      <c r="AJ347" s="5"/>
      <c r="AL347" s="1"/>
      <c r="AN347" s="1"/>
      <c r="AO347" s="1"/>
      <c r="AP347" s="1"/>
    </row>
    <row r="348" spans="32:42" ht="20.100000000000001" customHeight="1" x14ac:dyDescent="0.25">
      <c r="AF348" s="5"/>
      <c r="AH348" s="7"/>
      <c r="AI348" s="5"/>
      <c r="AJ348" s="5"/>
      <c r="AL348" s="1"/>
      <c r="AN348" s="1"/>
      <c r="AO348" s="1"/>
      <c r="AP348" s="1"/>
    </row>
    <row r="349" spans="32:42" ht="20.100000000000001" customHeight="1" x14ac:dyDescent="0.25">
      <c r="AF349" s="5"/>
      <c r="AH349" s="7"/>
      <c r="AI349" s="5"/>
      <c r="AJ349" s="5"/>
      <c r="AL349" s="1"/>
      <c r="AN349" s="1"/>
      <c r="AO349" s="1"/>
      <c r="AP349" s="1"/>
    </row>
    <row r="350" spans="32:42" ht="20.100000000000001" customHeight="1" x14ac:dyDescent="0.25">
      <c r="AF350" s="5"/>
      <c r="AH350" s="7"/>
      <c r="AI350" s="5"/>
      <c r="AJ350" s="5"/>
      <c r="AL350" s="1"/>
      <c r="AN350" s="1"/>
      <c r="AO350" s="1"/>
      <c r="AP350" s="1"/>
    </row>
    <row r="351" spans="32:42" ht="20.100000000000001" customHeight="1" x14ac:dyDescent="0.25">
      <c r="AF351" s="5"/>
      <c r="AH351" s="7"/>
      <c r="AI351" s="5"/>
      <c r="AJ351" s="5"/>
      <c r="AL351" s="1"/>
      <c r="AN351" s="1"/>
      <c r="AO351" s="1"/>
      <c r="AP351" s="1"/>
    </row>
    <row r="352" spans="32:42" ht="20.100000000000001" customHeight="1" x14ac:dyDescent="0.25">
      <c r="AF352" s="5"/>
      <c r="AH352" s="7"/>
      <c r="AI352" s="5"/>
      <c r="AJ352" s="5"/>
      <c r="AL352" s="1"/>
      <c r="AN352" s="1"/>
      <c r="AO352" s="1"/>
      <c r="AP352" s="1"/>
    </row>
    <row r="353" spans="32:42" ht="20.100000000000001" customHeight="1" x14ac:dyDescent="0.25">
      <c r="AF353" s="5"/>
      <c r="AH353" s="7"/>
      <c r="AI353" s="5"/>
      <c r="AJ353" s="5"/>
      <c r="AL353" s="1"/>
      <c r="AN353" s="1"/>
      <c r="AO353" s="1"/>
      <c r="AP353" s="1"/>
    </row>
    <row r="354" spans="32:42" ht="20.100000000000001" customHeight="1" x14ac:dyDescent="0.25">
      <c r="AF354" s="5"/>
      <c r="AH354" s="7"/>
      <c r="AI354" s="5"/>
      <c r="AJ354" s="5"/>
      <c r="AL354" s="1"/>
      <c r="AN354" s="1"/>
      <c r="AO354" s="1"/>
      <c r="AP354" s="1"/>
    </row>
    <row r="355" spans="32:42" ht="20.100000000000001" customHeight="1" x14ac:dyDescent="0.25">
      <c r="AF355" s="5"/>
      <c r="AH355" s="7"/>
      <c r="AI355" s="5"/>
      <c r="AJ355" s="5"/>
      <c r="AL355" s="1"/>
      <c r="AN355" s="1"/>
      <c r="AO355" s="1"/>
      <c r="AP355" s="1"/>
    </row>
    <row r="356" spans="32:42" ht="20.100000000000001" customHeight="1" x14ac:dyDescent="0.25">
      <c r="AF356" s="5"/>
      <c r="AH356" s="7"/>
      <c r="AI356" s="5"/>
      <c r="AJ356" s="5"/>
      <c r="AL356" s="1"/>
      <c r="AN356" s="1"/>
      <c r="AO356" s="1"/>
      <c r="AP356" s="1"/>
    </row>
    <row r="357" spans="32:42" ht="20.100000000000001" customHeight="1" x14ac:dyDescent="0.25">
      <c r="AF357" s="5"/>
      <c r="AH357" s="7"/>
      <c r="AI357" s="5"/>
      <c r="AJ357" s="5"/>
      <c r="AL357" s="1"/>
      <c r="AN357" s="1"/>
      <c r="AO357" s="1"/>
      <c r="AP357" s="1"/>
    </row>
    <row r="358" spans="32:42" ht="20.100000000000001" customHeight="1" x14ac:dyDescent="0.25">
      <c r="AF358" s="5"/>
      <c r="AH358" s="7"/>
      <c r="AI358" s="5"/>
      <c r="AJ358" s="5"/>
      <c r="AL358" s="1"/>
      <c r="AN358" s="1"/>
      <c r="AO358" s="1"/>
      <c r="AP358" s="1"/>
    </row>
    <row r="359" spans="32:42" ht="20.100000000000001" customHeight="1" x14ac:dyDescent="0.25">
      <c r="AF359" s="5"/>
      <c r="AH359" s="7"/>
      <c r="AI359" s="5"/>
      <c r="AJ359" s="5"/>
      <c r="AL359" s="1"/>
      <c r="AN359" s="1"/>
      <c r="AO359" s="1"/>
      <c r="AP359" s="1"/>
    </row>
    <row r="360" spans="32:42" ht="20.100000000000001" customHeight="1" x14ac:dyDescent="0.25">
      <c r="AF360" s="5"/>
      <c r="AH360" s="7"/>
      <c r="AI360" s="5"/>
      <c r="AJ360" s="5"/>
      <c r="AL360" s="1"/>
      <c r="AN360" s="1"/>
      <c r="AO360" s="1"/>
      <c r="AP360" s="1"/>
    </row>
    <row r="361" spans="32:42" ht="20.100000000000001" customHeight="1" x14ac:dyDescent="0.25">
      <c r="AF361" s="5"/>
      <c r="AH361" s="7"/>
      <c r="AI361" s="5"/>
      <c r="AJ361" s="5"/>
      <c r="AL361" s="1"/>
      <c r="AN361" s="1"/>
      <c r="AO361" s="1"/>
      <c r="AP361" s="1"/>
    </row>
    <row r="362" spans="32:42" ht="20.100000000000001" customHeight="1" x14ac:dyDescent="0.25">
      <c r="AF362" s="5"/>
      <c r="AH362" s="7"/>
      <c r="AI362" s="5"/>
      <c r="AJ362" s="5"/>
      <c r="AL362" s="1"/>
      <c r="AN362" s="1"/>
      <c r="AO362" s="1"/>
      <c r="AP362" s="1"/>
    </row>
    <row r="363" spans="32:42" ht="20.100000000000001" customHeight="1" x14ac:dyDescent="0.25">
      <c r="AF363" s="5"/>
      <c r="AH363" s="7"/>
      <c r="AI363" s="5"/>
      <c r="AJ363" s="5"/>
      <c r="AL363" s="1"/>
      <c r="AN363" s="1"/>
      <c r="AO363" s="1"/>
      <c r="AP363" s="1"/>
    </row>
    <row r="364" spans="32:42" ht="20.100000000000001" customHeight="1" x14ac:dyDescent="0.25">
      <c r="AF364" s="5"/>
      <c r="AH364" s="7"/>
      <c r="AI364" s="5"/>
      <c r="AJ364" s="5"/>
      <c r="AL364" s="1"/>
      <c r="AN364" s="1"/>
      <c r="AO364" s="1"/>
      <c r="AP364" s="1"/>
    </row>
    <row r="365" spans="32:42" ht="20.100000000000001" customHeight="1" x14ac:dyDescent="0.25">
      <c r="AF365" s="5"/>
      <c r="AH365" s="7"/>
      <c r="AI365" s="5"/>
      <c r="AJ365" s="5"/>
      <c r="AL365" s="1"/>
      <c r="AN365" s="1"/>
      <c r="AO365" s="1"/>
      <c r="AP365" s="1"/>
    </row>
    <row r="366" spans="32:42" ht="20.100000000000001" customHeight="1" x14ac:dyDescent="0.25">
      <c r="AF366" s="5"/>
      <c r="AH366" s="7"/>
      <c r="AI366" s="5"/>
      <c r="AJ366" s="5"/>
      <c r="AL366" s="1"/>
      <c r="AN366" s="1"/>
      <c r="AO366" s="1"/>
      <c r="AP366" s="1"/>
    </row>
    <row r="367" spans="32:42" ht="20.100000000000001" customHeight="1" x14ac:dyDescent="0.25">
      <c r="AF367" s="5"/>
      <c r="AH367" s="7"/>
      <c r="AI367" s="5"/>
      <c r="AJ367" s="5"/>
      <c r="AL367" s="1"/>
      <c r="AN367" s="1"/>
      <c r="AO367" s="1"/>
      <c r="AP367" s="1"/>
    </row>
    <row r="368" spans="32:42" ht="20.100000000000001" customHeight="1" x14ac:dyDescent="0.25">
      <c r="AF368" s="5"/>
      <c r="AH368" s="7"/>
      <c r="AI368" s="5"/>
      <c r="AJ368" s="5"/>
      <c r="AL368" s="1"/>
      <c r="AN368" s="1"/>
      <c r="AO368" s="1"/>
      <c r="AP368" s="1"/>
    </row>
    <row r="369" spans="32:42" ht="20.100000000000001" customHeight="1" x14ac:dyDescent="0.25">
      <c r="AF369" s="5"/>
      <c r="AH369" s="7"/>
      <c r="AI369" s="5"/>
      <c r="AJ369" s="5"/>
      <c r="AL369" s="1"/>
      <c r="AN369" s="1"/>
      <c r="AO369" s="1"/>
      <c r="AP369" s="1"/>
    </row>
    <row r="370" spans="32:42" ht="20.100000000000001" customHeight="1" x14ac:dyDescent="0.25">
      <c r="AF370" s="5"/>
      <c r="AH370" s="7"/>
      <c r="AI370" s="5"/>
      <c r="AJ370" s="5"/>
      <c r="AL370" s="1"/>
      <c r="AN370" s="1"/>
      <c r="AO370" s="1"/>
      <c r="AP370" s="1"/>
    </row>
    <row r="371" spans="32:42" ht="20.100000000000001" customHeight="1" x14ac:dyDescent="0.25">
      <c r="AF371" s="5"/>
      <c r="AH371" s="7"/>
      <c r="AI371" s="5"/>
      <c r="AJ371" s="5"/>
      <c r="AL371" s="1"/>
      <c r="AN371" s="1"/>
      <c r="AO371" s="1"/>
      <c r="AP371" s="1"/>
    </row>
    <row r="372" spans="32:42" ht="20.100000000000001" customHeight="1" x14ac:dyDescent="0.25">
      <c r="AF372" s="5"/>
      <c r="AH372" s="7"/>
      <c r="AI372" s="5"/>
      <c r="AJ372" s="5"/>
      <c r="AL372" s="1"/>
      <c r="AN372" s="1"/>
      <c r="AO372" s="1"/>
      <c r="AP372" s="1"/>
    </row>
    <row r="373" spans="32:42" ht="20.100000000000001" customHeight="1" x14ac:dyDescent="0.25">
      <c r="AF373" s="5"/>
      <c r="AH373" s="7"/>
      <c r="AI373" s="5"/>
      <c r="AJ373" s="5"/>
      <c r="AL373" s="1"/>
      <c r="AN373" s="1"/>
      <c r="AO373" s="1"/>
      <c r="AP373" s="1"/>
    </row>
    <row r="374" spans="32:42" ht="20.100000000000001" customHeight="1" x14ac:dyDescent="0.25">
      <c r="AF374" s="5"/>
      <c r="AH374" s="7"/>
      <c r="AI374" s="5"/>
      <c r="AJ374" s="5"/>
      <c r="AL374" s="1"/>
      <c r="AN374" s="1"/>
      <c r="AO374" s="1"/>
      <c r="AP374" s="1"/>
    </row>
    <row r="375" spans="32:42" ht="20.100000000000001" customHeight="1" x14ac:dyDescent="0.25">
      <c r="AF375" s="5"/>
      <c r="AH375" s="7"/>
      <c r="AI375" s="5"/>
      <c r="AJ375" s="5"/>
      <c r="AL375" s="1"/>
      <c r="AN375" s="1"/>
      <c r="AO375" s="1"/>
      <c r="AP375" s="1"/>
    </row>
    <row r="376" spans="32:42" ht="20.100000000000001" customHeight="1" x14ac:dyDescent="0.25">
      <c r="AF376" s="5"/>
      <c r="AH376" s="7"/>
      <c r="AI376" s="5"/>
      <c r="AJ376" s="5"/>
      <c r="AL376" s="1"/>
      <c r="AN376" s="1"/>
      <c r="AO376" s="1"/>
      <c r="AP376" s="1"/>
    </row>
    <row r="377" spans="32:42" ht="20.100000000000001" customHeight="1" x14ac:dyDescent="0.25">
      <c r="AF377" s="5"/>
      <c r="AH377" s="7"/>
      <c r="AI377" s="5"/>
      <c r="AJ377" s="5"/>
      <c r="AL377" s="1"/>
      <c r="AN377" s="1"/>
      <c r="AO377" s="1"/>
      <c r="AP377" s="1"/>
    </row>
    <row r="378" spans="32:42" ht="20.100000000000001" customHeight="1" x14ac:dyDescent="0.25">
      <c r="AF378" s="5"/>
      <c r="AH378" s="7"/>
      <c r="AI378" s="5"/>
      <c r="AJ378" s="5"/>
      <c r="AL378" s="1"/>
      <c r="AN378" s="1"/>
      <c r="AO378" s="1"/>
      <c r="AP378" s="1"/>
    </row>
    <row r="379" spans="32:42" ht="20.100000000000001" customHeight="1" x14ac:dyDescent="0.25">
      <c r="AF379" s="5"/>
      <c r="AH379" s="7"/>
      <c r="AI379" s="5"/>
      <c r="AJ379" s="5"/>
      <c r="AL379" s="1"/>
      <c r="AN379" s="1"/>
      <c r="AO379" s="1"/>
      <c r="AP379" s="1"/>
    </row>
    <row r="380" spans="32:42" ht="20.100000000000001" customHeight="1" x14ac:dyDescent="0.25">
      <c r="AF380" s="5"/>
      <c r="AH380" s="7"/>
      <c r="AI380" s="5"/>
      <c r="AJ380" s="5"/>
      <c r="AL380" s="1"/>
      <c r="AN380" s="1"/>
      <c r="AO380" s="1"/>
      <c r="AP380" s="1"/>
    </row>
    <row r="381" spans="32:42" ht="20.100000000000001" customHeight="1" x14ac:dyDescent="0.25">
      <c r="AF381" s="5"/>
      <c r="AH381" s="7"/>
      <c r="AI381" s="5"/>
      <c r="AJ381" s="5"/>
      <c r="AL381" s="1"/>
      <c r="AN381" s="1"/>
      <c r="AO381" s="1"/>
      <c r="AP381" s="1"/>
    </row>
    <row r="382" spans="32:42" ht="20.100000000000001" customHeight="1" x14ac:dyDescent="0.25">
      <c r="AF382" s="5"/>
      <c r="AH382" s="7"/>
      <c r="AI382" s="5"/>
      <c r="AJ382" s="5"/>
      <c r="AL382" s="1"/>
      <c r="AN382" s="1"/>
      <c r="AO382" s="1"/>
      <c r="AP382" s="1"/>
    </row>
    <row r="383" spans="32:42" ht="20.100000000000001" customHeight="1" x14ac:dyDescent="0.25">
      <c r="AF383" s="5"/>
      <c r="AH383" s="7"/>
      <c r="AI383" s="5"/>
      <c r="AJ383" s="5"/>
      <c r="AL383" s="1"/>
      <c r="AN383" s="1"/>
      <c r="AO383" s="1"/>
      <c r="AP383" s="1"/>
    </row>
    <row r="384" spans="32:42" ht="20.100000000000001" customHeight="1" x14ac:dyDescent="0.25">
      <c r="AF384" s="5"/>
      <c r="AH384" s="7"/>
      <c r="AI384" s="5"/>
      <c r="AJ384" s="5"/>
      <c r="AL384" s="1"/>
      <c r="AN384" s="1"/>
      <c r="AO384" s="1"/>
      <c r="AP384" s="1"/>
    </row>
    <row r="385" spans="32:42" ht="20.100000000000001" customHeight="1" x14ac:dyDescent="0.25">
      <c r="AF385" s="5"/>
      <c r="AH385" s="7"/>
      <c r="AI385" s="5"/>
      <c r="AJ385" s="5"/>
      <c r="AL385" s="1"/>
      <c r="AN385" s="1"/>
      <c r="AO385" s="1"/>
      <c r="AP385" s="1"/>
    </row>
    <row r="386" spans="32:42" ht="20.100000000000001" customHeight="1" x14ac:dyDescent="0.25">
      <c r="AF386" s="5"/>
      <c r="AH386" s="7"/>
      <c r="AI386" s="5"/>
      <c r="AJ386" s="5"/>
      <c r="AL386" s="1"/>
      <c r="AN386" s="1"/>
      <c r="AO386" s="1"/>
      <c r="AP386" s="1"/>
    </row>
    <row r="387" spans="32:42" ht="20.100000000000001" customHeight="1" x14ac:dyDescent="0.25">
      <c r="AF387" s="5"/>
      <c r="AH387" s="7"/>
      <c r="AI387" s="5"/>
      <c r="AJ387" s="5"/>
      <c r="AL387" s="1"/>
      <c r="AN387" s="1"/>
      <c r="AO387" s="1"/>
      <c r="AP387" s="1"/>
    </row>
    <row r="388" spans="32:42" ht="20.100000000000001" customHeight="1" x14ac:dyDescent="0.25">
      <c r="AF388" s="5"/>
      <c r="AH388" s="7"/>
      <c r="AI388" s="5"/>
      <c r="AJ388" s="5"/>
      <c r="AL388" s="1"/>
      <c r="AN388" s="1"/>
      <c r="AO388" s="1"/>
      <c r="AP388" s="1"/>
    </row>
    <row r="389" spans="32:42" ht="20.100000000000001" customHeight="1" x14ac:dyDescent="0.25">
      <c r="AF389" s="5"/>
      <c r="AH389" s="7"/>
      <c r="AI389" s="5"/>
      <c r="AJ389" s="5"/>
      <c r="AL389" s="1"/>
      <c r="AN389" s="1"/>
      <c r="AO389" s="1"/>
      <c r="AP389" s="1"/>
    </row>
    <row r="390" spans="32:42" ht="20.100000000000001" customHeight="1" x14ac:dyDescent="0.25">
      <c r="AF390" s="5"/>
      <c r="AH390" s="7"/>
      <c r="AI390" s="5"/>
      <c r="AJ390" s="5"/>
      <c r="AL390" s="1"/>
      <c r="AN390" s="1"/>
      <c r="AO390" s="1"/>
      <c r="AP390" s="1"/>
    </row>
    <row r="391" spans="32:42" ht="20.100000000000001" customHeight="1" x14ac:dyDescent="0.25">
      <c r="AF391" s="5"/>
      <c r="AH391" s="7"/>
      <c r="AI391" s="5"/>
      <c r="AJ391" s="5"/>
      <c r="AL391" s="1"/>
      <c r="AN391" s="1"/>
      <c r="AO391" s="1"/>
      <c r="AP391" s="1"/>
    </row>
    <row r="392" spans="32:42" ht="20.100000000000001" customHeight="1" x14ac:dyDescent="0.25">
      <c r="AF392" s="5"/>
      <c r="AH392" s="7"/>
      <c r="AI392" s="5"/>
      <c r="AJ392" s="5"/>
      <c r="AL392" s="1"/>
      <c r="AN392" s="1"/>
      <c r="AO392" s="1"/>
      <c r="AP392" s="1"/>
    </row>
    <row r="393" spans="32:42" ht="20.100000000000001" customHeight="1" x14ac:dyDescent="0.25">
      <c r="AF393" s="5"/>
      <c r="AH393" s="7"/>
      <c r="AI393" s="5"/>
      <c r="AJ393" s="5"/>
      <c r="AL393" s="1"/>
      <c r="AN393" s="1"/>
      <c r="AO393" s="1"/>
      <c r="AP393" s="1"/>
    </row>
    <row r="394" spans="32:42" ht="20.100000000000001" customHeight="1" x14ac:dyDescent="0.25">
      <c r="AF394" s="5"/>
      <c r="AH394" s="7"/>
      <c r="AI394" s="5"/>
      <c r="AJ394" s="5"/>
      <c r="AL394" s="1"/>
      <c r="AN394" s="1"/>
      <c r="AO394" s="1"/>
      <c r="AP394" s="1"/>
    </row>
    <row r="395" spans="32:42" ht="20.100000000000001" customHeight="1" x14ac:dyDescent="0.25">
      <c r="AF395" s="5"/>
      <c r="AH395" s="7"/>
      <c r="AI395" s="5"/>
      <c r="AJ395" s="5"/>
      <c r="AL395" s="1"/>
      <c r="AN395" s="1"/>
      <c r="AO395" s="1"/>
      <c r="AP395" s="1"/>
    </row>
    <row r="396" spans="32:42" ht="20.100000000000001" customHeight="1" x14ac:dyDescent="0.25">
      <c r="AF396" s="5"/>
      <c r="AH396" s="7"/>
      <c r="AI396" s="5"/>
      <c r="AJ396" s="5"/>
      <c r="AL396" s="1"/>
      <c r="AN396" s="1"/>
      <c r="AO396" s="1"/>
      <c r="AP396" s="1"/>
    </row>
    <row r="397" spans="32:42" ht="20.100000000000001" customHeight="1" x14ac:dyDescent="0.25">
      <c r="AF397" s="5"/>
      <c r="AH397" s="7"/>
      <c r="AI397" s="5"/>
      <c r="AJ397" s="5"/>
      <c r="AL397" s="1"/>
      <c r="AN397" s="1"/>
      <c r="AO397" s="1"/>
      <c r="AP397" s="1"/>
    </row>
    <row r="398" spans="32:42" ht="20.100000000000001" customHeight="1" x14ac:dyDescent="0.25">
      <c r="AF398" s="5"/>
      <c r="AH398" s="7"/>
      <c r="AI398" s="5"/>
      <c r="AJ398" s="5"/>
      <c r="AL398" s="1"/>
      <c r="AN398" s="1"/>
      <c r="AO398" s="1"/>
      <c r="AP398" s="1"/>
    </row>
    <row r="399" spans="32:42" ht="20.100000000000001" customHeight="1" x14ac:dyDescent="0.25">
      <c r="AF399" s="5"/>
      <c r="AH399" s="7"/>
      <c r="AI399" s="5"/>
      <c r="AJ399" s="5"/>
      <c r="AL399" s="1"/>
      <c r="AN399" s="1"/>
      <c r="AO399" s="1"/>
      <c r="AP399" s="1"/>
    </row>
    <row r="400" spans="32:42" ht="20.100000000000001" customHeight="1" x14ac:dyDescent="0.25">
      <c r="AF400" s="5"/>
      <c r="AH400" s="7"/>
      <c r="AI400" s="5"/>
      <c r="AJ400" s="5"/>
      <c r="AL400" s="1"/>
      <c r="AN400" s="1"/>
      <c r="AO400" s="1"/>
      <c r="AP400" s="1"/>
    </row>
    <row r="401" spans="32:42" ht="20.100000000000001" customHeight="1" x14ac:dyDescent="0.25">
      <c r="AF401" s="5"/>
      <c r="AH401" s="7"/>
      <c r="AI401" s="5"/>
      <c r="AJ401" s="5"/>
      <c r="AL401" s="1"/>
      <c r="AN401" s="1"/>
      <c r="AO401" s="1"/>
      <c r="AP401" s="1"/>
    </row>
    <row r="402" spans="32:42" ht="20.100000000000001" customHeight="1" x14ac:dyDescent="0.25">
      <c r="AF402" s="5"/>
      <c r="AH402" s="7"/>
      <c r="AI402" s="5"/>
      <c r="AJ402" s="5"/>
      <c r="AL402" s="1"/>
      <c r="AN402" s="1"/>
      <c r="AO402" s="1"/>
      <c r="AP402" s="1"/>
    </row>
    <row r="403" spans="32:42" ht="20.100000000000001" customHeight="1" x14ac:dyDescent="0.25">
      <c r="AF403" s="5"/>
      <c r="AH403" s="7"/>
      <c r="AI403" s="5"/>
      <c r="AJ403" s="5"/>
      <c r="AL403" s="1"/>
      <c r="AN403" s="1"/>
      <c r="AO403" s="1"/>
      <c r="AP403" s="1"/>
    </row>
    <row r="404" spans="32:42" ht="20.100000000000001" customHeight="1" x14ac:dyDescent="0.25">
      <c r="AF404" s="5"/>
      <c r="AH404" s="7"/>
      <c r="AI404" s="5"/>
      <c r="AJ404" s="5"/>
      <c r="AL404" s="1"/>
      <c r="AN404" s="1"/>
      <c r="AO404" s="1"/>
      <c r="AP404" s="1"/>
    </row>
    <row r="405" spans="32:42" ht="20.100000000000001" customHeight="1" x14ac:dyDescent="0.25">
      <c r="AF405" s="5"/>
      <c r="AH405" s="7"/>
      <c r="AI405" s="5"/>
      <c r="AJ405" s="5"/>
      <c r="AL405" s="1"/>
      <c r="AN405" s="1"/>
      <c r="AO405" s="1"/>
      <c r="AP405" s="1"/>
    </row>
    <row r="406" spans="32:42" ht="20.100000000000001" customHeight="1" x14ac:dyDescent="0.25">
      <c r="AF406" s="5"/>
      <c r="AH406" s="7"/>
      <c r="AI406" s="5"/>
      <c r="AJ406" s="5"/>
      <c r="AL406" s="1"/>
      <c r="AN406" s="1"/>
      <c r="AO406" s="1"/>
      <c r="AP406" s="1"/>
    </row>
    <row r="407" spans="32:42" ht="20.100000000000001" customHeight="1" x14ac:dyDescent="0.25">
      <c r="AF407" s="5"/>
      <c r="AH407" s="7"/>
      <c r="AI407" s="5"/>
      <c r="AJ407" s="5"/>
      <c r="AL407" s="1"/>
      <c r="AN407" s="1"/>
      <c r="AO407" s="1"/>
      <c r="AP407" s="1"/>
    </row>
    <row r="408" spans="32:42" ht="20.100000000000001" customHeight="1" x14ac:dyDescent="0.25">
      <c r="AF408" s="5"/>
      <c r="AH408" s="7"/>
      <c r="AI408" s="5"/>
      <c r="AJ408" s="5"/>
      <c r="AL408" s="1"/>
      <c r="AN408" s="1"/>
      <c r="AO408" s="1"/>
      <c r="AP408" s="1"/>
    </row>
    <row r="409" spans="32:42" ht="20.100000000000001" customHeight="1" x14ac:dyDescent="0.25">
      <c r="AF409" s="5"/>
      <c r="AH409" s="7"/>
      <c r="AI409" s="5"/>
      <c r="AJ409" s="5"/>
      <c r="AL409" s="1"/>
      <c r="AN409" s="1"/>
      <c r="AO409" s="1"/>
      <c r="AP409" s="1"/>
    </row>
    <row r="410" spans="32:42" ht="20.100000000000001" customHeight="1" x14ac:dyDescent="0.25">
      <c r="AF410" s="5"/>
      <c r="AH410" s="7"/>
      <c r="AI410" s="5"/>
      <c r="AJ410" s="5"/>
      <c r="AL410" s="1"/>
      <c r="AN410" s="1"/>
      <c r="AO410" s="1"/>
      <c r="AP410" s="1"/>
    </row>
    <row r="411" spans="32:42" ht="20.100000000000001" customHeight="1" x14ac:dyDescent="0.25">
      <c r="AF411" s="5"/>
      <c r="AH411" s="7"/>
      <c r="AI411" s="5"/>
      <c r="AJ411" s="5"/>
      <c r="AL411" s="1"/>
      <c r="AN411" s="1"/>
      <c r="AO411" s="1"/>
      <c r="AP411" s="1"/>
    </row>
    <row r="412" spans="32:42" ht="20.100000000000001" customHeight="1" x14ac:dyDescent="0.25">
      <c r="AF412" s="5"/>
      <c r="AH412" s="7"/>
      <c r="AI412" s="5"/>
      <c r="AJ412" s="5"/>
      <c r="AL412" s="1"/>
      <c r="AN412" s="1"/>
      <c r="AO412" s="1"/>
      <c r="AP412" s="1"/>
    </row>
    <row r="413" spans="32:42" ht="20.100000000000001" customHeight="1" x14ac:dyDescent="0.25">
      <c r="AF413" s="5"/>
      <c r="AH413" s="7"/>
      <c r="AI413" s="5"/>
      <c r="AJ413" s="5"/>
      <c r="AL413" s="1"/>
      <c r="AN413" s="1"/>
      <c r="AO413" s="1"/>
      <c r="AP413" s="1"/>
    </row>
    <row r="414" spans="32:42" ht="20.100000000000001" customHeight="1" x14ac:dyDescent="0.25">
      <c r="AF414" s="5"/>
      <c r="AH414" s="7"/>
      <c r="AI414" s="5"/>
      <c r="AJ414" s="5"/>
      <c r="AL414" s="1"/>
      <c r="AN414" s="1"/>
      <c r="AO414" s="1"/>
      <c r="AP414" s="1"/>
    </row>
    <row r="415" spans="32:42" ht="20.100000000000001" customHeight="1" x14ac:dyDescent="0.25">
      <c r="AF415" s="5"/>
      <c r="AH415" s="7"/>
      <c r="AI415" s="5"/>
      <c r="AJ415" s="5"/>
      <c r="AL415" s="1"/>
      <c r="AN415" s="1"/>
      <c r="AO415" s="1"/>
      <c r="AP415" s="1"/>
    </row>
    <row r="416" spans="32:42" ht="20.100000000000001" customHeight="1" x14ac:dyDescent="0.25">
      <c r="AF416" s="5"/>
      <c r="AH416" s="7"/>
      <c r="AI416" s="5"/>
      <c r="AJ416" s="5"/>
      <c r="AL416" s="1"/>
      <c r="AN416" s="1"/>
      <c r="AO416" s="1"/>
      <c r="AP416" s="1"/>
    </row>
    <row r="417" spans="32:42" ht="20.100000000000001" customHeight="1" x14ac:dyDescent="0.25">
      <c r="AF417" s="5"/>
      <c r="AH417" s="7"/>
      <c r="AI417" s="5"/>
      <c r="AJ417" s="5"/>
      <c r="AL417" s="1"/>
      <c r="AN417" s="1"/>
      <c r="AO417" s="1"/>
      <c r="AP417" s="1"/>
    </row>
    <row r="418" spans="32:42" ht="20.100000000000001" customHeight="1" x14ac:dyDescent="0.25">
      <c r="AF418" s="5"/>
      <c r="AH418" s="7"/>
      <c r="AI418" s="5"/>
      <c r="AJ418" s="5"/>
      <c r="AL418" s="1"/>
      <c r="AN418" s="1"/>
      <c r="AO418" s="1"/>
      <c r="AP418" s="1"/>
    </row>
    <row r="419" spans="32:42" ht="20.100000000000001" customHeight="1" x14ac:dyDescent="0.25">
      <c r="AF419" s="5"/>
      <c r="AH419" s="7"/>
      <c r="AI419" s="5"/>
      <c r="AJ419" s="5"/>
      <c r="AL419" s="1"/>
      <c r="AN419" s="1"/>
      <c r="AO419" s="1"/>
      <c r="AP419" s="1"/>
    </row>
    <row r="420" spans="32:42" ht="20.100000000000001" customHeight="1" x14ac:dyDescent="0.25">
      <c r="AF420" s="5"/>
      <c r="AH420" s="7"/>
      <c r="AI420" s="5"/>
      <c r="AJ420" s="5"/>
      <c r="AL420" s="1"/>
      <c r="AN420" s="1"/>
      <c r="AO420" s="1"/>
      <c r="AP420" s="1"/>
    </row>
    <row r="421" spans="32:42" ht="20.100000000000001" customHeight="1" x14ac:dyDescent="0.25">
      <c r="AF421" s="5"/>
      <c r="AH421" s="7"/>
      <c r="AI421" s="5"/>
      <c r="AJ421" s="5"/>
      <c r="AL421" s="1"/>
      <c r="AN421" s="1"/>
      <c r="AO421" s="1"/>
      <c r="AP421" s="1"/>
    </row>
    <row r="422" spans="32:42" ht="20.100000000000001" customHeight="1" x14ac:dyDescent="0.25">
      <c r="AF422" s="5"/>
      <c r="AH422" s="7"/>
      <c r="AI422" s="5"/>
      <c r="AJ422" s="5"/>
      <c r="AL422" s="1"/>
      <c r="AN422" s="1"/>
      <c r="AO422" s="1"/>
      <c r="AP422" s="1"/>
    </row>
    <row r="423" spans="32:42" ht="20.100000000000001" customHeight="1" x14ac:dyDescent="0.25">
      <c r="AF423" s="5"/>
      <c r="AH423" s="7"/>
      <c r="AI423" s="5"/>
      <c r="AJ423" s="5"/>
      <c r="AL423" s="1"/>
      <c r="AN423" s="1"/>
      <c r="AO423" s="1"/>
      <c r="AP423" s="1"/>
    </row>
    <row r="424" spans="32:42" ht="20.100000000000001" customHeight="1" x14ac:dyDescent="0.25">
      <c r="AF424" s="5"/>
      <c r="AH424" s="7"/>
      <c r="AI424" s="5"/>
      <c r="AJ424" s="5"/>
      <c r="AL424" s="1"/>
      <c r="AN424" s="1"/>
      <c r="AO424" s="1"/>
      <c r="AP424" s="1"/>
    </row>
    <row r="425" spans="32:42" ht="20.100000000000001" customHeight="1" x14ac:dyDescent="0.25">
      <c r="AF425" s="5"/>
      <c r="AH425" s="7"/>
      <c r="AI425" s="5"/>
      <c r="AJ425" s="5"/>
      <c r="AL425" s="1"/>
      <c r="AN425" s="1"/>
      <c r="AO425" s="1"/>
      <c r="AP425" s="1"/>
    </row>
    <row r="426" spans="32:42" ht="20.100000000000001" customHeight="1" x14ac:dyDescent="0.25">
      <c r="AF426" s="5"/>
      <c r="AH426" s="7"/>
      <c r="AI426" s="5"/>
      <c r="AJ426" s="5"/>
      <c r="AL426" s="1"/>
      <c r="AN426" s="1"/>
      <c r="AO426" s="1"/>
      <c r="AP426" s="1"/>
    </row>
    <row r="427" spans="32:42" ht="20.100000000000001" customHeight="1" x14ac:dyDescent="0.25">
      <c r="AF427" s="5"/>
      <c r="AH427" s="7"/>
      <c r="AI427" s="5"/>
      <c r="AJ427" s="5"/>
      <c r="AL427" s="1"/>
      <c r="AN427" s="1"/>
      <c r="AO427" s="1"/>
      <c r="AP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63EA8-FBAC-4015-A6C8-496E6633A974}">
  <sheetPr codeName="Planilha9">
    <tabColor rgb="FF2D3E4A"/>
  </sheetPr>
  <dimension ref="A1:BL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6.7109375" style="1" bestFit="1" customWidth="1"/>
    <col min="4" max="4" width="14.140625" style="5" bestFit="1" customWidth="1"/>
    <col min="5" max="5" width="151.140625" style="5" bestFit="1" customWidth="1"/>
    <col min="6" max="6" width="18.5703125" style="5" bestFit="1" customWidth="1"/>
    <col min="7" max="7" width="5.7109375" style="27"/>
    <col min="8" max="8" width="5.7109375" style="1"/>
    <col min="9" max="36" width="5.7109375" style="5"/>
    <col min="37" max="37" width="5.7109375" style="1"/>
    <col min="38" max="39" width="5.7109375" style="5"/>
    <col min="40" max="41" width="5.7109375" style="1"/>
    <col min="42" max="46" width="5.7109375" style="5"/>
    <col min="47" max="47" width="5.7109375" style="3"/>
    <col min="48" max="48" width="5.7109375" style="5"/>
    <col min="49" max="49" width="5.7109375" style="1"/>
    <col min="50" max="50" width="5.7109375" style="5"/>
    <col min="51" max="52" width="5.7109375" style="1"/>
    <col min="53" max="53" width="5.7109375" style="5"/>
    <col min="54" max="54" width="5.7109375" style="7"/>
    <col min="55" max="56" width="5.7109375" style="1"/>
    <col min="57" max="57" width="5.7109375" style="5"/>
    <col min="58" max="58" width="5.7109375" style="1"/>
    <col min="59" max="59" width="5.7109375" style="5"/>
    <col min="60" max="60" width="5.7109375" style="1"/>
    <col min="61" max="61" width="5.7109375" style="5"/>
    <col min="62" max="62" width="5.7109375" style="1"/>
    <col min="63" max="63" width="5.7109375" style="7"/>
    <col min="64" max="64" width="5.7109375" style="5"/>
    <col min="65" max="16384" width="5.7109375" style="1"/>
  </cols>
  <sheetData>
    <row r="1" spans="1:64" s="52" customFormat="1" ht="50.1" customHeight="1" x14ac:dyDescent="0.25">
      <c r="A1" s="52" t="s">
        <v>0</v>
      </c>
      <c r="B1" s="53" t="s">
        <v>1</v>
      </c>
      <c r="C1" s="52" t="s">
        <v>44</v>
      </c>
      <c r="D1" s="52" t="s">
        <v>45</v>
      </c>
      <c r="E1" s="52" t="s">
        <v>46</v>
      </c>
      <c r="F1" s="57" t="s">
        <v>27</v>
      </c>
    </row>
    <row r="2" spans="1:64" ht="20.100000000000001" customHeight="1" x14ac:dyDescent="0.25">
      <c r="A2" s="13"/>
      <c r="B2" s="2"/>
      <c r="C2" s="5"/>
      <c r="E2" s="1"/>
      <c r="F2" s="27"/>
      <c r="G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L2" s="1"/>
      <c r="AM2" s="1"/>
      <c r="AP2" s="1"/>
      <c r="AQ2" s="1"/>
      <c r="AR2" s="1"/>
      <c r="AS2" s="1"/>
      <c r="AT2" s="1"/>
      <c r="AU2" s="1"/>
      <c r="AV2" s="1"/>
      <c r="AX2" s="1"/>
      <c r="BA2" s="1"/>
      <c r="BB2" s="1"/>
      <c r="BE2" s="1"/>
      <c r="BG2" s="1"/>
      <c r="BI2" s="1"/>
      <c r="BK2" s="1"/>
      <c r="BL2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8627-8CE7-4CC6-94AC-C718F7BEBD68}">
  <sheetPr codeName="Planilha10">
    <tabColor rgb="FF2D3E4A"/>
  </sheetPr>
  <dimension ref="A1:BH2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38.140625" style="1" bestFit="1" customWidth="1"/>
    <col min="4" max="4" width="11.7109375" style="1" bestFit="1" customWidth="1"/>
    <col min="5" max="5" width="14" style="5" bestFit="1" customWidth="1"/>
    <col min="6" max="6" width="18.5703125" style="1" bestFit="1" customWidth="1"/>
    <col min="7" max="7" width="5.7109375" style="26"/>
    <col min="8" max="34" width="5.7109375" style="1"/>
    <col min="35" max="35" width="5.7109375" style="5"/>
    <col min="36" max="36" width="5.7109375" style="1"/>
    <col min="37" max="42" width="5.7109375" style="5"/>
    <col min="43" max="43" width="5.7109375" style="3"/>
    <col min="44" max="44" width="5.7109375" style="5"/>
    <col min="45" max="45" width="5.7109375" style="1"/>
    <col min="46" max="46" width="5.7109375" style="5"/>
    <col min="47" max="48" width="5.7109375" style="1"/>
    <col min="49" max="49" width="5.7109375" style="5"/>
    <col min="50" max="50" width="5.7109375" style="7"/>
    <col min="51" max="52" width="5.7109375" style="1"/>
    <col min="53" max="53" width="5.7109375" style="5"/>
    <col min="54" max="54" width="5.7109375" style="1"/>
    <col min="55" max="55" width="5.7109375" style="5"/>
    <col min="56" max="56" width="5.7109375" style="1"/>
    <col min="57" max="57" width="5.7109375" style="5"/>
    <col min="58" max="58" width="5.7109375" style="1"/>
    <col min="59" max="59" width="5.7109375" style="7"/>
    <col min="60" max="60" width="5.7109375" style="5"/>
    <col min="61" max="16384" width="5.7109375" style="1"/>
  </cols>
  <sheetData>
    <row r="1" spans="1:60" s="52" customFormat="1" ht="50.1" customHeight="1" x14ac:dyDescent="0.25">
      <c r="A1" s="52" t="s">
        <v>0</v>
      </c>
      <c r="B1" s="53" t="s">
        <v>1</v>
      </c>
      <c r="C1" s="52" t="s">
        <v>35</v>
      </c>
      <c r="D1" s="52" t="s">
        <v>36</v>
      </c>
      <c r="E1" s="52" t="s">
        <v>37</v>
      </c>
      <c r="F1" s="57" t="s">
        <v>27</v>
      </c>
    </row>
    <row r="2" spans="1:60" ht="20.100000000000001" customHeight="1" x14ac:dyDescent="0.25">
      <c r="A2" s="13"/>
      <c r="B2" s="2"/>
      <c r="D2" s="5"/>
      <c r="E2" s="1"/>
      <c r="F2" s="27"/>
      <c r="G2" s="1"/>
      <c r="AI2" s="1"/>
      <c r="AK2" s="1"/>
      <c r="AL2" s="1"/>
      <c r="AM2" s="1"/>
      <c r="AN2" s="1"/>
      <c r="AO2" s="1"/>
      <c r="AP2" s="1"/>
      <c r="AQ2" s="1"/>
      <c r="AR2" s="1"/>
      <c r="AT2" s="1"/>
      <c r="AW2" s="1"/>
      <c r="AX2" s="1"/>
      <c r="BA2" s="1"/>
      <c r="BC2" s="1"/>
      <c r="BE2" s="1"/>
      <c r="BG2" s="1"/>
      <c r="BH2" s="1"/>
    </row>
  </sheetData>
  <sheetProtection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D0C7-88FE-42BC-9B91-D8ED6CF4652B}">
  <sheetPr codeName="Planilha11">
    <tabColor rgb="FF2D3E4A"/>
  </sheetPr>
  <dimension ref="A1:AY424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3.28515625" style="7" bestFit="1" customWidth="1"/>
    <col min="5" max="5" width="14.5703125" style="5" bestFit="1" customWidth="1"/>
    <col min="6" max="6" width="23.5703125" style="27" bestFit="1" customWidth="1"/>
    <col min="7" max="7" width="5.7109375" style="1"/>
    <col min="8" max="8" width="5.7109375" style="5"/>
    <col min="9" max="10" width="5.7109375" style="25"/>
    <col min="11" max="11" width="5.7109375" style="5"/>
    <col min="12" max="12" width="5.7109375" style="26"/>
    <col min="13" max="17" width="5.7109375" style="5"/>
    <col min="18" max="18" width="5.7109375" style="3"/>
    <col min="19" max="19" width="5.7109375" style="5"/>
    <col min="20" max="20" width="5.7109375" style="1"/>
    <col min="21" max="21" width="5.7109375" style="5"/>
    <col min="22" max="23" width="5.7109375" style="1"/>
    <col min="24" max="24" width="5.7109375" style="5"/>
    <col min="25" max="25" width="5.7109375" style="7"/>
    <col min="26" max="27" width="5.7109375" style="1"/>
    <col min="28" max="28" width="5.7109375" style="5"/>
    <col min="29" max="29" width="5.7109375" style="1"/>
    <col min="30" max="30" width="5.7109375" style="5"/>
    <col min="31" max="46" width="5.7109375" style="1"/>
    <col min="47" max="47" width="5.7109375" style="5"/>
    <col min="48" max="48" width="5.7109375" style="1"/>
    <col min="49" max="49" width="5.7109375" style="7"/>
    <col min="50" max="51" width="5.7109375" style="5"/>
    <col min="52" max="16384" width="5.7109375" style="1"/>
  </cols>
  <sheetData>
    <row r="1" spans="1:51" s="52" customFormat="1" ht="50.1" customHeight="1" x14ac:dyDescent="0.25">
      <c r="A1" s="52" t="s">
        <v>0</v>
      </c>
      <c r="B1" s="53" t="s">
        <v>1</v>
      </c>
      <c r="C1" s="58" t="s">
        <v>53</v>
      </c>
      <c r="D1" s="58" t="s">
        <v>54</v>
      </c>
      <c r="E1" s="58" t="s">
        <v>55</v>
      </c>
      <c r="F1" s="60" t="s">
        <v>56</v>
      </c>
    </row>
    <row r="2" spans="1:51" ht="20.100000000000001" customHeight="1" x14ac:dyDescent="0.25">
      <c r="A2" s="10"/>
      <c r="B2" s="2"/>
      <c r="C2" s="30"/>
      <c r="D2" s="18"/>
      <c r="E2" s="18"/>
      <c r="F2" s="7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U2" s="1"/>
      <c r="X2" s="1"/>
      <c r="Y2" s="1"/>
      <c r="AB2" s="1"/>
      <c r="AD2" s="1"/>
      <c r="AU2" s="1"/>
      <c r="AW2" s="1"/>
      <c r="AX2" s="1"/>
      <c r="AY2" s="1"/>
    </row>
    <row r="3" spans="1:51" ht="20.100000000000001" customHeight="1" x14ac:dyDescent="0.25">
      <c r="AO3" s="5"/>
      <c r="AQ3" s="7"/>
      <c r="AR3" s="5"/>
      <c r="AS3" s="5"/>
      <c r="AU3" s="1"/>
      <c r="AW3" s="1"/>
      <c r="AX3" s="1"/>
      <c r="AY3" s="1"/>
    </row>
    <row r="4" spans="1:51" ht="20.100000000000001" customHeight="1" x14ac:dyDescent="0.25">
      <c r="AO4" s="5"/>
      <c r="AQ4" s="7"/>
      <c r="AR4" s="5"/>
      <c r="AS4" s="5"/>
      <c r="AU4" s="1"/>
      <c r="AW4" s="1"/>
      <c r="AX4" s="1"/>
      <c r="AY4" s="1"/>
    </row>
    <row r="5" spans="1:51" ht="20.100000000000001" customHeight="1" x14ac:dyDescent="0.25">
      <c r="AO5" s="5"/>
      <c r="AQ5" s="7"/>
      <c r="AR5" s="5"/>
      <c r="AS5" s="5"/>
      <c r="AU5" s="1"/>
      <c r="AW5" s="1"/>
      <c r="AX5" s="1"/>
      <c r="AY5" s="1"/>
    </row>
    <row r="6" spans="1:51" ht="20.100000000000001" customHeight="1" x14ac:dyDescent="0.25">
      <c r="AO6" s="5"/>
      <c r="AQ6" s="7"/>
      <c r="AR6" s="5"/>
      <c r="AS6" s="5"/>
      <c r="AU6" s="1"/>
      <c r="AW6" s="1"/>
      <c r="AX6" s="1"/>
      <c r="AY6" s="1"/>
    </row>
    <row r="7" spans="1:51" ht="20.100000000000001" customHeight="1" x14ac:dyDescent="0.25">
      <c r="AO7" s="5"/>
      <c r="AQ7" s="7"/>
      <c r="AR7" s="5"/>
      <c r="AS7" s="5"/>
      <c r="AU7" s="1"/>
      <c r="AW7" s="1"/>
      <c r="AX7" s="1"/>
      <c r="AY7" s="1"/>
    </row>
    <row r="8" spans="1:51" ht="20.100000000000001" customHeight="1" x14ac:dyDescent="0.25">
      <c r="AO8" s="5"/>
      <c r="AQ8" s="7"/>
      <c r="AR8" s="5"/>
      <c r="AS8" s="5"/>
      <c r="AU8" s="1"/>
      <c r="AW8" s="1"/>
      <c r="AX8" s="1"/>
      <c r="AY8" s="1"/>
    </row>
    <row r="9" spans="1:51" ht="20.100000000000001" customHeight="1" x14ac:dyDescent="0.25">
      <c r="AO9" s="5"/>
      <c r="AQ9" s="7"/>
      <c r="AR9" s="5"/>
      <c r="AS9" s="5"/>
      <c r="AU9" s="1"/>
      <c r="AW9" s="1"/>
      <c r="AX9" s="1"/>
      <c r="AY9" s="1"/>
    </row>
    <row r="10" spans="1:51" ht="20.100000000000001" customHeight="1" x14ac:dyDescent="0.25">
      <c r="AO10" s="5"/>
      <c r="AQ10" s="7"/>
      <c r="AR10" s="5"/>
      <c r="AS10" s="5"/>
      <c r="AU10" s="1"/>
      <c r="AW10" s="1"/>
      <c r="AX10" s="1"/>
      <c r="AY10" s="1"/>
    </row>
    <row r="11" spans="1:51" ht="20.100000000000001" customHeight="1" x14ac:dyDescent="0.25">
      <c r="AO11" s="5"/>
      <c r="AQ11" s="7"/>
      <c r="AR11" s="5"/>
      <c r="AS11" s="5"/>
      <c r="AU11" s="1"/>
      <c r="AW11" s="1"/>
      <c r="AX11" s="1"/>
      <c r="AY11" s="1"/>
    </row>
    <row r="12" spans="1:51" ht="20.100000000000001" customHeight="1" x14ac:dyDescent="0.25">
      <c r="AO12" s="5"/>
      <c r="AQ12" s="7"/>
      <c r="AR12" s="5"/>
      <c r="AS12" s="5"/>
      <c r="AU12" s="1"/>
      <c r="AW12" s="1"/>
      <c r="AX12" s="1"/>
      <c r="AY12" s="1"/>
    </row>
    <row r="13" spans="1:51" ht="20.100000000000001" customHeight="1" x14ac:dyDescent="0.25">
      <c r="AO13" s="5"/>
      <c r="AQ13" s="7"/>
      <c r="AR13" s="5"/>
      <c r="AS13" s="5"/>
      <c r="AU13" s="1"/>
      <c r="AW13" s="1"/>
      <c r="AX13" s="1"/>
      <c r="AY13" s="1"/>
    </row>
    <row r="14" spans="1:51" ht="20.100000000000001" customHeight="1" x14ac:dyDescent="0.25">
      <c r="AO14" s="5"/>
      <c r="AQ14" s="7"/>
      <c r="AR14" s="5"/>
      <c r="AS14" s="5"/>
      <c r="AU14" s="1"/>
      <c r="AW14" s="1"/>
      <c r="AX14" s="1"/>
      <c r="AY14" s="1"/>
    </row>
    <row r="15" spans="1:51" ht="20.100000000000001" customHeight="1" x14ac:dyDescent="0.25">
      <c r="AO15" s="5"/>
      <c r="AQ15" s="7"/>
      <c r="AR15" s="5"/>
      <c r="AS15" s="5"/>
      <c r="AU15" s="1"/>
      <c r="AW15" s="1"/>
      <c r="AX15" s="1"/>
      <c r="AY15" s="1"/>
    </row>
    <row r="16" spans="1:51" ht="20.100000000000001" customHeight="1" x14ac:dyDescent="0.25">
      <c r="AO16" s="5"/>
      <c r="AQ16" s="7"/>
      <c r="AR16" s="5"/>
      <c r="AS16" s="5"/>
      <c r="AU16" s="1"/>
      <c r="AW16" s="1"/>
      <c r="AX16" s="1"/>
      <c r="AY16" s="1"/>
    </row>
    <row r="17" spans="41:51" ht="20.100000000000001" customHeight="1" x14ac:dyDescent="0.25">
      <c r="AO17" s="5"/>
      <c r="AQ17" s="7"/>
      <c r="AR17" s="5"/>
      <c r="AS17" s="5"/>
      <c r="AU17" s="1"/>
      <c r="AW17" s="1"/>
      <c r="AX17" s="1"/>
      <c r="AY17" s="1"/>
    </row>
    <row r="18" spans="41:51" ht="20.100000000000001" customHeight="1" x14ac:dyDescent="0.25">
      <c r="AO18" s="5"/>
      <c r="AQ18" s="7"/>
      <c r="AR18" s="5"/>
      <c r="AS18" s="5"/>
      <c r="AU18" s="1"/>
      <c r="AW18" s="1"/>
      <c r="AX18" s="1"/>
      <c r="AY18" s="1"/>
    </row>
    <row r="19" spans="41:51" ht="20.100000000000001" customHeight="1" x14ac:dyDescent="0.25">
      <c r="AO19" s="5"/>
      <c r="AQ19" s="7"/>
      <c r="AR19" s="5"/>
      <c r="AS19" s="5"/>
      <c r="AU19" s="1"/>
      <c r="AW19" s="1"/>
      <c r="AX19" s="1"/>
      <c r="AY19" s="1"/>
    </row>
    <row r="20" spans="41:51" ht="20.100000000000001" customHeight="1" x14ac:dyDescent="0.25">
      <c r="AO20" s="5"/>
      <c r="AQ20" s="7"/>
      <c r="AR20" s="5"/>
      <c r="AS20" s="5"/>
      <c r="AU20" s="1"/>
      <c r="AW20" s="1"/>
      <c r="AX20" s="1"/>
      <c r="AY20" s="1"/>
    </row>
    <row r="21" spans="41:51" ht="20.100000000000001" customHeight="1" x14ac:dyDescent="0.25">
      <c r="AO21" s="5"/>
      <c r="AQ21" s="7"/>
      <c r="AR21" s="5"/>
      <c r="AS21" s="5"/>
      <c r="AU21" s="1"/>
      <c r="AW21" s="1"/>
      <c r="AX21" s="1"/>
      <c r="AY21" s="1"/>
    </row>
    <row r="22" spans="41:51" ht="20.100000000000001" customHeight="1" x14ac:dyDescent="0.25">
      <c r="AO22" s="5"/>
      <c r="AQ22" s="7"/>
      <c r="AR22" s="5"/>
      <c r="AS22" s="5"/>
      <c r="AU22" s="1"/>
      <c r="AW22" s="1"/>
      <c r="AX22" s="1"/>
      <c r="AY22" s="1"/>
    </row>
    <row r="23" spans="41:51" ht="20.100000000000001" customHeight="1" x14ac:dyDescent="0.25">
      <c r="AO23" s="5"/>
      <c r="AQ23" s="7"/>
      <c r="AR23" s="5"/>
      <c r="AS23" s="5"/>
      <c r="AU23" s="1"/>
      <c r="AW23" s="1"/>
      <c r="AX23" s="1"/>
      <c r="AY23" s="1"/>
    </row>
    <row r="24" spans="41:51" ht="20.100000000000001" customHeight="1" x14ac:dyDescent="0.25">
      <c r="AO24" s="5"/>
      <c r="AQ24" s="7"/>
      <c r="AR24" s="5"/>
      <c r="AS24" s="5"/>
      <c r="AU24" s="1"/>
      <c r="AW24" s="1"/>
      <c r="AX24" s="1"/>
      <c r="AY24" s="1"/>
    </row>
    <row r="25" spans="41:51" ht="20.100000000000001" customHeight="1" x14ac:dyDescent="0.25">
      <c r="AO25" s="5"/>
      <c r="AQ25" s="7"/>
      <c r="AR25" s="5"/>
      <c r="AS25" s="5"/>
      <c r="AU25" s="1"/>
      <c r="AW25" s="1"/>
      <c r="AX25" s="1"/>
      <c r="AY25" s="1"/>
    </row>
    <row r="26" spans="41:51" ht="20.100000000000001" customHeight="1" x14ac:dyDescent="0.25">
      <c r="AO26" s="5"/>
      <c r="AQ26" s="7"/>
      <c r="AR26" s="5"/>
      <c r="AS26" s="5"/>
      <c r="AU26" s="1"/>
      <c r="AW26" s="1"/>
      <c r="AX26" s="1"/>
      <c r="AY26" s="1"/>
    </row>
    <row r="27" spans="41:51" ht="20.100000000000001" customHeight="1" x14ac:dyDescent="0.25">
      <c r="AO27" s="5"/>
      <c r="AQ27" s="7"/>
      <c r="AR27" s="5"/>
      <c r="AS27" s="5"/>
      <c r="AU27" s="1"/>
      <c r="AW27" s="1"/>
      <c r="AX27" s="1"/>
      <c r="AY27" s="1"/>
    </row>
    <row r="28" spans="41:51" ht="20.100000000000001" customHeight="1" x14ac:dyDescent="0.25">
      <c r="AO28" s="5"/>
      <c r="AQ28" s="7"/>
      <c r="AR28" s="5"/>
      <c r="AS28" s="5"/>
      <c r="AU28" s="1"/>
      <c r="AW28" s="1"/>
      <c r="AX28" s="1"/>
      <c r="AY28" s="1"/>
    </row>
    <row r="29" spans="41:51" ht="20.100000000000001" customHeight="1" x14ac:dyDescent="0.25">
      <c r="AO29" s="5"/>
      <c r="AQ29" s="7"/>
      <c r="AR29" s="5"/>
      <c r="AS29" s="5"/>
      <c r="AU29" s="1"/>
      <c r="AW29" s="1"/>
      <c r="AX29" s="1"/>
      <c r="AY29" s="1"/>
    </row>
    <row r="30" spans="41:51" ht="20.100000000000001" customHeight="1" x14ac:dyDescent="0.25">
      <c r="AO30" s="5"/>
      <c r="AQ30" s="7"/>
      <c r="AR30" s="5"/>
      <c r="AS30" s="5"/>
      <c r="AU30" s="1"/>
      <c r="AW30" s="1"/>
      <c r="AX30" s="1"/>
      <c r="AY30" s="1"/>
    </row>
    <row r="31" spans="41:51" ht="20.100000000000001" customHeight="1" x14ac:dyDescent="0.25">
      <c r="AO31" s="5"/>
      <c r="AQ31" s="7"/>
      <c r="AR31" s="5"/>
      <c r="AS31" s="5"/>
      <c r="AU31" s="1"/>
      <c r="AW31" s="1"/>
      <c r="AX31" s="1"/>
      <c r="AY31" s="1"/>
    </row>
    <row r="32" spans="41:51" ht="20.100000000000001" customHeight="1" x14ac:dyDescent="0.25">
      <c r="AO32" s="5"/>
      <c r="AQ32" s="7"/>
      <c r="AR32" s="5"/>
      <c r="AS32" s="5"/>
      <c r="AU32" s="1"/>
      <c r="AW32" s="1"/>
      <c r="AX32" s="1"/>
      <c r="AY32" s="1"/>
    </row>
    <row r="33" spans="41:51" ht="20.100000000000001" customHeight="1" x14ac:dyDescent="0.25">
      <c r="AO33" s="5"/>
      <c r="AQ33" s="7"/>
      <c r="AR33" s="5"/>
      <c r="AS33" s="5"/>
      <c r="AU33" s="1"/>
      <c r="AW33" s="1"/>
      <c r="AX33" s="1"/>
      <c r="AY33" s="1"/>
    </row>
    <row r="34" spans="41:51" ht="20.100000000000001" customHeight="1" x14ac:dyDescent="0.25">
      <c r="AO34" s="5"/>
      <c r="AQ34" s="7"/>
      <c r="AR34" s="5"/>
      <c r="AS34" s="5"/>
      <c r="AU34" s="1"/>
      <c r="AW34" s="1"/>
      <c r="AX34" s="1"/>
      <c r="AY34" s="1"/>
    </row>
    <row r="35" spans="41:51" ht="20.100000000000001" customHeight="1" x14ac:dyDescent="0.25">
      <c r="AO35" s="5"/>
      <c r="AQ35" s="7"/>
      <c r="AR35" s="5"/>
      <c r="AS35" s="5"/>
      <c r="AU35" s="1"/>
      <c r="AW35" s="1"/>
      <c r="AX35" s="1"/>
      <c r="AY35" s="1"/>
    </row>
    <row r="36" spans="41:51" ht="20.100000000000001" customHeight="1" x14ac:dyDescent="0.25">
      <c r="AO36" s="5"/>
      <c r="AQ36" s="7"/>
      <c r="AR36" s="5"/>
      <c r="AS36" s="5"/>
      <c r="AU36" s="1"/>
      <c r="AW36" s="1"/>
      <c r="AX36" s="1"/>
      <c r="AY36" s="1"/>
    </row>
    <row r="37" spans="41:51" ht="20.100000000000001" customHeight="1" x14ac:dyDescent="0.25">
      <c r="AO37" s="5"/>
      <c r="AQ37" s="7"/>
      <c r="AR37" s="5"/>
      <c r="AS37" s="5"/>
      <c r="AU37" s="1"/>
      <c r="AW37" s="1"/>
      <c r="AX37" s="1"/>
      <c r="AY37" s="1"/>
    </row>
    <row r="38" spans="41:51" ht="20.100000000000001" customHeight="1" x14ac:dyDescent="0.25">
      <c r="AO38" s="5"/>
      <c r="AQ38" s="7"/>
      <c r="AR38" s="5"/>
      <c r="AS38" s="5"/>
      <c r="AU38" s="1"/>
      <c r="AW38" s="1"/>
      <c r="AX38" s="1"/>
      <c r="AY38" s="1"/>
    </row>
    <row r="39" spans="41:51" ht="20.100000000000001" customHeight="1" x14ac:dyDescent="0.25">
      <c r="AO39" s="5"/>
      <c r="AQ39" s="7"/>
      <c r="AR39" s="5"/>
      <c r="AS39" s="5"/>
      <c r="AU39" s="1"/>
      <c r="AW39" s="1"/>
      <c r="AX39" s="1"/>
      <c r="AY39" s="1"/>
    </row>
    <row r="40" spans="41:51" ht="20.100000000000001" customHeight="1" x14ac:dyDescent="0.25">
      <c r="AO40" s="5"/>
      <c r="AQ40" s="7"/>
      <c r="AR40" s="5"/>
      <c r="AS40" s="5"/>
      <c r="AU40" s="1"/>
      <c r="AW40" s="1"/>
      <c r="AX40" s="1"/>
      <c r="AY40" s="1"/>
    </row>
    <row r="41" spans="41:51" ht="20.100000000000001" customHeight="1" x14ac:dyDescent="0.25">
      <c r="AO41" s="5"/>
      <c r="AQ41" s="7"/>
      <c r="AR41" s="5"/>
      <c r="AS41" s="5"/>
      <c r="AU41" s="1"/>
      <c r="AW41" s="1"/>
      <c r="AX41" s="1"/>
      <c r="AY41" s="1"/>
    </row>
    <row r="42" spans="41:51" ht="20.100000000000001" customHeight="1" x14ac:dyDescent="0.25">
      <c r="AO42" s="5"/>
      <c r="AQ42" s="7"/>
      <c r="AR42" s="5"/>
      <c r="AS42" s="5"/>
      <c r="AU42" s="1"/>
      <c r="AW42" s="1"/>
      <c r="AX42" s="1"/>
      <c r="AY42" s="1"/>
    </row>
    <row r="43" spans="41:51" ht="20.100000000000001" customHeight="1" x14ac:dyDescent="0.25">
      <c r="AO43" s="5"/>
      <c r="AQ43" s="7"/>
      <c r="AR43" s="5"/>
      <c r="AS43" s="5"/>
      <c r="AU43" s="1"/>
      <c r="AW43" s="1"/>
      <c r="AX43" s="1"/>
      <c r="AY43" s="1"/>
    </row>
    <row r="44" spans="41:51" ht="20.100000000000001" customHeight="1" x14ac:dyDescent="0.25">
      <c r="AO44" s="5"/>
      <c r="AQ44" s="7"/>
      <c r="AR44" s="5"/>
      <c r="AS44" s="5"/>
      <c r="AU44" s="1"/>
      <c r="AW44" s="1"/>
      <c r="AX44" s="1"/>
      <c r="AY44" s="1"/>
    </row>
    <row r="45" spans="41:51" ht="20.100000000000001" customHeight="1" x14ac:dyDescent="0.25">
      <c r="AO45" s="5"/>
      <c r="AQ45" s="7"/>
      <c r="AR45" s="5"/>
      <c r="AS45" s="5"/>
      <c r="AU45" s="1"/>
      <c r="AW45" s="1"/>
      <c r="AX45" s="1"/>
      <c r="AY45" s="1"/>
    </row>
    <row r="46" spans="41:51" ht="20.100000000000001" customHeight="1" x14ac:dyDescent="0.25">
      <c r="AO46" s="5"/>
      <c r="AQ46" s="7"/>
      <c r="AR46" s="5"/>
      <c r="AS46" s="5"/>
      <c r="AU46" s="1"/>
      <c r="AW46" s="1"/>
      <c r="AX46" s="1"/>
      <c r="AY46" s="1"/>
    </row>
    <row r="47" spans="41:51" ht="20.100000000000001" customHeight="1" x14ac:dyDescent="0.25">
      <c r="AO47" s="5"/>
      <c r="AQ47" s="7"/>
      <c r="AR47" s="5"/>
      <c r="AS47" s="5"/>
      <c r="AU47" s="1"/>
      <c r="AW47" s="1"/>
      <c r="AX47" s="1"/>
      <c r="AY47" s="1"/>
    </row>
    <row r="48" spans="41:51" ht="20.100000000000001" customHeight="1" x14ac:dyDescent="0.25">
      <c r="AO48" s="5"/>
      <c r="AQ48" s="7"/>
      <c r="AR48" s="5"/>
      <c r="AS48" s="5"/>
      <c r="AU48" s="1"/>
      <c r="AW48" s="1"/>
      <c r="AX48" s="1"/>
      <c r="AY48" s="1"/>
    </row>
    <row r="49" spans="41:51" ht="20.100000000000001" customHeight="1" x14ac:dyDescent="0.25">
      <c r="AO49" s="5"/>
      <c r="AQ49" s="7"/>
      <c r="AR49" s="5"/>
      <c r="AS49" s="5"/>
      <c r="AU49" s="1"/>
      <c r="AW49" s="1"/>
      <c r="AX49" s="1"/>
      <c r="AY49" s="1"/>
    </row>
    <row r="50" spans="41:51" ht="20.100000000000001" customHeight="1" x14ac:dyDescent="0.25">
      <c r="AO50" s="5"/>
      <c r="AQ50" s="7"/>
      <c r="AR50" s="5"/>
      <c r="AS50" s="5"/>
      <c r="AU50" s="1"/>
      <c r="AW50" s="1"/>
      <c r="AX50" s="1"/>
      <c r="AY50" s="1"/>
    </row>
    <row r="51" spans="41:51" ht="20.100000000000001" customHeight="1" x14ac:dyDescent="0.25">
      <c r="AO51" s="5"/>
      <c r="AQ51" s="7"/>
      <c r="AR51" s="5"/>
      <c r="AS51" s="5"/>
      <c r="AU51" s="1"/>
      <c r="AW51" s="1"/>
      <c r="AX51" s="1"/>
      <c r="AY51" s="1"/>
    </row>
    <row r="52" spans="41:51" ht="20.100000000000001" customHeight="1" x14ac:dyDescent="0.25">
      <c r="AO52" s="5"/>
      <c r="AQ52" s="7"/>
      <c r="AR52" s="5"/>
      <c r="AS52" s="5"/>
      <c r="AU52" s="1"/>
      <c r="AW52" s="1"/>
      <c r="AX52" s="1"/>
      <c r="AY52" s="1"/>
    </row>
    <row r="53" spans="41:51" ht="20.100000000000001" customHeight="1" x14ac:dyDescent="0.25">
      <c r="AO53" s="5"/>
      <c r="AQ53" s="7"/>
      <c r="AR53" s="5"/>
      <c r="AS53" s="5"/>
      <c r="AU53" s="1"/>
      <c r="AW53" s="1"/>
      <c r="AX53" s="1"/>
      <c r="AY53" s="1"/>
    </row>
    <row r="54" spans="41:51" ht="20.100000000000001" customHeight="1" x14ac:dyDescent="0.25">
      <c r="AO54" s="5"/>
      <c r="AQ54" s="7"/>
      <c r="AR54" s="5"/>
      <c r="AS54" s="5"/>
      <c r="AU54" s="1"/>
      <c r="AW54" s="1"/>
      <c r="AX54" s="1"/>
      <c r="AY54" s="1"/>
    </row>
    <row r="55" spans="41:51" ht="20.100000000000001" customHeight="1" x14ac:dyDescent="0.25">
      <c r="AO55" s="5"/>
      <c r="AQ55" s="7"/>
      <c r="AR55" s="5"/>
      <c r="AS55" s="5"/>
      <c r="AU55" s="1"/>
      <c r="AW55" s="1"/>
      <c r="AX55" s="1"/>
      <c r="AY55" s="1"/>
    </row>
    <row r="56" spans="41:51" ht="20.100000000000001" customHeight="1" x14ac:dyDescent="0.25">
      <c r="AO56" s="5"/>
      <c r="AQ56" s="7"/>
      <c r="AR56" s="5"/>
      <c r="AS56" s="5"/>
      <c r="AU56" s="1"/>
      <c r="AW56" s="1"/>
      <c r="AX56" s="1"/>
      <c r="AY56" s="1"/>
    </row>
    <row r="57" spans="41:51" ht="20.100000000000001" customHeight="1" x14ac:dyDescent="0.25">
      <c r="AO57" s="5"/>
      <c r="AQ57" s="7"/>
      <c r="AR57" s="5"/>
      <c r="AS57" s="5"/>
      <c r="AU57" s="1"/>
      <c r="AW57" s="1"/>
      <c r="AX57" s="1"/>
      <c r="AY57" s="1"/>
    </row>
    <row r="58" spans="41:51" ht="20.100000000000001" customHeight="1" x14ac:dyDescent="0.25">
      <c r="AO58" s="5"/>
      <c r="AQ58" s="7"/>
      <c r="AR58" s="5"/>
      <c r="AS58" s="5"/>
      <c r="AU58" s="1"/>
      <c r="AW58" s="1"/>
      <c r="AX58" s="1"/>
      <c r="AY58" s="1"/>
    </row>
    <row r="59" spans="41:51" ht="20.100000000000001" customHeight="1" x14ac:dyDescent="0.25">
      <c r="AO59" s="5"/>
      <c r="AQ59" s="7"/>
      <c r="AR59" s="5"/>
      <c r="AS59" s="5"/>
      <c r="AU59" s="1"/>
      <c r="AW59" s="1"/>
      <c r="AX59" s="1"/>
      <c r="AY59" s="1"/>
    </row>
    <row r="60" spans="41:51" ht="20.100000000000001" customHeight="1" x14ac:dyDescent="0.25">
      <c r="AO60" s="5"/>
      <c r="AQ60" s="7"/>
      <c r="AR60" s="5"/>
      <c r="AS60" s="5"/>
      <c r="AU60" s="1"/>
      <c r="AW60" s="1"/>
      <c r="AX60" s="1"/>
      <c r="AY60" s="1"/>
    </row>
    <row r="61" spans="41:51" ht="20.100000000000001" customHeight="1" x14ac:dyDescent="0.25">
      <c r="AO61" s="5"/>
      <c r="AQ61" s="7"/>
      <c r="AR61" s="5"/>
      <c r="AS61" s="5"/>
      <c r="AU61" s="1"/>
      <c r="AW61" s="1"/>
      <c r="AX61" s="1"/>
      <c r="AY61" s="1"/>
    </row>
    <row r="62" spans="41:51" ht="20.100000000000001" customHeight="1" x14ac:dyDescent="0.25">
      <c r="AO62" s="5"/>
      <c r="AQ62" s="7"/>
      <c r="AR62" s="5"/>
      <c r="AS62" s="5"/>
      <c r="AU62" s="1"/>
      <c r="AW62" s="1"/>
      <c r="AX62" s="1"/>
      <c r="AY62" s="1"/>
    </row>
    <row r="63" spans="41:51" ht="20.100000000000001" customHeight="1" x14ac:dyDescent="0.25">
      <c r="AO63" s="5"/>
      <c r="AQ63" s="7"/>
      <c r="AR63" s="5"/>
      <c r="AS63" s="5"/>
      <c r="AU63" s="1"/>
      <c r="AW63" s="1"/>
      <c r="AX63" s="1"/>
      <c r="AY63" s="1"/>
    </row>
    <row r="64" spans="41:51" ht="20.100000000000001" customHeight="1" x14ac:dyDescent="0.25">
      <c r="AO64" s="5"/>
      <c r="AQ64" s="7"/>
      <c r="AR64" s="5"/>
      <c r="AS64" s="5"/>
      <c r="AU64" s="1"/>
      <c r="AW64" s="1"/>
      <c r="AX64" s="1"/>
      <c r="AY64" s="1"/>
    </row>
    <row r="65" spans="41:51" ht="20.100000000000001" customHeight="1" x14ac:dyDescent="0.25">
      <c r="AO65" s="5"/>
      <c r="AQ65" s="7"/>
      <c r="AR65" s="5"/>
      <c r="AS65" s="5"/>
      <c r="AU65" s="1"/>
      <c r="AW65" s="1"/>
      <c r="AX65" s="1"/>
      <c r="AY65" s="1"/>
    </row>
    <row r="66" spans="41:51" ht="20.100000000000001" customHeight="1" x14ac:dyDescent="0.25">
      <c r="AO66" s="5"/>
      <c r="AQ66" s="7"/>
      <c r="AR66" s="5"/>
      <c r="AS66" s="5"/>
      <c r="AU66" s="1"/>
      <c r="AW66" s="1"/>
      <c r="AX66" s="1"/>
      <c r="AY66" s="1"/>
    </row>
    <row r="67" spans="41:51" ht="20.100000000000001" customHeight="1" x14ac:dyDescent="0.25">
      <c r="AO67" s="5"/>
      <c r="AQ67" s="7"/>
      <c r="AR67" s="5"/>
      <c r="AS67" s="5"/>
      <c r="AU67" s="1"/>
      <c r="AW67" s="1"/>
      <c r="AX67" s="1"/>
      <c r="AY67" s="1"/>
    </row>
    <row r="68" spans="41:51" ht="20.100000000000001" customHeight="1" x14ac:dyDescent="0.25">
      <c r="AO68" s="5"/>
      <c r="AQ68" s="7"/>
      <c r="AR68" s="5"/>
      <c r="AS68" s="5"/>
      <c r="AU68" s="1"/>
      <c r="AW68" s="1"/>
      <c r="AX68" s="1"/>
      <c r="AY68" s="1"/>
    </row>
    <row r="69" spans="41:51" ht="20.100000000000001" customHeight="1" x14ac:dyDescent="0.25">
      <c r="AO69" s="5"/>
      <c r="AQ69" s="7"/>
      <c r="AR69" s="5"/>
      <c r="AS69" s="5"/>
      <c r="AU69" s="1"/>
      <c r="AW69" s="1"/>
      <c r="AX69" s="1"/>
      <c r="AY69" s="1"/>
    </row>
    <row r="70" spans="41:51" ht="20.100000000000001" customHeight="1" x14ac:dyDescent="0.25">
      <c r="AO70" s="5"/>
      <c r="AQ70" s="7"/>
      <c r="AR70" s="5"/>
      <c r="AS70" s="5"/>
      <c r="AU70" s="1"/>
      <c r="AW70" s="1"/>
      <c r="AX70" s="1"/>
      <c r="AY70" s="1"/>
    </row>
    <row r="71" spans="41:51" ht="20.100000000000001" customHeight="1" x14ac:dyDescent="0.25">
      <c r="AO71" s="5"/>
      <c r="AQ71" s="7"/>
      <c r="AR71" s="5"/>
      <c r="AS71" s="5"/>
      <c r="AU71" s="1"/>
      <c r="AW71" s="1"/>
      <c r="AX71" s="1"/>
      <c r="AY71" s="1"/>
    </row>
    <row r="72" spans="41:51" ht="20.100000000000001" customHeight="1" x14ac:dyDescent="0.25">
      <c r="AO72" s="5"/>
      <c r="AQ72" s="7"/>
      <c r="AR72" s="5"/>
      <c r="AS72" s="5"/>
      <c r="AU72" s="1"/>
      <c r="AW72" s="1"/>
      <c r="AX72" s="1"/>
      <c r="AY72" s="1"/>
    </row>
    <row r="73" spans="41:51" ht="20.100000000000001" customHeight="1" x14ac:dyDescent="0.25">
      <c r="AO73" s="5"/>
      <c r="AQ73" s="7"/>
      <c r="AR73" s="5"/>
      <c r="AS73" s="5"/>
      <c r="AU73" s="1"/>
      <c r="AW73" s="1"/>
      <c r="AX73" s="1"/>
      <c r="AY73" s="1"/>
    </row>
    <row r="74" spans="41:51" ht="20.100000000000001" customHeight="1" x14ac:dyDescent="0.25">
      <c r="AO74" s="5"/>
      <c r="AQ74" s="7"/>
      <c r="AR74" s="5"/>
      <c r="AS74" s="5"/>
      <c r="AU74" s="1"/>
      <c r="AW74" s="1"/>
      <c r="AX74" s="1"/>
      <c r="AY74" s="1"/>
    </row>
    <row r="75" spans="41:51" ht="20.100000000000001" customHeight="1" x14ac:dyDescent="0.25">
      <c r="AO75" s="5"/>
      <c r="AQ75" s="7"/>
      <c r="AR75" s="5"/>
      <c r="AS75" s="5"/>
      <c r="AU75" s="1"/>
      <c r="AW75" s="1"/>
      <c r="AX75" s="1"/>
      <c r="AY75" s="1"/>
    </row>
    <row r="76" spans="41:51" ht="20.100000000000001" customHeight="1" x14ac:dyDescent="0.25">
      <c r="AO76" s="5"/>
      <c r="AQ76" s="7"/>
      <c r="AR76" s="5"/>
      <c r="AS76" s="5"/>
      <c r="AU76" s="1"/>
      <c r="AW76" s="1"/>
      <c r="AX76" s="1"/>
      <c r="AY76" s="1"/>
    </row>
    <row r="77" spans="41:51" ht="20.100000000000001" customHeight="1" x14ac:dyDescent="0.25">
      <c r="AO77" s="5"/>
      <c r="AQ77" s="7"/>
      <c r="AR77" s="5"/>
      <c r="AS77" s="5"/>
      <c r="AU77" s="1"/>
      <c r="AW77" s="1"/>
      <c r="AX77" s="1"/>
      <c r="AY77" s="1"/>
    </row>
    <row r="78" spans="41:51" ht="20.100000000000001" customHeight="1" x14ac:dyDescent="0.25">
      <c r="AO78" s="5"/>
      <c r="AQ78" s="7"/>
      <c r="AR78" s="5"/>
      <c r="AS78" s="5"/>
      <c r="AU78" s="1"/>
      <c r="AW78" s="1"/>
      <c r="AX78" s="1"/>
      <c r="AY78" s="1"/>
    </row>
    <row r="79" spans="41:51" ht="20.100000000000001" customHeight="1" x14ac:dyDescent="0.25">
      <c r="AO79" s="5"/>
      <c r="AQ79" s="7"/>
      <c r="AR79" s="5"/>
      <c r="AS79" s="5"/>
      <c r="AU79" s="1"/>
      <c r="AW79" s="1"/>
      <c r="AX79" s="1"/>
      <c r="AY79" s="1"/>
    </row>
    <row r="80" spans="41:51" ht="20.100000000000001" customHeight="1" x14ac:dyDescent="0.25">
      <c r="AO80" s="5"/>
      <c r="AQ80" s="7"/>
      <c r="AR80" s="5"/>
      <c r="AS80" s="5"/>
      <c r="AU80" s="1"/>
      <c r="AW80" s="1"/>
      <c r="AX80" s="1"/>
      <c r="AY80" s="1"/>
    </row>
    <row r="81" spans="41:51" ht="20.100000000000001" customHeight="1" x14ac:dyDescent="0.25">
      <c r="AO81" s="5"/>
      <c r="AQ81" s="7"/>
      <c r="AR81" s="5"/>
      <c r="AS81" s="5"/>
      <c r="AU81" s="1"/>
      <c r="AW81" s="1"/>
      <c r="AX81" s="1"/>
      <c r="AY81" s="1"/>
    </row>
    <row r="82" spans="41:51" ht="20.100000000000001" customHeight="1" x14ac:dyDescent="0.25">
      <c r="AO82" s="5"/>
      <c r="AQ82" s="7"/>
      <c r="AR82" s="5"/>
      <c r="AS82" s="5"/>
      <c r="AU82" s="1"/>
      <c r="AW82" s="1"/>
      <c r="AX82" s="1"/>
      <c r="AY82" s="1"/>
    </row>
    <row r="83" spans="41:51" ht="20.100000000000001" customHeight="1" x14ac:dyDescent="0.25">
      <c r="AO83" s="5"/>
      <c r="AQ83" s="7"/>
      <c r="AR83" s="5"/>
      <c r="AS83" s="5"/>
      <c r="AU83" s="1"/>
      <c r="AW83" s="1"/>
      <c r="AX83" s="1"/>
      <c r="AY83" s="1"/>
    </row>
    <row r="84" spans="41:51" ht="20.100000000000001" customHeight="1" x14ac:dyDescent="0.25">
      <c r="AO84" s="5"/>
      <c r="AQ84" s="7"/>
      <c r="AR84" s="5"/>
      <c r="AS84" s="5"/>
      <c r="AU84" s="1"/>
      <c r="AW84" s="1"/>
      <c r="AX84" s="1"/>
      <c r="AY84" s="1"/>
    </row>
    <row r="85" spans="41:51" ht="20.100000000000001" customHeight="1" x14ac:dyDescent="0.25">
      <c r="AO85" s="5"/>
      <c r="AQ85" s="7"/>
      <c r="AR85" s="5"/>
      <c r="AS85" s="5"/>
      <c r="AU85" s="1"/>
      <c r="AW85" s="1"/>
      <c r="AX85" s="1"/>
      <c r="AY85" s="1"/>
    </row>
    <row r="86" spans="41:51" ht="20.100000000000001" customHeight="1" x14ac:dyDescent="0.25">
      <c r="AO86" s="5"/>
      <c r="AQ86" s="7"/>
      <c r="AR86" s="5"/>
      <c r="AS86" s="5"/>
      <c r="AU86" s="1"/>
      <c r="AW86" s="1"/>
      <c r="AX86" s="1"/>
      <c r="AY86" s="1"/>
    </row>
    <row r="87" spans="41:51" ht="20.100000000000001" customHeight="1" x14ac:dyDescent="0.25">
      <c r="AO87" s="5"/>
      <c r="AQ87" s="7"/>
      <c r="AR87" s="5"/>
      <c r="AS87" s="5"/>
      <c r="AU87" s="1"/>
      <c r="AW87" s="1"/>
      <c r="AX87" s="1"/>
      <c r="AY87" s="1"/>
    </row>
    <row r="88" spans="41:51" ht="20.100000000000001" customHeight="1" x14ac:dyDescent="0.25">
      <c r="AO88" s="5"/>
      <c r="AQ88" s="7"/>
      <c r="AR88" s="5"/>
      <c r="AS88" s="5"/>
      <c r="AU88" s="1"/>
      <c r="AW88" s="1"/>
      <c r="AX88" s="1"/>
      <c r="AY88" s="1"/>
    </row>
    <row r="89" spans="41:51" ht="20.100000000000001" customHeight="1" x14ac:dyDescent="0.25">
      <c r="AO89" s="5"/>
      <c r="AQ89" s="7"/>
      <c r="AR89" s="5"/>
      <c r="AS89" s="5"/>
      <c r="AU89" s="1"/>
      <c r="AW89" s="1"/>
      <c r="AX89" s="1"/>
      <c r="AY89" s="1"/>
    </row>
    <row r="90" spans="41:51" ht="20.100000000000001" customHeight="1" x14ac:dyDescent="0.25">
      <c r="AO90" s="5"/>
      <c r="AQ90" s="7"/>
      <c r="AR90" s="5"/>
      <c r="AS90" s="5"/>
      <c r="AU90" s="1"/>
      <c r="AW90" s="1"/>
      <c r="AX90" s="1"/>
      <c r="AY90" s="1"/>
    </row>
    <row r="91" spans="41:51" ht="20.100000000000001" customHeight="1" x14ac:dyDescent="0.25">
      <c r="AO91" s="5"/>
      <c r="AQ91" s="7"/>
      <c r="AR91" s="5"/>
      <c r="AS91" s="5"/>
      <c r="AU91" s="1"/>
      <c r="AW91" s="1"/>
      <c r="AX91" s="1"/>
      <c r="AY91" s="1"/>
    </row>
    <row r="92" spans="41:51" ht="20.100000000000001" customHeight="1" x14ac:dyDescent="0.25">
      <c r="AO92" s="5"/>
      <c r="AQ92" s="7"/>
      <c r="AR92" s="5"/>
      <c r="AS92" s="5"/>
      <c r="AU92" s="1"/>
      <c r="AW92" s="1"/>
      <c r="AX92" s="1"/>
      <c r="AY92" s="1"/>
    </row>
    <row r="93" spans="41:51" ht="20.100000000000001" customHeight="1" x14ac:dyDescent="0.25">
      <c r="AO93" s="5"/>
      <c r="AQ93" s="7"/>
      <c r="AR93" s="5"/>
      <c r="AS93" s="5"/>
      <c r="AU93" s="1"/>
      <c r="AW93" s="1"/>
      <c r="AX93" s="1"/>
      <c r="AY93" s="1"/>
    </row>
    <row r="94" spans="41:51" ht="20.100000000000001" customHeight="1" x14ac:dyDescent="0.25">
      <c r="AO94" s="5"/>
      <c r="AQ94" s="7"/>
      <c r="AR94" s="5"/>
      <c r="AS94" s="5"/>
      <c r="AU94" s="1"/>
      <c r="AW94" s="1"/>
      <c r="AX94" s="1"/>
      <c r="AY94" s="1"/>
    </row>
    <row r="95" spans="41:51" ht="20.100000000000001" customHeight="1" x14ac:dyDescent="0.25">
      <c r="AO95" s="5"/>
      <c r="AQ95" s="7"/>
      <c r="AR95" s="5"/>
      <c r="AS95" s="5"/>
      <c r="AU95" s="1"/>
      <c r="AW95" s="1"/>
      <c r="AX95" s="1"/>
      <c r="AY95" s="1"/>
    </row>
    <row r="96" spans="41:51" ht="20.100000000000001" customHeight="1" x14ac:dyDescent="0.25">
      <c r="AO96" s="5"/>
      <c r="AQ96" s="7"/>
      <c r="AR96" s="5"/>
      <c r="AS96" s="5"/>
      <c r="AU96" s="1"/>
      <c r="AW96" s="1"/>
      <c r="AX96" s="1"/>
      <c r="AY96" s="1"/>
    </row>
    <row r="97" spans="41:51" ht="20.100000000000001" customHeight="1" x14ac:dyDescent="0.25">
      <c r="AO97" s="5"/>
      <c r="AQ97" s="7"/>
      <c r="AR97" s="5"/>
      <c r="AS97" s="5"/>
      <c r="AU97" s="1"/>
      <c r="AW97" s="1"/>
      <c r="AX97" s="1"/>
      <c r="AY97" s="1"/>
    </row>
    <row r="98" spans="41:51" ht="20.100000000000001" customHeight="1" x14ac:dyDescent="0.25">
      <c r="AO98" s="5"/>
      <c r="AQ98" s="7"/>
      <c r="AR98" s="5"/>
      <c r="AS98" s="5"/>
      <c r="AU98" s="1"/>
      <c r="AW98" s="1"/>
      <c r="AX98" s="1"/>
      <c r="AY98" s="1"/>
    </row>
    <row r="99" spans="41:51" ht="20.100000000000001" customHeight="1" x14ac:dyDescent="0.25">
      <c r="AO99" s="5"/>
      <c r="AQ99" s="7"/>
      <c r="AR99" s="5"/>
      <c r="AS99" s="5"/>
      <c r="AU99" s="1"/>
      <c r="AW99" s="1"/>
      <c r="AX99" s="1"/>
      <c r="AY99" s="1"/>
    </row>
    <row r="100" spans="41:51" ht="20.100000000000001" customHeight="1" x14ac:dyDescent="0.25">
      <c r="AO100" s="5"/>
      <c r="AQ100" s="7"/>
      <c r="AR100" s="5"/>
      <c r="AS100" s="5"/>
      <c r="AU100" s="1"/>
      <c r="AW100" s="1"/>
      <c r="AX100" s="1"/>
      <c r="AY100" s="1"/>
    </row>
    <row r="101" spans="41:51" ht="20.100000000000001" customHeight="1" x14ac:dyDescent="0.25">
      <c r="AO101" s="5"/>
      <c r="AQ101" s="7"/>
      <c r="AR101" s="5"/>
      <c r="AS101" s="5"/>
      <c r="AU101" s="1"/>
      <c r="AW101" s="1"/>
      <c r="AX101" s="1"/>
      <c r="AY101" s="1"/>
    </row>
    <row r="102" spans="41:51" ht="20.100000000000001" customHeight="1" x14ac:dyDescent="0.25">
      <c r="AO102" s="5"/>
      <c r="AQ102" s="7"/>
      <c r="AR102" s="5"/>
      <c r="AS102" s="5"/>
      <c r="AU102" s="1"/>
      <c r="AW102" s="1"/>
      <c r="AX102" s="1"/>
      <c r="AY102" s="1"/>
    </row>
    <row r="103" spans="41:51" ht="20.100000000000001" customHeight="1" x14ac:dyDescent="0.25">
      <c r="AO103" s="5"/>
      <c r="AQ103" s="7"/>
      <c r="AR103" s="5"/>
      <c r="AS103" s="5"/>
      <c r="AU103" s="1"/>
      <c r="AW103" s="1"/>
      <c r="AX103" s="1"/>
      <c r="AY103" s="1"/>
    </row>
    <row r="104" spans="41:51" ht="20.100000000000001" customHeight="1" x14ac:dyDescent="0.25">
      <c r="AO104" s="5"/>
      <c r="AQ104" s="7"/>
      <c r="AR104" s="5"/>
      <c r="AS104" s="5"/>
      <c r="AU104" s="1"/>
      <c r="AW104" s="1"/>
      <c r="AX104" s="1"/>
      <c r="AY104" s="1"/>
    </row>
    <row r="105" spans="41:51" ht="20.100000000000001" customHeight="1" x14ac:dyDescent="0.25">
      <c r="AO105" s="5"/>
      <c r="AQ105" s="7"/>
      <c r="AR105" s="5"/>
      <c r="AS105" s="5"/>
      <c r="AU105" s="1"/>
      <c r="AW105" s="1"/>
      <c r="AX105" s="1"/>
      <c r="AY105" s="1"/>
    </row>
    <row r="106" spans="41:51" ht="20.100000000000001" customHeight="1" x14ac:dyDescent="0.25">
      <c r="AO106" s="5"/>
      <c r="AQ106" s="7"/>
      <c r="AR106" s="5"/>
      <c r="AS106" s="5"/>
      <c r="AU106" s="1"/>
      <c r="AW106" s="1"/>
      <c r="AX106" s="1"/>
      <c r="AY106" s="1"/>
    </row>
    <row r="107" spans="41:51" ht="20.100000000000001" customHeight="1" x14ac:dyDescent="0.25">
      <c r="AO107" s="5"/>
      <c r="AQ107" s="7"/>
      <c r="AR107" s="5"/>
      <c r="AS107" s="5"/>
      <c r="AU107" s="1"/>
      <c r="AW107" s="1"/>
      <c r="AX107" s="1"/>
      <c r="AY107" s="1"/>
    </row>
    <row r="108" spans="41:51" ht="20.100000000000001" customHeight="1" x14ac:dyDescent="0.25">
      <c r="AO108" s="5"/>
      <c r="AQ108" s="7"/>
      <c r="AR108" s="5"/>
      <c r="AS108" s="5"/>
      <c r="AU108" s="1"/>
      <c r="AW108" s="1"/>
      <c r="AX108" s="1"/>
      <c r="AY108" s="1"/>
    </row>
    <row r="109" spans="41:51" ht="20.100000000000001" customHeight="1" x14ac:dyDescent="0.25">
      <c r="AO109" s="5"/>
      <c r="AQ109" s="7"/>
      <c r="AR109" s="5"/>
      <c r="AS109" s="5"/>
      <c r="AU109" s="1"/>
      <c r="AW109" s="1"/>
      <c r="AX109" s="1"/>
      <c r="AY109" s="1"/>
    </row>
    <row r="110" spans="41:51" ht="20.100000000000001" customHeight="1" x14ac:dyDescent="0.25">
      <c r="AO110" s="5"/>
      <c r="AQ110" s="7"/>
      <c r="AR110" s="5"/>
      <c r="AS110" s="5"/>
      <c r="AU110" s="1"/>
      <c r="AW110" s="1"/>
      <c r="AX110" s="1"/>
      <c r="AY110" s="1"/>
    </row>
    <row r="111" spans="41:51" ht="20.100000000000001" customHeight="1" x14ac:dyDescent="0.25">
      <c r="AO111" s="5"/>
      <c r="AQ111" s="7"/>
      <c r="AR111" s="5"/>
      <c r="AS111" s="5"/>
      <c r="AU111" s="1"/>
      <c r="AW111" s="1"/>
      <c r="AX111" s="1"/>
      <c r="AY111" s="1"/>
    </row>
    <row r="112" spans="41:51" ht="20.100000000000001" customHeight="1" x14ac:dyDescent="0.25">
      <c r="AO112" s="5"/>
      <c r="AQ112" s="7"/>
      <c r="AR112" s="5"/>
      <c r="AS112" s="5"/>
      <c r="AU112" s="1"/>
      <c r="AW112" s="1"/>
      <c r="AX112" s="1"/>
      <c r="AY112" s="1"/>
    </row>
    <row r="113" spans="41:51" ht="20.100000000000001" customHeight="1" x14ac:dyDescent="0.25">
      <c r="AO113" s="5"/>
      <c r="AQ113" s="7"/>
      <c r="AR113" s="5"/>
      <c r="AS113" s="5"/>
      <c r="AU113" s="1"/>
      <c r="AW113" s="1"/>
      <c r="AX113" s="1"/>
      <c r="AY113" s="1"/>
    </row>
    <row r="114" spans="41:51" ht="20.100000000000001" customHeight="1" x14ac:dyDescent="0.25">
      <c r="AO114" s="5"/>
      <c r="AQ114" s="7"/>
      <c r="AR114" s="5"/>
      <c r="AS114" s="5"/>
      <c r="AU114" s="1"/>
      <c r="AW114" s="1"/>
      <c r="AX114" s="1"/>
      <c r="AY114" s="1"/>
    </row>
    <row r="115" spans="41:51" ht="20.100000000000001" customHeight="1" x14ac:dyDescent="0.25">
      <c r="AO115" s="5"/>
      <c r="AQ115" s="7"/>
      <c r="AR115" s="5"/>
      <c r="AS115" s="5"/>
      <c r="AU115" s="1"/>
      <c r="AW115" s="1"/>
      <c r="AX115" s="1"/>
      <c r="AY115" s="1"/>
    </row>
    <row r="116" spans="41:51" ht="20.100000000000001" customHeight="1" x14ac:dyDescent="0.25">
      <c r="AO116" s="5"/>
      <c r="AQ116" s="7"/>
      <c r="AR116" s="5"/>
      <c r="AS116" s="5"/>
      <c r="AU116" s="1"/>
      <c r="AW116" s="1"/>
      <c r="AX116" s="1"/>
      <c r="AY116" s="1"/>
    </row>
    <row r="117" spans="41:51" ht="20.100000000000001" customHeight="1" x14ac:dyDescent="0.25">
      <c r="AO117" s="5"/>
      <c r="AQ117" s="7"/>
      <c r="AR117" s="5"/>
      <c r="AS117" s="5"/>
      <c r="AU117" s="1"/>
      <c r="AW117" s="1"/>
      <c r="AX117" s="1"/>
      <c r="AY117" s="1"/>
    </row>
    <row r="118" spans="41:51" ht="20.100000000000001" customHeight="1" x14ac:dyDescent="0.25">
      <c r="AO118" s="5"/>
      <c r="AQ118" s="7"/>
      <c r="AR118" s="5"/>
      <c r="AS118" s="5"/>
      <c r="AU118" s="1"/>
      <c r="AW118" s="1"/>
      <c r="AX118" s="1"/>
      <c r="AY118" s="1"/>
    </row>
    <row r="119" spans="41:51" ht="20.100000000000001" customHeight="1" x14ac:dyDescent="0.25">
      <c r="AO119" s="5"/>
      <c r="AQ119" s="7"/>
      <c r="AR119" s="5"/>
      <c r="AS119" s="5"/>
      <c r="AU119" s="1"/>
      <c r="AW119" s="1"/>
      <c r="AX119" s="1"/>
      <c r="AY119" s="1"/>
    </row>
    <row r="120" spans="41:51" ht="20.100000000000001" customHeight="1" x14ac:dyDescent="0.25">
      <c r="AO120" s="5"/>
      <c r="AQ120" s="7"/>
      <c r="AR120" s="5"/>
      <c r="AS120" s="5"/>
      <c r="AU120" s="1"/>
      <c r="AW120" s="1"/>
      <c r="AX120" s="1"/>
      <c r="AY120" s="1"/>
    </row>
    <row r="121" spans="41:51" ht="20.100000000000001" customHeight="1" x14ac:dyDescent="0.25">
      <c r="AO121" s="5"/>
      <c r="AQ121" s="7"/>
      <c r="AR121" s="5"/>
      <c r="AS121" s="5"/>
      <c r="AU121" s="1"/>
      <c r="AW121" s="1"/>
      <c r="AX121" s="1"/>
      <c r="AY121" s="1"/>
    </row>
    <row r="122" spans="41:51" ht="20.100000000000001" customHeight="1" x14ac:dyDescent="0.25">
      <c r="AO122" s="5"/>
      <c r="AQ122" s="7"/>
      <c r="AR122" s="5"/>
      <c r="AS122" s="5"/>
      <c r="AU122" s="1"/>
      <c r="AW122" s="1"/>
      <c r="AX122" s="1"/>
      <c r="AY122" s="1"/>
    </row>
    <row r="123" spans="41:51" ht="20.100000000000001" customHeight="1" x14ac:dyDescent="0.25">
      <c r="AO123" s="5"/>
      <c r="AQ123" s="7"/>
      <c r="AR123" s="5"/>
      <c r="AS123" s="5"/>
      <c r="AU123" s="1"/>
      <c r="AW123" s="1"/>
      <c r="AX123" s="1"/>
      <c r="AY123" s="1"/>
    </row>
    <row r="124" spans="41:51" ht="20.100000000000001" customHeight="1" x14ac:dyDescent="0.25">
      <c r="AO124" s="5"/>
      <c r="AQ124" s="7"/>
      <c r="AR124" s="5"/>
      <c r="AS124" s="5"/>
      <c r="AU124" s="1"/>
      <c r="AW124" s="1"/>
      <c r="AX124" s="1"/>
      <c r="AY124" s="1"/>
    </row>
    <row r="125" spans="41:51" ht="20.100000000000001" customHeight="1" x14ac:dyDescent="0.25">
      <c r="AO125" s="5"/>
      <c r="AQ125" s="7"/>
      <c r="AR125" s="5"/>
      <c r="AS125" s="5"/>
      <c r="AU125" s="1"/>
      <c r="AW125" s="1"/>
      <c r="AX125" s="1"/>
      <c r="AY125" s="1"/>
    </row>
    <row r="126" spans="41:51" ht="20.100000000000001" customHeight="1" x14ac:dyDescent="0.25">
      <c r="AO126" s="5"/>
      <c r="AQ126" s="7"/>
      <c r="AR126" s="5"/>
      <c r="AS126" s="5"/>
      <c r="AU126" s="1"/>
      <c r="AW126" s="1"/>
      <c r="AX126" s="1"/>
      <c r="AY126" s="1"/>
    </row>
    <row r="127" spans="41:51" ht="20.100000000000001" customHeight="1" x14ac:dyDescent="0.25">
      <c r="AO127" s="5"/>
      <c r="AQ127" s="7"/>
      <c r="AR127" s="5"/>
      <c r="AS127" s="5"/>
      <c r="AU127" s="1"/>
      <c r="AW127" s="1"/>
      <c r="AX127" s="1"/>
      <c r="AY127" s="1"/>
    </row>
    <row r="128" spans="41:51" ht="20.100000000000001" customHeight="1" x14ac:dyDescent="0.25">
      <c r="AO128" s="5"/>
      <c r="AQ128" s="7"/>
      <c r="AR128" s="5"/>
      <c r="AS128" s="5"/>
      <c r="AU128" s="1"/>
      <c r="AW128" s="1"/>
      <c r="AX128" s="1"/>
      <c r="AY128" s="1"/>
    </row>
    <row r="129" spans="41:51" ht="20.100000000000001" customHeight="1" x14ac:dyDescent="0.25">
      <c r="AO129" s="5"/>
      <c r="AQ129" s="7"/>
      <c r="AR129" s="5"/>
      <c r="AS129" s="5"/>
      <c r="AU129" s="1"/>
      <c r="AW129" s="1"/>
      <c r="AX129" s="1"/>
      <c r="AY129" s="1"/>
    </row>
    <row r="130" spans="41:51" ht="20.100000000000001" customHeight="1" x14ac:dyDescent="0.25">
      <c r="AO130" s="5"/>
      <c r="AQ130" s="7"/>
      <c r="AR130" s="5"/>
      <c r="AS130" s="5"/>
      <c r="AU130" s="1"/>
      <c r="AW130" s="1"/>
      <c r="AX130" s="1"/>
      <c r="AY130" s="1"/>
    </row>
    <row r="131" spans="41:51" ht="20.100000000000001" customHeight="1" x14ac:dyDescent="0.25">
      <c r="AO131" s="5"/>
      <c r="AQ131" s="7"/>
      <c r="AR131" s="5"/>
      <c r="AS131" s="5"/>
      <c r="AU131" s="1"/>
      <c r="AW131" s="1"/>
      <c r="AX131" s="1"/>
      <c r="AY131" s="1"/>
    </row>
    <row r="132" spans="41:51" ht="20.100000000000001" customHeight="1" x14ac:dyDescent="0.25">
      <c r="AO132" s="5"/>
      <c r="AQ132" s="7"/>
      <c r="AR132" s="5"/>
      <c r="AS132" s="5"/>
      <c r="AU132" s="1"/>
      <c r="AW132" s="1"/>
      <c r="AX132" s="1"/>
      <c r="AY132" s="1"/>
    </row>
    <row r="133" spans="41:51" ht="20.100000000000001" customHeight="1" x14ac:dyDescent="0.25">
      <c r="AO133" s="5"/>
      <c r="AQ133" s="7"/>
      <c r="AR133" s="5"/>
      <c r="AS133" s="5"/>
      <c r="AU133" s="1"/>
      <c r="AW133" s="1"/>
      <c r="AX133" s="1"/>
      <c r="AY133" s="1"/>
    </row>
    <row r="134" spans="41:51" ht="20.100000000000001" customHeight="1" x14ac:dyDescent="0.25">
      <c r="AO134" s="5"/>
      <c r="AQ134" s="7"/>
      <c r="AR134" s="5"/>
      <c r="AS134" s="5"/>
      <c r="AU134" s="1"/>
      <c r="AW134" s="1"/>
      <c r="AX134" s="1"/>
      <c r="AY134" s="1"/>
    </row>
    <row r="135" spans="41:51" ht="20.100000000000001" customHeight="1" x14ac:dyDescent="0.25">
      <c r="AO135" s="5"/>
      <c r="AQ135" s="7"/>
      <c r="AR135" s="5"/>
      <c r="AS135" s="5"/>
      <c r="AU135" s="1"/>
      <c r="AW135" s="1"/>
      <c r="AX135" s="1"/>
      <c r="AY135" s="1"/>
    </row>
    <row r="136" spans="41:51" ht="20.100000000000001" customHeight="1" x14ac:dyDescent="0.25">
      <c r="AO136" s="5"/>
      <c r="AQ136" s="7"/>
      <c r="AR136" s="5"/>
      <c r="AS136" s="5"/>
      <c r="AU136" s="1"/>
      <c r="AW136" s="1"/>
      <c r="AX136" s="1"/>
      <c r="AY136" s="1"/>
    </row>
    <row r="137" spans="41:51" ht="20.100000000000001" customHeight="1" x14ac:dyDescent="0.25">
      <c r="AO137" s="5"/>
      <c r="AQ137" s="7"/>
      <c r="AR137" s="5"/>
      <c r="AS137" s="5"/>
      <c r="AU137" s="1"/>
      <c r="AW137" s="1"/>
      <c r="AX137" s="1"/>
      <c r="AY137" s="1"/>
    </row>
    <row r="138" spans="41:51" ht="20.100000000000001" customHeight="1" x14ac:dyDescent="0.25">
      <c r="AO138" s="5"/>
      <c r="AQ138" s="7"/>
      <c r="AR138" s="5"/>
      <c r="AS138" s="5"/>
      <c r="AU138" s="1"/>
      <c r="AW138" s="1"/>
      <c r="AX138" s="1"/>
      <c r="AY138" s="1"/>
    </row>
    <row r="139" spans="41:51" ht="20.100000000000001" customHeight="1" x14ac:dyDescent="0.25">
      <c r="AO139" s="5"/>
      <c r="AQ139" s="7"/>
      <c r="AR139" s="5"/>
      <c r="AS139" s="5"/>
      <c r="AU139" s="1"/>
      <c r="AW139" s="1"/>
      <c r="AX139" s="1"/>
      <c r="AY139" s="1"/>
    </row>
    <row r="140" spans="41:51" ht="20.100000000000001" customHeight="1" x14ac:dyDescent="0.25">
      <c r="AO140" s="5"/>
      <c r="AQ140" s="7"/>
      <c r="AR140" s="5"/>
      <c r="AS140" s="5"/>
      <c r="AU140" s="1"/>
      <c r="AW140" s="1"/>
      <c r="AX140" s="1"/>
      <c r="AY140" s="1"/>
    </row>
    <row r="141" spans="41:51" ht="20.100000000000001" customHeight="1" x14ac:dyDescent="0.25">
      <c r="AO141" s="5"/>
      <c r="AQ141" s="7"/>
      <c r="AR141" s="5"/>
      <c r="AS141" s="5"/>
      <c r="AU141" s="1"/>
      <c r="AW141" s="1"/>
      <c r="AX141" s="1"/>
      <c r="AY141" s="1"/>
    </row>
    <row r="142" spans="41:51" ht="20.100000000000001" customHeight="1" x14ac:dyDescent="0.25">
      <c r="AO142" s="5"/>
      <c r="AQ142" s="7"/>
      <c r="AR142" s="5"/>
      <c r="AS142" s="5"/>
      <c r="AU142" s="1"/>
      <c r="AW142" s="1"/>
      <c r="AX142" s="1"/>
      <c r="AY142" s="1"/>
    </row>
    <row r="143" spans="41:51" ht="20.100000000000001" customHeight="1" x14ac:dyDescent="0.25">
      <c r="AO143" s="5"/>
      <c r="AQ143" s="7"/>
      <c r="AR143" s="5"/>
      <c r="AS143" s="5"/>
      <c r="AU143" s="1"/>
      <c r="AW143" s="1"/>
      <c r="AX143" s="1"/>
      <c r="AY143" s="1"/>
    </row>
    <row r="144" spans="41:51" ht="20.100000000000001" customHeight="1" x14ac:dyDescent="0.25">
      <c r="AO144" s="5"/>
      <c r="AQ144" s="7"/>
      <c r="AR144" s="5"/>
      <c r="AS144" s="5"/>
      <c r="AU144" s="1"/>
      <c r="AW144" s="1"/>
      <c r="AX144" s="1"/>
      <c r="AY144" s="1"/>
    </row>
    <row r="145" spans="41:51" ht="20.100000000000001" customHeight="1" x14ac:dyDescent="0.25">
      <c r="AO145" s="5"/>
      <c r="AQ145" s="7"/>
      <c r="AR145" s="5"/>
      <c r="AS145" s="5"/>
      <c r="AU145" s="1"/>
      <c r="AW145" s="1"/>
      <c r="AX145" s="1"/>
      <c r="AY145" s="1"/>
    </row>
    <row r="146" spans="41:51" ht="20.100000000000001" customHeight="1" x14ac:dyDescent="0.25">
      <c r="AO146" s="5"/>
      <c r="AQ146" s="7"/>
      <c r="AR146" s="5"/>
      <c r="AS146" s="5"/>
      <c r="AU146" s="1"/>
      <c r="AW146" s="1"/>
      <c r="AX146" s="1"/>
      <c r="AY146" s="1"/>
    </row>
    <row r="147" spans="41:51" ht="20.100000000000001" customHeight="1" x14ac:dyDescent="0.25">
      <c r="AO147" s="5"/>
      <c r="AQ147" s="7"/>
      <c r="AR147" s="5"/>
      <c r="AS147" s="5"/>
      <c r="AU147" s="1"/>
      <c r="AW147" s="1"/>
      <c r="AX147" s="1"/>
      <c r="AY147" s="1"/>
    </row>
    <row r="148" spans="41:51" ht="20.100000000000001" customHeight="1" x14ac:dyDescent="0.25">
      <c r="AO148" s="5"/>
      <c r="AQ148" s="7"/>
      <c r="AR148" s="5"/>
      <c r="AS148" s="5"/>
      <c r="AU148" s="1"/>
      <c r="AW148" s="1"/>
      <c r="AX148" s="1"/>
      <c r="AY148" s="1"/>
    </row>
    <row r="149" spans="41:51" ht="20.100000000000001" customHeight="1" x14ac:dyDescent="0.25">
      <c r="AO149" s="5"/>
      <c r="AQ149" s="7"/>
      <c r="AR149" s="5"/>
      <c r="AS149" s="5"/>
      <c r="AU149" s="1"/>
      <c r="AW149" s="1"/>
      <c r="AX149" s="1"/>
      <c r="AY149" s="1"/>
    </row>
    <row r="150" spans="41:51" ht="20.100000000000001" customHeight="1" x14ac:dyDescent="0.25">
      <c r="AO150" s="5"/>
      <c r="AQ150" s="7"/>
      <c r="AR150" s="5"/>
      <c r="AS150" s="5"/>
      <c r="AU150" s="1"/>
      <c r="AW150" s="1"/>
      <c r="AX150" s="1"/>
      <c r="AY150" s="1"/>
    </row>
    <row r="151" spans="41:51" ht="20.100000000000001" customHeight="1" x14ac:dyDescent="0.25">
      <c r="AO151" s="5"/>
      <c r="AQ151" s="7"/>
      <c r="AR151" s="5"/>
      <c r="AS151" s="5"/>
      <c r="AU151" s="1"/>
      <c r="AW151" s="1"/>
      <c r="AX151" s="1"/>
      <c r="AY151" s="1"/>
    </row>
    <row r="152" spans="41:51" ht="20.100000000000001" customHeight="1" x14ac:dyDescent="0.25">
      <c r="AO152" s="5"/>
      <c r="AQ152" s="7"/>
      <c r="AR152" s="5"/>
      <c r="AS152" s="5"/>
      <c r="AU152" s="1"/>
      <c r="AW152" s="1"/>
      <c r="AX152" s="1"/>
      <c r="AY152" s="1"/>
    </row>
    <row r="153" spans="41:51" ht="20.100000000000001" customHeight="1" x14ac:dyDescent="0.25">
      <c r="AO153" s="5"/>
      <c r="AQ153" s="7"/>
      <c r="AR153" s="5"/>
      <c r="AS153" s="5"/>
      <c r="AU153" s="1"/>
      <c r="AW153" s="1"/>
      <c r="AX153" s="1"/>
      <c r="AY153" s="1"/>
    </row>
    <row r="154" spans="41:51" ht="20.100000000000001" customHeight="1" x14ac:dyDescent="0.25">
      <c r="AO154" s="5"/>
      <c r="AQ154" s="7"/>
      <c r="AR154" s="5"/>
      <c r="AS154" s="5"/>
      <c r="AU154" s="1"/>
      <c r="AW154" s="1"/>
      <c r="AX154" s="1"/>
      <c r="AY154" s="1"/>
    </row>
    <row r="155" spans="41:51" ht="20.100000000000001" customHeight="1" x14ac:dyDescent="0.25">
      <c r="AO155" s="5"/>
      <c r="AQ155" s="7"/>
      <c r="AR155" s="5"/>
      <c r="AS155" s="5"/>
      <c r="AU155" s="1"/>
      <c r="AW155" s="1"/>
      <c r="AX155" s="1"/>
      <c r="AY155" s="1"/>
    </row>
    <row r="156" spans="41:51" ht="20.100000000000001" customHeight="1" x14ac:dyDescent="0.25">
      <c r="AO156" s="5"/>
      <c r="AQ156" s="7"/>
      <c r="AR156" s="5"/>
      <c r="AS156" s="5"/>
      <c r="AU156" s="1"/>
      <c r="AW156" s="1"/>
      <c r="AX156" s="1"/>
      <c r="AY156" s="1"/>
    </row>
    <row r="157" spans="41:51" ht="20.100000000000001" customHeight="1" x14ac:dyDescent="0.25">
      <c r="AO157" s="5"/>
      <c r="AQ157" s="7"/>
      <c r="AR157" s="5"/>
      <c r="AS157" s="5"/>
      <c r="AU157" s="1"/>
      <c r="AW157" s="1"/>
      <c r="AX157" s="1"/>
      <c r="AY157" s="1"/>
    </row>
    <row r="158" spans="41:51" ht="20.100000000000001" customHeight="1" x14ac:dyDescent="0.25">
      <c r="AO158" s="5"/>
      <c r="AQ158" s="7"/>
      <c r="AR158" s="5"/>
      <c r="AS158" s="5"/>
      <c r="AU158" s="1"/>
      <c r="AW158" s="1"/>
      <c r="AX158" s="1"/>
      <c r="AY158" s="1"/>
    </row>
    <row r="159" spans="41:51" ht="20.100000000000001" customHeight="1" x14ac:dyDescent="0.25">
      <c r="AO159" s="5"/>
      <c r="AQ159" s="7"/>
      <c r="AR159" s="5"/>
      <c r="AS159" s="5"/>
      <c r="AU159" s="1"/>
      <c r="AW159" s="1"/>
      <c r="AX159" s="1"/>
      <c r="AY159" s="1"/>
    </row>
    <row r="160" spans="41:51" ht="20.100000000000001" customHeight="1" x14ac:dyDescent="0.25">
      <c r="AO160" s="5"/>
      <c r="AQ160" s="7"/>
      <c r="AR160" s="5"/>
      <c r="AS160" s="5"/>
      <c r="AU160" s="1"/>
      <c r="AW160" s="1"/>
      <c r="AX160" s="1"/>
      <c r="AY160" s="1"/>
    </row>
    <row r="161" spans="41:51" ht="20.100000000000001" customHeight="1" x14ac:dyDescent="0.25">
      <c r="AO161" s="5"/>
      <c r="AQ161" s="7"/>
      <c r="AR161" s="5"/>
      <c r="AS161" s="5"/>
      <c r="AU161" s="1"/>
      <c r="AW161" s="1"/>
      <c r="AX161" s="1"/>
      <c r="AY161" s="1"/>
    </row>
    <row r="162" spans="41:51" ht="20.100000000000001" customHeight="1" x14ac:dyDescent="0.25">
      <c r="AO162" s="5"/>
      <c r="AQ162" s="7"/>
      <c r="AR162" s="5"/>
      <c r="AS162" s="5"/>
      <c r="AU162" s="1"/>
      <c r="AW162" s="1"/>
      <c r="AX162" s="1"/>
      <c r="AY162" s="1"/>
    </row>
    <row r="163" spans="41:51" ht="20.100000000000001" customHeight="1" x14ac:dyDescent="0.25">
      <c r="AO163" s="5"/>
      <c r="AQ163" s="7"/>
      <c r="AR163" s="5"/>
      <c r="AS163" s="5"/>
      <c r="AU163" s="1"/>
      <c r="AW163" s="1"/>
      <c r="AX163" s="1"/>
      <c r="AY163" s="1"/>
    </row>
    <row r="164" spans="41:51" ht="20.100000000000001" customHeight="1" x14ac:dyDescent="0.25">
      <c r="AO164" s="5"/>
      <c r="AQ164" s="7"/>
      <c r="AR164" s="5"/>
      <c r="AS164" s="5"/>
      <c r="AU164" s="1"/>
      <c r="AW164" s="1"/>
      <c r="AX164" s="1"/>
      <c r="AY164" s="1"/>
    </row>
    <row r="165" spans="41:51" ht="20.100000000000001" customHeight="1" x14ac:dyDescent="0.25">
      <c r="AO165" s="5"/>
      <c r="AQ165" s="7"/>
      <c r="AR165" s="5"/>
      <c r="AS165" s="5"/>
      <c r="AU165" s="1"/>
      <c r="AW165" s="1"/>
      <c r="AX165" s="1"/>
      <c r="AY165" s="1"/>
    </row>
    <row r="166" spans="41:51" ht="20.100000000000001" customHeight="1" x14ac:dyDescent="0.25">
      <c r="AO166" s="5"/>
      <c r="AQ166" s="7"/>
      <c r="AR166" s="5"/>
      <c r="AS166" s="5"/>
      <c r="AU166" s="1"/>
      <c r="AW166" s="1"/>
      <c r="AX166" s="1"/>
      <c r="AY166" s="1"/>
    </row>
    <row r="167" spans="41:51" ht="20.100000000000001" customHeight="1" x14ac:dyDescent="0.25">
      <c r="AO167" s="5"/>
      <c r="AQ167" s="7"/>
      <c r="AR167" s="5"/>
      <c r="AS167" s="5"/>
      <c r="AU167" s="1"/>
      <c r="AW167" s="1"/>
      <c r="AX167" s="1"/>
      <c r="AY167" s="1"/>
    </row>
    <row r="168" spans="41:51" ht="20.100000000000001" customHeight="1" x14ac:dyDescent="0.25">
      <c r="AO168" s="5"/>
      <c r="AQ168" s="7"/>
      <c r="AR168" s="5"/>
      <c r="AS168" s="5"/>
      <c r="AU168" s="1"/>
      <c r="AW168" s="1"/>
      <c r="AX168" s="1"/>
      <c r="AY168" s="1"/>
    </row>
    <row r="169" spans="41:51" ht="20.100000000000001" customHeight="1" x14ac:dyDescent="0.25">
      <c r="AO169" s="5"/>
      <c r="AQ169" s="7"/>
      <c r="AR169" s="5"/>
      <c r="AS169" s="5"/>
      <c r="AU169" s="1"/>
      <c r="AW169" s="1"/>
      <c r="AX169" s="1"/>
      <c r="AY169" s="1"/>
    </row>
    <row r="170" spans="41:51" ht="20.100000000000001" customHeight="1" x14ac:dyDescent="0.25">
      <c r="AO170" s="5"/>
      <c r="AQ170" s="7"/>
      <c r="AR170" s="5"/>
      <c r="AS170" s="5"/>
      <c r="AU170" s="1"/>
      <c r="AW170" s="1"/>
      <c r="AX170" s="1"/>
      <c r="AY170" s="1"/>
    </row>
    <row r="171" spans="41:51" ht="20.100000000000001" customHeight="1" x14ac:dyDescent="0.25">
      <c r="AO171" s="5"/>
      <c r="AQ171" s="7"/>
      <c r="AR171" s="5"/>
      <c r="AS171" s="5"/>
      <c r="AU171" s="1"/>
      <c r="AW171" s="1"/>
      <c r="AX171" s="1"/>
      <c r="AY171" s="1"/>
    </row>
    <row r="172" spans="41:51" ht="20.100000000000001" customHeight="1" x14ac:dyDescent="0.25">
      <c r="AO172" s="5"/>
      <c r="AQ172" s="7"/>
      <c r="AR172" s="5"/>
      <c r="AS172" s="5"/>
      <c r="AU172" s="1"/>
      <c r="AW172" s="1"/>
      <c r="AX172" s="1"/>
      <c r="AY172" s="1"/>
    </row>
    <row r="173" spans="41:51" ht="20.100000000000001" customHeight="1" x14ac:dyDescent="0.25">
      <c r="AO173" s="5"/>
      <c r="AQ173" s="7"/>
      <c r="AR173" s="5"/>
      <c r="AS173" s="5"/>
      <c r="AU173" s="1"/>
      <c r="AW173" s="1"/>
      <c r="AX173" s="1"/>
      <c r="AY173" s="1"/>
    </row>
    <row r="174" spans="41:51" ht="20.100000000000001" customHeight="1" x14ac:dyDescent="0.25">
      <c r="AO174" s="5"/>
      <c r="AQ174" s="7"/>
      <c r="AR174" s="5"/>
      <c r="AS174" s="5"/>
      <c r="AU174" s="1"/>
      <c r="AW174" s="1"/>
      <c r="AX174" s="1"/>
      <c r="AY174" s="1"/>
    </row>
    <row r="175" spans="41:51" ht="20.100000000000001" customHeight="1" x14ac:dyDescent="0.25">
      <c r="AO175" s="5"/>
      <c r="AQ175" s="7"/>
      <c r="AR175" s="5"/>
      <c r="AS175" s="5"/>
      <c r="AU175" s="1"/>
      <c r="AW175" s="1"/>
      <c r="AX175" s="1"/>
      <c r="AY175" s="1"/>
    </row>
    <row r="176" spans="41:51" ht="20.100000000000001" customHeight="1" x14ac:dyDescent="0.25">
      <c r="AO176" s="5"/>
      <c r="AQ176" s="7"/>
      <c r="AR176" s="5"/>
      <c r="AS176" s="5"/>
      <c r="AU176" s="1"/>
      <c r="AW176" s="1"/>
      <c r="AX176" s="1"/>
      <c r="AY176" s="1"/>
    </row>
    <row r="177" spans="41:51" ht="20.100000000000001" customHeight="1" x14ac:dyDescent="0.25">
      <c r="AO177" s="5"/>
      <c r="AQ177" s="7"/>
      <c r="AR177" s="5"/>
      <c r="AS177" s="5"/>
      <c r="AU177" s="1"/>
      <c r="AW177" s="1"/>
      <c r="AX177" s="1"/>
      <c r="AY177" s="1"/>
    </row>
    <row r="178" spans="41:51" ht="20.100000000000001" customHeight="1" x14ac:dyDescent="0.25">
      <c r="AO178" s="5"/>
      <c r="AQ178" s="7"/>
      <c r="AR178" s="5"/>
      <c r="AS178" s="5"/>
      <c r="AU178" s="1"/>
      <c r="AW178" s="1"/>
      <c r="AX178" s="1"/>
      <c r="AY178" s="1"/>
    </row>
    <row r="179" spans="41:51" ht="20.100000000000001" customHeight="1" x14ac:dyDescent="0.25">
      <c r="AO179" s="5"/>
      <c r="AQ179" s="7"/>
      <c r="AR179" s="5"/>
      <c r="AS179" s="5"/>
      <c r="AU179" s="1"/>
      <c r="AW179" s="1"/>
      <c r="AX179" s="1"/>
      <c r="AY179" s="1"/>
    </row>
    <row r="180" spans="41:51" ht="20.100000000000001" customHeight="1" x14ac:dyDescent="0.25">
      <c r="AO180" s="5"/>
      <c r="AQ180" s="7"/>
      <c r="AR180" s="5"/>
      <c r="AS180" s="5"/>
      <c r="AU180" s="1"/>
      <c r="AW180" s="1"/>
      <c r="AX180" s="1"/>
      <c r="AY180" s="1"/>
    </row>
    <row r="181" spans="41:51" ht="20.100000000000001" customHeight="1" x14ac:dyDescent="0.25">
      <c r="AO181" s="5"/>
      <c r="AQ181" s="7"/>
      <c r="AR181" s="5"/>
      <c r="AS181" s="5"/>
      <c r="AU181" s="1"/>
      <c r="AW181" s="1"/>
      <c r="AX181" s="1"/>
      <c r="AY181" s="1"/>
    </row>
    <row r="182" spans="41:51" ht="20.100000000000001" customHeight="1" x14ac:dyDescent="0.25">
      <c r="AO182" s="5"/>
      <c r="AQ182" s="7"/>
      <c r="AR182" s="5"/>
      <c r="AS182" s="5"/>
      <c r="AU182" s="1"/>
      <c r="AW182" s="1"/>
      <c r="AX182" s="1"/>
      <c r="AY182" s="1"/>
    </row>
    <row r="183" spans="41:51" ht="20.100000000000001" customHeight="1" x14ac:dyDescent="0.25">
      <c r="AO183" s="5"/>
      <c r="AQ183" s="7"/>
      <c r="AR183" s="5"/>
      <c r="AS183" s="5"/>
      <c r="AU183" s="1"/>
      <c r="AW183" s="1"/>
      <c r="AX183" s="1"/>
      <c r="AY183" s="1"/>
    </row>
    <row r="184" spans="41:51" ht="20.100000000000001" customHeight="1" x14ac:dyDescent="0.25">
      <c r="AO184" s="5"/>
      <c r="AQ184" s="7"/>
      <c r="AR184" s="5"/>
      <c r="AS184" s="5"/>
      <c r="AU184" s="1"/>
      <c r="AW184" s="1"/>
      <c r="AX184" s="1"/>
      <c r="AY184" s="1"/>
    </row>
    <row r="185" spans="41:51" ht="20.100000000000001" customHeight="1" x14ac:dyDescent="0.25">
      <c r="AO185" s="5"/>
      <c r="AQ185" s="7"/>
      <c r="AR185" s="5"/>
      <c r="AS185" s="5"/>
      <c r="AU185" s="1"/>
      <c r="AW185" s="1"/>
      <c r="AX185" s="1"/>
      <c r="AY185" s="1"/>
    </row>
    <row r="186" spans="41:51" ht="20.100000000000001" customHeight="1" x14ac:dyDescent="0.25">
      <c r="AO186" s="5"/>
      <c r="AQ186" s="7"/>
      <c r="AR186" s="5"/>
      <c r="AS186" s="5"/>
      <c r="AU186" s="1"/>
      <c r="AW186" s="1"/>
      <c r="AX186" s="1"/>
      <c r="AY186" s="1"/>
    </row>
    <row r="187" spans="41:51" ht="20.100000000000001" customHeight="1" x14ac:dyDescent="0.25">
      <c r="AO187" s="5"/>
      <c r="AQ187" s="7"/>
      <c r="AR187" s="5"/>
      <c r="AS187" s="5"/>
      <c r="AU187" s="1"/>
      <c r="AW187" s="1"/>
      <c r="AX187" s="1"/>
      <c r="AY187" s="1"/>
    </row>
    <row r="188" spans="41:51" ht="20.100000000000001" customHeight="1" x14ac:dyDescent="0.25">
      <c r="AO188" s="5"/>
      <c r="AQ188" s="7"/>
      <c r="AR188" s="5"/>
      <c r="AS188" s="5"/>
      <c r="AU188" s="1"/>
      <c r="AW188" s="1"/>
      <c r="AX188" s="1"/>
      <c r="AY188" s="1"/>
    </row>
    <row r="189" spans="41:51" ht="20.100000000000001" customHeight="1" x14ac:dyDescent="0.25">
      <c r="AO189" s="5"/>
      <c r="AQ189" s="7"/>
      <c r="AR189" s="5"/>
      <c r="AS189" s="5"/>
      <c r="AU189" s="1"/>
      <c r="AW189" s="1"/>
      <c r="AX189" s="1"/>
      <c r="AY189" s="1"/>
    </row>
    <row r="190" spans="41:51" ht="20.100000000000001" customHeight="1" x14ac:dyDescent="0.25">
      <c r="AO190" s="5"/>
      <c r="AQ190" s="7"/>
      <c r="AR190" s="5"/>
      <c r="AS190" s="5"/>
      <c r="AU190" s="1"/>
      <c r="AW190" s="1"/>
      <c r="AX190" s="1"/>
      <c r="AY190" s="1"/>
    </row>
    <row r="191" spans="41:51" ht="20.100000000000001" customHeight="1" x14ac:dyDescent="0.25">
      <c r="AO191" s="5"/>
      <c r="AQ191" s="7"/>
      <c r="AR191" s="5"/>
      <c r="AS191" s="5"/>
      <c r="AU191" s="1"/>
      <c r="AW191" s="1"/>
      <c r="AX191" s="1"/>
      <c r="AY191" s="1"/>
    </row>
    <row r="192" spans="41:51" ht="20.100000000000001" customHeight="1" x14ac:dyDescent="0.25">
      <c r="AO192" s="5"/>
      <c r="AQ192" s="7"/>
      <c r="AR192" s="5"/>
      <c r="AS192" s="5"/>
      <c r="AU192" s="1"/>
      <c r="AW192" s="1"/>
      <c r="AX192" s="1"/>
      <c r="AY192" s="1"/>
    </row>
    <row r="193" spans="41:51" ht="20.100000000000001" customHeight="1" x14ac:dyDescent="0.25">
      <c r="AO193" s="5"/>
      <c r="AQ193" s="7"/>
      <c r="AR193" s="5"/>
      <c r="AS193" s="5"/>
      <c r="AU193" s="1"/>
      <c r="AW193" s="1"/>
      <c r="AX193" s="1"/>
      <c r="AY193" s="1"/>
    </row>
    <row r="194" spans="41:51" ht="20.100000000000001" customHeight="1" x14ac:dyDescent="0.25">
      <c r="AO194" s="5"/>
      <c r="AQ194" s="7"/>
      <c r="AR194" s="5"/>
      <c r="AS194" s="5"/>
      <c r="AU194" s="1"/>
      <c r="AW194" s="1"/>
      <c r="AX194" s="1"/>
      <c r="AY194" s="1"/>
    </row>
    <row r="195" spans="41:51" ht="20.100000000000001" customHeight="1" x14ac:dyDescent="0.25">
      <c r="AO195" s="5"/>
      <c r="AQ195" s="7"/>
      <c r="AR195" s="5"/>
      <c r="AS195" s="5"/>
      <c r="AU195" s="1"/>
      <c r="AW195" s="1"/>
      <c r="AX195" s="1"/>
      <c r="AY195" s="1"/>
    </row>
    <row r="196" spans="41:51" ht="20.100000000000001" customHeight="1" x14ac:dyDescent="0.25">
      <c r="AO196" s="5"/>
      <c r="AQ196" s="7"/>
      <c r="AR196" s="5"/>
      <c r="AS196" s="5"/>
      <c r="AU196" s="1"/>
      <c r="AW196" s="1"/>
      <c r="AX196" s="1"/>
      <c r="AY196" s="1"/>
    </row>
    <row r="197" spans="41:51" ht="20.100000000000001" customHeight="1" x14ac:dyDescent="0.25">
      <c r="AO197" s="5"/>
      <c r="AQ197" s="7"/>
      <c r="AR197" s="5"/>
      <c r="AS197" s="5"/>
      <c r="AU197" s="1"/>
      <c r="AW197" s="1"/>
      <c r="AX197" s="1"/>
      <c r="AY197" s="1"/>
    </row>
    <row r="198" spans="41:51" ht="20.100000000000001" customHeight="1" x14ac:dyDescent="0.25">
      <c r="AO198" s="5"/>
      <c r="AQ198" s="7"/>
      <c r="AR198" s="5"/>
      <c r="AS198" s="5"/>
      <c r="AU198" s="1"/>
      <c r="AW198" s="1"/>
      <c r="AX198" s="1"/>
      <c r="AY198" s="1"/>
    </row>
    <row r="199" spans="41:51" ht="20.100000000000001" customHeight="1" x14ac:dyDescent="0.25">
      <c r="AO199" s="5"/>
      <c r="AQ199" s="7"/>
      <c r="AR199" s="5"/>
      <c r="AS199" s="5"/>
      <c r="AU199" s="1"/>
      <c r="AW199" s="1"/>
      <c r="AX199" s="1"/>
      <c r="AY199" s="1"/>
    </row>
    <row r="200" spans="41:51" ht="20.100000000000001" customHeight="1" x14ac:dyDescent="0.25">
      <c r="AO200" s="5"/>
      <c r="AQ200" s="7"/>
      <c r="AR200" s="5"/>
      <c r="AS200" s="5"/>
      <c r="AU200" s="1"/>
      <c r="AW200" s="1"/>
      <c r="AX200" s="1"/>
      <c r="AY200" s="1"/>
    </row>
    <row r="201" spans="41:51" ht="20.100000000000001" customHeight="1" x14ac:dyDescent="0.25">
      <c r="AO201" s="5"/>
      <c r="AQ201" s="7"/>
      <c r="AR201" s="5"/>
      <c r="AS201" s="5"/>
      <c r="AU201" s="1"/>
      <c r="AW201" s="1"/>
      <c r="AX201" s="1"/>
      <c r="AY201" s="1"/>
    </row>
    <row r="202" spans="41:51" ht="20.100000000000001" customHeight="1" x14ac:dyDescent="0.25">
      <c r="AO202" s="5"/>
      <c r="AQ202" s="7"/>
      <c r="AR202" s="5"/>
      <c r="AS202" s="5"/>
      <c r="AU202" s="1"/>
      <c r="AW202" s="1"/>
      <c r="AX202" s="1"/>
      <c r="AY202" s="1"/>
    </row>
    <row r="203" spans="41:51" ht="20.100000000000001" customHeight="1" x14ac:dyDescent="0.25">
      <c r="AO203" s="5"/>
      <c r="AQ203" s="7"/>
      <c r="AR203" s="5"/>
      <c r="AS203" s="5"/>
      <c r="AU203" s="1"/>
      <c r="AW203" s="1"/>
      <c r="AX203" s="1"/>
      <c r="AY203" s="1"/>
    </row>
    <row r="204" spans="41:51" ht="20.100000000000001" customHeight="1" x14ac:dyDescent="0.25">
      <c r="AO204" s="5"/>
      <c r="AQ204" s="7"/>
      <c r="AR204" s="5"/>
      <c r="AS204" s="5"/>
      <c r="AU204" s="1"/>
      <c r="AW204" s="1"/>
      <c r="AX204" s="1"/>
      <c r="AY204" s="1"/>
    </row>
    <row r="205" spans="41:51" ht="20.100000000000001" customHeight="1" x14ac:dyDescent="0.25">
      <c r="AO205" s="5"/>
      <c r="AQ205" s="7"/>
      <c r="AR205" s="5"/>
      <c r="AS205" s="5"/>
      <c r="AU205" s="1"/>
      <c r="AW205" s="1"/>
      <c r="AX205" s="1"/>
      <c r="AY205" s="1"/>
    </row>
    <row r="206" spans="41:51" ht="20.100000000000001" customHeight="1" x14ac:dyDescent="0.25">
      <c r="AO206" s="5"/>
      <c r="AQ206" s="7"/>
      <c r="AR206" s="5"/>
      <c r="AS206" s="5"/>
      <c r="AU206" s="1"/>
      <c r="AW206" s="1"/>
      <c r="AX206" s="1"/>
      <c r="AY206" s="1"/>
    </row>
    <row r="207" spans="41:51" ht="20.100000000000001" customHeight="1" x14ac:dyDescent="0.25">
      <c r="AO207" s="5"/>
      <c r="AQ207" s="7"/>
      <c r="AR207" s="5"/>
      <c r="AS207" s="5"/>
      <c r="AU207" s="1"/>
      <c r="AW207" s="1"/>
      <c r="AX207" s="1"/>
      <c r="AY207" s="1"/>
    </row>
    <row r="208" spans="41:51" ht="20.100000000000001" customHeight="1" x14ac:dyDescent="0.25">
      <c r="AO208" s="5"/>
      <c r="AQ208" s="7"/>
      <c r="AR208" s="5"/>
      <c r="AS208" s="5"/>
      <c r="AU208" s="1"/>
      <c r="AW208" s="1"/>
      <c r="AX208" s="1"/>
      <c r="AY208" s="1"/>
    </row>
    <row r="209" spans="41:51" ht="20.100000000000001" customHeight="1" x14ac:dyDescent="0.25">
      <c r="AO209" s="5"/>
      <c r="AQ209" s="7"/>
      <c r="AR209" s="5"/>
      <c r="AS209" s="5"/>
      <c r="AU209" s="1"/>
      <c r="AW209" s="1"/>
      <c r="AX209" s="1"/>
      <c r="AY209" s="1"/>
    </row>
    <row r="210" spans="41:51" ht="20.100000000000001" customHeight="1" x14ac:dyDescent="0.25">
      <c r="AO210" s="5"/>
      <c r="AQ210" s="7"/>
      <c r="AR210" s="5"/>
      <c r="AS210" s="5"/>
      <c r="AU210" s="1"/>
      <c r="AW210" s="1"/>
      <c r="AX210" s="1"/>
      <c r="AY210" s="1"/>
    </row>
    <row r="211" spans="41:51" ht="20.100000000000001" customHeight="1" x14ac:dyDescent="0.25">
      <c r="AO211" s="5"/>
      <c r="AQ211" s="7"/>
      <c r="AR211" s="5"/>
      <c r="AS211" s="5"/>
      <c r="AU211" s="1"/>
      <c r="AW211" s="1"/>
      <c r="AX211" s="1"/>
      <c r="AY211" s="1"/>
    </row>
    <row r="212" spans="41:51" ht="20.100000000000001" customHeight="1" x14ac:dyDescent="0.25">
      <c r="AO212" s="5"/>
      <c r="AQ212" s="7"/>
      <c r="AR212" s="5"/>
      <c r="AS212" s="5"/>
      <c r="AU212" s="1"/>
      <c r="AW212" s="1"/>
      <c r="AX212" s="1"/>
      <c r="AY212" s="1"/>
    </row>
    <row r="213" spans="41:51" ht="20.100000000000001" customHeight="1" x14ac:dyDescent="0.25">
      <c r="AO213" s="5"/>
      <c r="AQ213" s="7"/>
      <c r="AR213" s="5"/>
      <c r="AS213" s="5"/>
      <c r="AU213" s="1"/>
      <c r="AW213" s="1"/>
      <c r="AX213" s="1"/>
      <c r="AY213" s="1"/>
    </row>
    <row r="214" spans="41:51" ht="20.100000000000001" customHeight="1" x14ac:dyDescent="0.25">
      <c r="AO214" s="5"/>
      <c r="AQ214" s="7"/>
      <c r="AR214" s="5"/>
      <c r="AS214" s="5"/>
      <c r="AU214" s="1"/>
      <c r="AW214" s="1"/>
      <c r="AX214" s="1"/>
      <c r="AY214" s="1"/>
    </row>
    <row r="215" spans="41:51" ht="20.100000000000001" customHeight="1" x14ac:dyDescent="0.25">
      <c r="AO215" s="5"/>
      <c r="AQ215" s="7"/>
      <c r="AR215" s="5"/>
      <c r="AS215" s="5"/>
      <c r="AU215" s="1"/>
      <c r="AW215" s="1"/>
      <c r="AX215" s="1"/>
      <c r="AY215" s="1"/>
    </row>
    <row r="216" spans="41:51" ht="20.100000000000001" customHeight="1" x14ac:dyDescent="0.25">
      <c r="AO216" s="5"/>
      <c r="AQ216" s="7"/>
      <c r="AR216" s="5"/>
      <c r="AS216" s="5"/>
      <c r="AU216" s="1"/>
      <c r="AW216" s="1"/>
      <c r="AX216" s="1"/>
      <c r="AY216" s="1"/>
    </row>
    <row r="217" spans="41:51" ht="20.100000000000001" customHeight="1" x14ac:dyDescent="0.25">
      <c r="AO217" s="5"/>
      <c r="AQ217" s="7"/>
      <c r="AR217" s="5"/>
      <c r="AS217" s="5"/>
      <c r="AU217" s="1"/>
      <c r="AW217" s="1"/>
      <c r="AX217" s="1"/>
      <c r="AY217" s="1"/>
    </row>
    <row r="218" spans="41:51" ht="20.100000000000001" customHeight="1" x14ac:dyDescent="0.25">
      <c r="AO218" s="5"/>
      <c r="AQ218" s="7"/>
      <c r="AR218" s="5"/>
      <c r="AS218" s="5"/>
      <c r="AU218" s="1"/>
      <c r="AW218" s="1"/>
      <c r="AX218" s="1"/>
      <c r="AY218" s="1"/>
    </row>
    <row r="219" spans="41:51" ht="20.100000000000001" customHeight="1" x14ac:dyDescent="0.25">
      <c r="AO219" s="5"/>
      <c r="AQ219" s="7"/>
      <c r="AR219" s="5"/>
      <c r="AS219" s="5"/>
      <c r="AU219" s="1"/>
      <c r="AW219" s="1"/>
      <c r="AX219" s="1"/>
      <c r="AY219" s="1"/>
    </row>
    <row r="220" spans="41:51" ht="20.100000000000001" customHeight="1" x14ac:dyDescent="0.25">
      <c r="AO220" s="5"/>
      <c r="AQ220" s="7"/>
      <c r="AR220" s="5"/>
      <c r="AS220" s="5"/>
      <c r="AU220" s="1"/>
      <c r="AW220" s="1"/>
      <c r="AX220" s="1"/>
      <c r="AY220" s="1"/>
    </row>
    <row r="221" spans="41:51" ht="20.100000000000001" customHeight="1" x14ac:dyDescent="0.25">
      <c r="AO221" s="5"/>
      <c r="AQ221" s="7"/>
      <c r="AR221" s="5"/>
      <c r="AS221" s="5"/>
      <c r="AU221" s="1"/>
      <c r="AW221" s="1"/>
      <c r="AX221" s="1"/>
      <c r="AY221" s="1"/>
    </row>
    <row r="222" spans="41:51" ht="20.100000000000001" customHeight="1" x14ac:dyDescent="0.25">
      <c r="AO222" s="5"/>
      <c r="AQ222" s="7"/>
      <c r="AR222" s="5"/>
      <c r="AS222" s="5"/>
      <c r="AU222" s="1"/>
      <c r="AW222" s="1"/>
      <c r="AX222" s="1"/>
      <c r="AY222" s="1"/>
    </row>
    <row r="223" spans="41:51" ht="20.100000000000001" customHeight="1" x14ac:dyDescent="0.25">
      <c r="AO223" s="5"/>
      <c r="AQ223" s="7"/>
      <c r="AR223" s="5"/>
      <c r="AS223" s="5"/>
      <c r="AU223" s="1"/>
      <c r="AW223" s="1"/>
      <c r="AX223" s="1"/>
      <c r="AY223" s="1"/>
    </row>
    <row r="224" spans="41:51" ht="20.100000000000001" customHeight="1" x14ac:dyDescent="0.25">
      <c r="AO224" s="5"/>
      <c r="AQ224" s="7"/>
      <c r="AR224" s="5"/>
      <c r="AS224" s="5"/>
      <c r="AU224" s="1"/>
      <c r="AW224" s="1"/>
      <c r="AX224" s="1"/>
      <c r="AY224" s="1"/>
    </row>
    <row r="225" spans="41:51" ht="20.100000000000001" customHeight="1" x14ac:dyDescent="0.25">
      <c r="AO225" s="5"/>
      <c r="AQ225" s="7"/>
      <c r="AR225" s="5"/>
      <c r="AS225" s="5"/>
      <c r="AU225" s="1"/>
      <c r="AW225" s="1"/>
      <c r="AX225" s="1"/>
      <c r="AY225" s="1"/>
    </row>
    <row r="226" spans="41:51" ht="20.100000000000001" customHeight="1" x14ac:dyDescent="0.25">
      <c r="AO226" s="5"/>
      <c r="AQ226" s="7"/>
      <c r="AR226" s="5"/>
      <c r="AS226" s="5"/>
      <c r="AU226" s="1"/>
      <c r="AW226" s="1"/>
      <c r="AX226" s="1"/>
      <c r="AY226" s="1"/>
    </row>
    <row r="227" spans="41:51" ht="20.100000000000001" customHeight="1" x14ac:dyDescent="0.25">
      <c r="AO227" s="5"/>
      <c r="AQ227" s="7"/>
      <c r="AR227" s="5"/>
      <c r="AS227" s="5"/>
      <c r="AU227" s="1"/>
      <c r="AW227" s="1"/>
      <c r="AX227" s="1"/>
      <c r="AY227" s="1"/>
    </row>
    <row r="228" spans="41:51" ht="20.100000000000001" customHeight="1" x14ac:dyDescent="0.25">
      <c r="AO228" s="5"/>
      <c r="AQ228" s="7"/>
      <c r="AR228" s="5"/>
      <c r="AS228" s="5"/>
      <c r="AU228" s="1"/>
      <c r="AW228" s="1"/>
      <c r="AX228" s="1"/>
      <c r="AY228" s="1"/>
    </row>
    <row r="229" spans="41:51" ht="20.100000000000001" customHeight="1" x14ac:dyDescent="0.25">
      <c r="AO229" s="5"/>
      <c r="AQ229" s="7"/>
      <c r="AR229" s="5"/>
      <c r="AS229" s="5"/>
      <c r="AU229" s="1"/>
      <c r="AW229" s="1"/>
      <c r="AX229" s="1"/>
      <c r="AY229" s="1"/>
    </row>
    <row r="230" spans="41:51" ht="20.100000000000001" customHeight="1" x14ac:dyDescent="0.25">
      <c r="AO230" s="5"/>
      <c r="AQ230" s="7"/>
      <c r="AR230" s="5"/>
      <c r="AS230" s="5"/>
      <c r="AU230" s="1"/>
      <c r="AW230" s="1"/>
      <c r="AX230" s="1"/>
      <c r="AY230" s="1"/>
    </row>
    <row r="231" spans="41:51" ht="20.100000000000001" customHeight="1" x14ac:dyDescent="0.25">
      <c r="AO231" s="5"/>
      <c r="AQ231" s="7"/>
      <c r="AR231" s="5"/>
      <c r="AS231" s="5"/>
      <c r="AU231" s="1"/>
      <c r="AW231" s="1"/>
      <c r="AX231" s="1"/>
      <c r="AY231" s="1"/>
    </row>
    <row r="232" spans="41:51" ht="20.100000000000001" customHeight="1" x14ac:dyDescent="0.25">
      <c r="AO232" s="5"/>
      <c r="AQ232" s="7"/>
      <c r="AR232" s="5"/>
      <c r="AS232" s="5"/>
      <c r="AU232" s="1"/>
      <c r="AW232" s="1"/>
      <c r="AX232" s="1"/>
      <c r="AY232" s="1"/>
    </row>
    <row r="233" spans="41:51" ht="20.100000000000001" customHeight="1" x14ac:dyDescent="0.25">
      <c r="AO233" s="5"/>
      <c r="AQ233" s="7"/>
      <c r="AR233" s="5"/>
      <c r="AS233" s="5"/>
      <c r="AU233" s="1"/>
      <c r="AW233" s="1"/>
      <c r="AX233" s="1"/>
      <c r="AY233" s="1"/>
    </row>
    <row r="234" spans="41:51" ht="20.100000000000001" customHeight="1" x14ac:dyDescent="0.25">
      <c r="AO234" s="5"/>
      <c r="AQ234" s="7"/>
      <c r="AR234" s="5"/>
      <c r="AS234" s="5"/>
      <c r="AU234" s="1"/>
      <c r="AW234" s="1"/>
      <c r="AX234" s="1"/>
      <c r="AY234" s="1"/>
    </row>
    <row r="235" spans="41:51" ht="20.100000000000001" customHeight="1" x14ac:dyDescent="0.25">
      <c r="AO235" s="5"/>
      <c r="AQ235" s="7"/>
      <c r="AR235" s="5"/>
      <c r="AS235" s="5"/>
      <c r="AU235" s="1"/>
      <c r="AW235" s="1"/>
      <c r="AX235" s="1"/>
      <c r="AY235" s="1"/>
    </row>
    <row r="236" spans="41:51" ht="20.100000000000001" customHeight="1" x14ac:dyDescent="0.25">
      <c r="AO236" s="5"/>
      <c r="AQ236" s="7"/>
      <c r="AR236" s="5"/>
      <c r="AS236" s="5"/>
      <c r="AU236" s="1"/>
      <c r="AW236" s="1"/>
      <c r="AX236" s="1"/>
      <c r="AY236" s="1"/>
    </row>
    <row r="237" spans="41:51" ht="20.100000000000001" customHeight="1" x14ac:dyDescent="0.25">
      <c r="AO237" s="5"/>
      <c r="AQ237" s="7"/>
      <c r="AR237" s="5"/>
      <c r="AS237" s="5"/>
      <c r="AU237" s="1"/>
      <c r="AW237" s="1"/>
      <c r="AX237" s="1"/>
      <c r="AY237" s="1"/>
    </row>
    <row r="238" spans="41:51" ht="20.100000000000001" customHeight="1" x14ac:dyDescent="0.25">
      <c r="AO238" s="5"/>
      <c r="AQ238" s="7"/>
      <c r="AR238" s="5"/>
      <c r="AS238" s="5"/>
      <c r="AU238" s="1"/>
      <c r="AW238" s="1"/>
      <c r="AX238" s="1"/>
      <c r="AY238" s="1"/>
    </row>
    <row r="239" spans="41:51" ht="20.100000000000001" customHeight="1" x14ac:dyDescent="0.25">
      <c r="AO239" s="5"/>
      <c r="AQ239" s="7"/>
      <c r="AR239" s="5"/>
      <c r="AS239" s="5"/>
      <c r="AU239" s="1"/>
      <c r="AW239" s="1"/>
      <c r="AX239" s="1"/>
      <c r="AY239" s="1"/>
    </row>
    <row r="240" spans="41:51" ht="20.100000000000001" customHeight="1" x14ac:dyDescent="0.25">
      <c r="AO240" s="5"/>
      <c r="AQ240" s="7"/>
      <c r="AR240" s="5"/>
      <c r="AS240" s="5"/>
      <c r="AU240" s="1"/>
      <c r="AW240" s="1"/>
      <c r="AX240" s="1"/>
      <c r="AY240" s="1"/>
    </row>
    <row r="241" spans="41:51" ht="20.100000000000001" customHeight="1" x14ac:dyDescent="0.25">
      <c r="AO241" s="5"/>
      <c r="AQ241" s="7"/>
      <c r="AR241" s="5"/>
      <c r="AS241" s="5"/>
      <c r="AU241" s="1"/>
      <c r="AW241" s="1"/>
      <c r="AX241" s="1"/>
      <c r="AY241" s="1"/>
    </row>
    <row r="242" spans="41:51" ht="20.100000000000001" customHeight="1" x14ac:dyDescent="0.25">
      <c r="AO242" s="5"/>
      <c r="AQ242" s="7"/>
      <c r="AR242" s="5"/>
      <c r="AS242" s="5"/>
      <c r="AU242" s="1"/>
      <c r="AW242" s="1"/>
      <c r="AX242" s="1"/>
      <c r="AY242" s="1"/>
    </row>
    <row r="243" spans="41:51" ht="20.100000000000001" customHeight="1" x14ac:dyDescent="0.25">
      <c r="AO243" s="5"/>
      <c r="AQ243" s="7"/>
      <c r="AR243" s="5"/>
      <c r="AS243" s="5"/>
      <c r="AU243" s="1"/>
      <c r="AW243" s="1"/>
      <c r="AX243" s="1"/>
      <c r="AY243" s="1"/>
    </row>
    <row r="244" spans="41:51" ht="20.100000000000001" customHeight="1" x14ac:dyDescent="0.25">
      <c r="AO244" s="5"/>
      <c r="AQ244" s="7"/>
      <c r="AR244" s="5"/>
      <c r="AS244" s="5"/>
      <c r="AU244" s="1"/>
      <c r="AW244" s="1"/>
      <c r="AX244" s="1"/>
      <c r="AY244" s="1"/>
    </row>
    <row r="245" spans="41:51" ht="20.100000000000001" customHeight="1" x14ac:dyDescent="0.25">
      <c r="AO245" s="5"/>
      <c r="AQ245" s="7"/>
      <c r="AR245" s="5"/>
      <c r="AS245" s="5"/>
      <c r="AU245" s="1"/>
      <c r="AW245" s="1"/>
      <c r="AX245" s="1"/>
      <c r="AY245" s="1"/>
    </row>
    <row r="246" spans="41:51" ht="20.100000000000001" customHeight="1" x14ac:dyDescent="0.25">
      <c r="AO246" s="5"/>
      <c r="AQ246" s="7"/>
      <c r="AR246" s="5"/>
      <c r="AS246" s="5"/>
      <c r="AU246" s="1"/>
      <c r="AW246" s="1"/>
      <c r="AX246" s="1"/>
      <c r="AY246" s="1"/>
    </row>
    <row r="247" spans="41:51" ht="20.100000000000001" customHeight="1" x14ac:dyDescent="0.25">
      <c r="AO247" s="5"/>
      <c r="AQ247" s="7"/>
      <c r="AR247" s="5"/>
      <c r="AS247" s="5"/>
      <c r="AU247" s="1"/>
      <c r="AW247" s="1"/>
      <c r="AX247" s="1"/>
      <c r="AY247" s="1"/>
    </row>
    <row r="248" spans="41:51" ht="20.100000000000001" customHeight="1" x14ac:dyDescent="0.25">
      <c r="AO248" s="5"/>
      <c r="AQ248" s="7"/>
      <c r="AR248" s="5"/>
      <c r="AS248" s="5"/>
      <c r="AU248" s="1"/>
      <c r="AW248" s="1"/>
      <c r="AX248" s="1"/>
      <c r="AY248" s="1"/>
    </row>
    <row r="249" spans="41:51" ht="20.100000000000001" customHeight="1" x14ac:dyDescent="0.25">
      <c r="AO249" s="5"/>
      <c r="AQ249" s="7"/>
      <c r="AR249" s="5"/>
      <c r="AS249" s="5"/>
      <c r="AU249" s="1"/>
      <c r="AW249" s="1"/>
      <c r="AX249" s="1"/>
      <c r="AY249" s="1"/>
    </row>
    <row r="250" spans="41:51" ht="20.100000000000001" customHeight="1" x14ac:dyDescent="0.25">
      <c r="AO250" s="5"/>
      <c r="AQ250" s="7"/>
      <c r="AR250" s="5"/>
      <c r="AS250" s="5"/>
      <c r="AU250" s="1"/>
      <c r="AW250" s="1"/>
      <c r="AX250" s="1"/>
      <c r="AY250" s="1"/>
    </row>
    <row r="251" spans="41:51" ht="20.100000000000001" customHeight="1" x14ac:dyDescent="0.25">
      <c r="AO251" s="5"/>
      <c r="AQ251" s="7"/>
      <c r="AR251" s="5"/>
      <c r="AS251" s="5"/>
      <c r="AU251" s="1"/>
      <c r="AW251" s="1"/>
      <c r="AX251" s="1"/>
      <c r="AY251" s="1"/>
    </row>
    <row r="252" spans="41:51" ht="20.100000000000001" customHeight="1" x14ac:dyDescent="0.25">
      <c r="AO252" s="5"/>
      <c r="AQ252" s="7"/>
      <c r="AR252" s="5"/>
      <c r="AS252" s="5"/>
      <c r="AU252" s="1"/>
      <c r="AW252" s="1"/>
      <c r="AX252" s="1"/>
      <c r="AY252" s="1"/>
    </row>
    <row r="253" spans="41:51" ht="20.100000000000001" customHeight="1" x14ac:dyDescent="0.25">
      <c r="AO253" s="5"/>
      <c r="AQ253" s="7"/>
      <c r="AR253" s="5"/>
      <c r="AS253" s="5"/>
      <c r="AU253" s="1"/>
      <c r="AW253" s="1"/>
      <c r="AX253" s="1"/>
      <c r="AY253" s="1"/>
    </row>
    <row r="254" spans="41:51" ht="20.100000000000001" customHeight="1" x14ac:dyDescent="0.25">
      <c r="AO254" s="5"/>
      <c r="AQ254" s="7"/>
      <c r="AR254" s="5"/>
      <c r="AS254" s="5"/>
      <c r="AU254" s="1"/>
      <c r="AW254" s="1"/>
      <c r="AX254" s="1"/>
      <c r="AY254" s="1"/>
    </row>
    <row r="255" spans="41:51" ht="20.100000000000001" customHeight="1" x14ac:dyDescent="0.25">
      <c r="AO255" s="5"/>
      <c r="AQ255" s="7"/>
      <c r="AR255" s="5"/>
      <c r="AS255" s="5"/>
      <c r="AU255" s="1"/>
      <c r="AW255" s="1"/>
      <c r="AX255" s="1"/>
      <c r="AY255" s="1"/>
    </row>
    <row r="256" spans="41:51" ht="20.100000000000001" customHeight="1" x14ac:dyDescent="0.25">
      <c r="AO256" s="5"/>
      <c r="AQ256" s="7"/>
      <c r="AR256" s="5"/>
      <c r="AS256" s="5"/>
      <c r="AU256" s="1"/>
      <c r="AW256" s="1"/>
      <c r="AX256" s="1"/>
      <c r="AY256" s="1"/>
    </row>
    <row r="257" spans="41:51" ht="20.100000000000001" customHeight="1" x14ac:dyDescent="0.25">
      <c r="AO257" s="5"/>
      <c r="AQ257" s="7"/>
      <c r="AR257" s="5"/>
      <c r="AS257" s="5"/>
      <c r="AU257" s="1"/>
      <c r="AW257" s="1"/>
      <c r="AX257" s="1"/>
      <c r="AY257" s="1"/>
    </row>
    <row r="258" spans="41:51" ht="20.100000000000001" customHeight="1" x14ac:dyDescent="0.25">
      <c r="AO258" s="5"/>
      <c r="AQ258" s="7"/>
      <c r="AR258" s="5"/>
      <c r="AS258" s="5"/>
      <c r="AU258" s="1"/>
      <c r="AW258" s="1"/>
      <c r="AX258" s="1"/>
      <c r="AY258" s="1"/>
    </row>
    <row r="259" spans="41:51" ht="20.100000000000001" customHeight="1" x14ac:dyDescent="0.25">
      <c r="AO259" s="5"/>
      <c r="AQ259" s="7"/>
      <c r="AR259" s="5"/>
      <c r="AS259" s="5"/>
      <c r="AU259" s="1"/>
      <c r="AW259" s="1"/>
      <c r="AX259" s="1"/>
      <c r="AY259" s="1"/>
    </row>
    <row r="260" spans="41:51" ht="20.100000000000001" customHeight="1" x14ac:dyDescent="0.25">
      <c r="AO260" s="5"/>
      <c r="AQ260" s="7"/>
      <c r="AR260" s="5"/>
      <c r="AS260" s="5"/>
      <c r="AU260" s="1"/>
      <c r="AW260" s="1"/>
      <c r="AX260" s="1"/>
      <c r="AY260" s="1"/>
    </row>
    <row r="261" spans="41:51" ht="20.100000000000001" customHeight="1" x14ac:dyDescent="0.25">
      <c r="AO261" s="5"/>
      <c r="AQ261" s="7"/>
      <c r="AR261" s="5"/>
      <c r="AS261" s="5"/>
      <c r="AU261" s="1"/>
      <c r="AW261" s="1"/>
      <c r="AX261" s="1"/>
      <c r="AY261" s="1"/>
    </row>
    <row r="262" spans="41:51" ht="20.100000000000001" customHeight="1" x14ac:dyDescent="0.25">
      <c r="AO262" s="5"/>
      <c r="AQ262" s="7"/>
      <c r="AR262" s="5"/>
      <c r="AS262" s="5"/>
      <c r="AU262" s="1"/>
      <c r="AW262" s="1"/>
      <c r="AX262" s="1"/>
      <c r="AY262" s="1"/>
    </row>
    <row r="263" spans="41:51" ht="20.100000000000001" customHeight="1" x14ac:dyDescent="0.25">
      <c r="AO263" s="5"/>
      <c r="AQ263" s="7"/>
      <c r="AR263" s="5"/>
      <c r="AS263" s="5"/>
      <c r="AU263" s="1"/>
      <c r="AW263" s="1"/>
      <c r="AX263" s="1"/>
      <c r="AY263" s="1"/>
    </row>
    <row r="264" spans="41:51" ht="20.100000000000001" customHeight="1" x14ac:dyDescent="0.25">
      <c r="AO264" s="5"/>
      <c r="AQ264" s="7"/>
      <c r="AR264" s="5"/>
      <c r="AS264" s="5"/>
      <c r="AU264" s="1"/>
      <c r="AW264" s="1"/>
      <c r="AX264" s="1"/>
      <c r="AY264" s="1"/>
    </row>
    <row r="265" spans="41:51" ht="20.100000000000001" customHeight="1" x14ac:dyDescent="0.25">
      <c r="AO265" s="5"/>
      <c r="AQ265" s="7"/>
      <c r="AR265" s="5"/>
      <c r="AS265" s="5"/>
      <c r="AU265" s="1"/>
      <c r="AW265" s="1"/>
      <c r="AX265" s="1"/>
      <c r="AY265" s="1"/>
    </row>
    <row r="266" spans="41:51" ht="20.100000000000001" customHeight="1" x14ac:dyDescent="0.25">
      <c r="AO266" s="5"/>
      <c r="AQ266" s="7"/>
      <c r="AR266" s="5"/>
      <c r="AS266" s="5"/>
      <c r="AU266" s="1"/>
      <c r="AW266" s="1"/>
      <c r="AX266" s="1"/>
      <c r="AY266" s="1"/>
    </row>
    <row r="267" spans="41:51" ht="20.100000000000001" customHeight="1" x14ac:dyDescent="0.25">
      <c r="AO267" s="5"/>
      <c r="AQ267" s="7"/>
      <c r="AR267" s="5"/>
      <c r="AS267" s="5"/>
      <c r="AU267" s="1"/>
      <c r="AW267" s="1"/>
      <c r="AX267" s="1"/>
      <c r="AY267" s="1"/>
    </row>
    <row r="268" spans="41:51" ht="20.100000000000001" customHeight="1" x14ac:dyDescent="0.25">
      <c r="AO268" s="5"/>
      <c r="AQ268" s="7"/>
      <c r="AR268" s="5"/>
      <c r="AS268" s="5"/>
      <c r="AU268" s="1"/>
      <c r="AW268" s="1"/>
      <c r="AX268" s="1"/>
      <c r="AY268" s="1"/>
    </row>
    <row r="269" spans="41:51" ht="20.100000000000001" customHeight="1" x14ac:dyDescent="0.25">
      <c r="AO269" s="5"/>
      <c r="AQ269" s="7"/>
      <c r="AR269" s="5"/>
      <c r="AS269" s="5"/>
      <c r="AU269" s="1"/>
      <c r="AW269" s="1"/>
      <c r="AX269" s="1"/>
      <c r="AY269" s="1"/>
    </row>
    <row r="270" spans="41:51" ht="20.100000000000001" customHeight="1" x14ac:dyDescent="0.25">
      <c r="AO270" s="5"/>
      <c r="AQ270" s="7"/>
      <c r="AR270" s="5"/>
      <c r="AS270" s="5"/>
      <c r="AU270" s="1"/>
      <c r="AW270" s="1"/>
      <c r="AX270" s="1"/>
      <c r="AY270" s="1"/>
    </row>
    <row r="271" spans="41:51" ht="20.100000000000001" customHeight="1" x14ac:dyDescent="0.25">
      <c r="AO271" s="5"/>
      <c r="AQ271" s="7"/>
      <c r="AR271" s="5"/>
      <c r="AS271" s="5"/>
      <c r="AU271" s="1"/>
      <c r="AW271" s="1"/>
      <c r="AX271" s="1"/>
      <c r="AY271" s="1"/>
    </row>
    <row r="272" spans="41:51" ht="20.100000000000001" customHeight="1" x14ac:dyDescent="0.25">
      <c r="AO272" s="5"/>
      <c r="AQ272" s="7"/>
      <c r="AR272" s="5"/>
      <c r="AS272" s="5"/>
      <c r="AU272" s="1"/>
      <c r="AW272" s="1"/>
      <c r="AX272" s="1"/>
      <c r="AY272" s="1"/>
    </row>
    <row r="273" spans="41:51" ht="20.100000000000001" customHeight="1" x14ac:dyDescent="0.25">
      <c r="AO273" s="5"/>
      <c r="AQ273" s="7"/>
      <c r="AR273" s="5"/>
      <c r="AS273" s="5"/>
      <c r="AU273" s="1"/>
      <c r="AW273" s="1"/>
      <c r="AX273" s="1"/>
      <c r="AY273" s="1"/>
    </row>
    <row r="274" spans="41:51" ht="20.100000000000001" customHeight="1" x14ac:dyDescent="0.25">
      <c r="AO274" s="5"/>
      <c r="AQ274" s="7"/>
      <c r="AR274" s="5"/>
      <c r="AS274" s="5"/>
      <c r="AU274" s="1"/>
      <c r="AW274" s="1"/>
      <c r="AX274" s="1"/>
      <c r="AY274" s="1"/>
    </row>
    <row r="275" spans="41:51" ht="20.100000000000001" customHeight="1" x14ac:dyDescent="0.25">
      <c r="AO275" s="5"/>
      <c r="AQ275" s="7"/>
      <c r="AR275" s="5"/>
      <c r="AS275" s="5"/>
      <c r="AU275" s="1"/>
      <c r="AW275" s="1"/>
      <c r="AX275" s="1"/>
      <c r="AY275" s="1"/>
    </row>
    <row r="276" spans="41:51" ht="20.100000000000001" customHeight="1" x14ac:dyDescent="0.25">
      <c r="AO276" s="5"/>
      <c r="AQ276" s="7"/>
      <c r="AR276" s="5"/>
      <c r="AS276" s="5"/>
      <c r="AU276" s="1"/>
      <c r="AW276" s="1"/>
      <c r="AX276" s="1"/>
      <c r="AY276" s="1"/>
    </row>
    <row r="277" spans="41:51" ht="20.100000000000001" customHeight="1" x14ac:dyDescent="0.25">
      <c r="AO277" s="5"/>
      <c r="AQ277" s="7"/>
      <c r="AR277" s="5"/>
      <c r="AS277" s="5"/>
      <c r="AU277" s="1"/>
      <c r="AW277" s="1"/>
      <c r="AX277" s="1"/>
      <c r="AY277" s="1"/>
    </row>
    <row r="278" spans="41:51" ht="20.100000000000001" customHeight="1" x14ac:dyDescent="0.25">
      <c r="AO278" s="5"/>
      <c r="AQ278" s="7"/>
      <c r="AR278" s="5"/>
      <c r="AS278" s="5"/>
      <c r="AU278" s="1"/>
      <c r="AW278" s="1"/>
      <c r="AX278" s="1"/>
      <c r="AY278" s="1"/>
    </row>
    <row r="279" spans="41:51" ht="20.100000000000001" customHeight="1" x14ac:dyDescent="0.25">
      <c r="AO279" s="5"/>
      <c r="AQ279" s="7"/>
      <c r="AR279" s="5"/>
      <c r="AS279" s="5"/>
      <c r="AU279" s="1"/>
      <c r="AW279" s="1"/>
      <c r="AX279" s="1"/>
      <c r="AY279" s="1"/>
    </row>
    <row r="280" spans="41:51" ht="20.100000000000001" customHeight="1" x14ac:dyDescent="0.25">
      <c r="AO280" s="5"/>
      <c r="AQ280" s="7"/>
      <c r="AR280" s="5"/>
      <c r="AS280" s="5"/>
      <c r="AU280" s="1"/>
      <c r="AW280" s="1"/>
      <c r="AX280" s="1"/>
      <c r="AY280" s="1"/>
    </row>
    <row r="281" spans="41:51" ht="20.100000000000001" customHeight="1" x14ac:dyDescent="0.25">
      <c r="AO281" s="5"/>
      <c r="AQ281" s="7"/>
      <c r="AR281" s="5"/>
      <c r="AS281" s="5"/>
      <c r="AU281" s="1"/>
      <c r="AW281" s="1"/>
      <c r="AX281" s="1"/>
      <c r="AY281" s="1"/>
    </row>
    <row r="282" spans="41:51" ht="20.100000000000001" customHeight="1" x14ac:dyDescent="0.25">
      <c r="AO282" s="5"/>
      <c r="AQ282" s="7"/>
      <c r="AR282" s="5"/>
      <c r="AS282" s="5"/>
      <c r="AU282" s="1"/>
      <c r="AW282" s="1"/>
      <c r="AX282" s="1"/>
      <c r="AY282" s="1"/>
    </row>
    <row r="283" spans="41:51" ht="20.100000000000001" customHeight="1" x14ac:dyDescent="0.25">
      <c r="AO283" s="5"/>
      <c r="AQ283" s="7"/>
      <c r="AR283" s="5"/>
      <c r="AS283" s="5"/>
      <c r="AU283" s="1"/>
      <c r="AW283" s="1"/>
      <c r="AX283" s="1"/>
      <c r="AY283" s="1"/>
    </row>
    <row r="284" spans="41:51" ht="20.100000000000001" customHeight="1" x14ac:dyDescent="0.25">
      <c r="AO284" s="5"/>
      <c r="AQ284" s="7"/>
      <c r="AR284" s="5"/>
      <c r="AS284" s="5"/>
      <c r="AU284" s="1"/>
      <c r="AW284" s="1"/>
      <c r="AX284" s="1"/>
      <c r="AY284" s="1"/>
    </row>
    <row r="285" spans="41:51" ht="20.100000000000001" customHeight="1" x14ac:dyDescent="0.25">
      <c r="AO285" s="5"/>
      <c r="AQ285" s="7"/>
      <c r="AR285" s="5"/>
      <c r="AS285" s="5"/>
      <c r="AU285" s="1"/>
      <c r="AW285" s="1"/>
      <c r="AX285" s="1"/>
      <c r="AY285" s="1"/>
    </row>
    <row r="286" spans="41:51" ht="20.100000000000001" customHeight="1" x14ac:dyDescent="0.25">
      <c r="AO286" s="5"/>
      <c r="AQ286" s="7"/>
      <c r="AR286" s="5"/>
      <c r="AS286" s="5"/>
      <c r="AU286" s="1"/>
      <c r="AW286" s="1"/>
      <c r="AX286" s="1"/>
      <c r="AY286" s="1"/>
    </row>
    <row r="287" spans="41:51" ht="20.100000000000001" customHeight="1" x14ac:dyDescent="0.25">
      <c r="AO287" s="5"/>
      <c r="AQ287" s="7"/>
      <c r="AR287" s="5"/>
      <c r="AS287" s="5"/>
      <c r="AU287" s="1"/>
      <c r="AW287" s="1"/>
      <c r="AX287" s="1"/>
      <c r="AY287" s="1"/>
    </row>
    <row r="288" spans="41:51" ht="20.100000000000001" customHeight="1" x14ac:dyDescent="0.25">
      <c r="AO288" s="5"/>
      <c r="AQ288" s="7"/>
      <c r="AR288" s="5"/>
      <c r="AS288" s="5"/>
      <c r="AU288" s="1"/>
      <c r="AW288" s="1"/>
      <c r="AX288" s="1"/>
      <c r="AY288" s="1"/>
    </row>
    <row r="289" spans="41:51" ht="20.100000000000001" customHeight="1" x14ac:dyDescent="0.25">
      <c r="AO289" s="5"/>
      <c r="AQ289" s="7"/>
      <c r="AR289" s="5"/>
      <c r="AS289" s="5"/>
      <c r="AU289" s="1"/>
      <c r="AW289" s="1"/>
      <c r="AX289" s="1"/>
      <c r="AY289" s="1"/>
    </row>
    <row r="290" spans="41:51" ht="20.100000000000001" customHeight="1" x14ac:dyDescent="0.25">
      <c r="AO290" s="5"/>
      <c r="AQ290" s="7"/>
      <c r="AR290" s="5"/>
      <c r="AS290" s="5"/>
      <c r="AU290" s="1"/>
      <c r="AW290" s="1"/>
      <c r="AX290" s="1"/>
      <c r="AY290" s="1"/>
    </row>
    <row r="291" spans="41:51" ht="20.100000000000001" customHeight="1" x14ac:dyDescent="0.25">
      <c r="AO291" s="5"/>
      <c r="AQ291" s="7"/>
      <c r="AR291" s="5"/>
      <c r="AS291" s="5"/>
      <c r="AU291" s="1"/>
      <c r="AW291" s="1"/>
      <c r="AX291" s="1"/>
      <c r="AY291" s="1"/>
    </row>
    <row r="292" spans="41:51" ht="20.100000000000001" customHeight="1" x14ac:dyDescent="0.25">
      <c r="AO292" s="5"/>
      <c r="AQ292" s="7"/>
      <c r="AR292" s="5"/>
      <c r="AS292" s="5"/>
      <c r="AU292" s="1"/>
      <c r="AW292" s="1"/>
      <c r="AX292" s="1"/>
      <c r="AY292" s="1"/>
    </row>
    <row r="293" spans="41:51" ht="20.100000000000001" customHeight="1" x14ac:dyDescent="0.25">
      <c r="AO293" s="5"/>
      <c r="AQ293" s="7"/>
      <c r="AR293" s="5"/>
      <c r="AS293" s="5"/>
      <c r="AU293" s="1"/>
      <c r="AW293" s="1"/>
      <c r="AX293" s="1"/>
      <c r="AY293" s="1"/>
    </row>
    <row r="294" spans="41:51" ht="20.100000000000001" customHeight="1" x14ac:dyDescent="0.25">
      <c r="AO294" s="5"/>
      <c r="AQ294" s="7"/>
      <c r="AR294" s="5"/>
      <c r="AS294" s="5"/>
      <c r="AU294" s="1"/>
      <c r="AW294" s="1"/>
      <c r="AX294" s="1"/>
      <c r="AY294" s="1"/>
    </row>
    <row r="295" spans="41:51" ht="20.100000000000001" customHeight="1" x14ac:dyDescent="0.25">
      <c r="AO295" s="5"/>
      <c r="AQ295" s="7"/>
      <c r="AR295" s="5"/>
      <c r="AS295" s="5"/>
      <c r="AU295" s="1"/>
      <c r="AW295" s="1"/>
      <c r="AX295" s="1"/>
      <c r="AY295" s="1"/>
    </row>
    <row r="296" spans="41:51" ht="20.100000000000001" customHeight="1" x14ac:dyDescent="0.25">
      <c r="AO296" s="5"/>
      <c r="AQ296" s="7"/>
      <c r="AR296" s="5"/>
      <c r="AS296" s="5"/>
      <c r="AU296" s="1"/>
      <c r="AW296" s="1"/>
      <c r="AX296" s="1"/>
      <c r="AY296" s="1"/>
    </row>
    <row r="297" spans="41:51" ht="20.100000000000001" customHeight="1" x14ac:dyDescent="0.25">
      <c r="AO297" s="5"/>
      <c r="AQ297" s="7"/>
      <c r="AR297" s="5"/>
      <c r="AS297" s="5"/>
      <c r="AU297" s="1"/>
      <c r="AW297" s="1"/>
      <c r="AX297" s="1"/>
      <c r="AY297" s="1"/>
    </row>
    <row r="298" spans="41:51" ht="20.100000000000001" customHeight="1" x14ac:dyDescent="0.25">
      <c r="AO298" s="5"/>
      <c r="AQ298" s="7"/>
      <c r="AR298" s="5"/>
      <c r="AS298" s="5"/>
      <c r="AU298" s="1"/>
      <c r="AW298" s="1"/>
      <c r="AX298" s="1"/>
      <c r="AY298" s="1"/>
    </row>
    <row r="299" spans="41:51" ht="20.100000000000001" customHeight="1" x14ac:dyDescent="0.25">
      <c r="AO299" s="5"/>
      <c r="AQ299" s="7"/>
      <c r="AR299" s="5"/>
      <c r="AS299" s="5"/>
      <c r="AU299" s="1"/>
      <c r="AW299" s="1"/>
      <c r="AX299" s="1"/>
      <c r="AY299" s="1"/>
    </row>
    <row r="300" spans="41:51" ht="20.100000000000001" customHeight="1" x14ac:dyDescent="0.25">
      <c r="AO300" s="5"/>
      <c r="AQ300" s="7"/>
      <c r="AR300" s="5"/>
      <c r="AS300" s="5"/>
      <c r="AU300" s="1"/>
      <c r="AW300" s="1"/>
      <c r="AX300" s="1"/>
      <c r="AY300" s="1"/>
    </row>
    <row r="301" spans="41:51" ht="20.100000000000001" customHeight="1" x14ac:dyDescent="0.25">
      <c r="AO301" s="5"/>
      <c r="AQ301" s="7"/>
      <c r="AR301" s="5"/>
      <c r="AS301" s="5"/>
      <c r="AU301" s="1"/>
      <c r="AW301" s="1"/>
      <c r="AX301" s="1"/>
      <c r="AY301" s="1"/>
    </row>
    <row r="302" spans="41:51" ht="20.100000000000001" customHeight="1" x14ac:dyDescent="0.25">
      <c r="AO302" s="5"/>
      <c r="AQ302" s="7"/>
      <c r="AR302" s="5"/>
      <c r="AS302" s="5"/>
      <c r="AU302" s="1"/>
      <c r="AW302" s="1"/>
      <c r="AX302" s="1"/>
      <c r="AY302" s="1"/>
    </row>
    <row r="303" spans="41:51" ht="20.100000000000001" customHeight="1" x14ac:dyDescent="0.25">
      <c r="AO303" s="5"/>
      <c r="AQ303" s="7"/>
      <c r="AR303" s="5"/>
      <c r="AS303" s="5"/>
      <c r="AU303" s="1"/>
      <c r="AW303" s="1"/>
      <c r="AX303" s="1"/>
      <c r="AY303" s="1"/>
    </row>
    <row r="304" spans="41:51" ht="20.100000000000001" customHeight="1" x14ac:dyDescent="0.25">
      <c r="AO304" s="5"/>
      <c r="AQ304" s="7"/>
      <c r="AR304" s="5"/>
      <c r="AS304" s="5"/>
      <c r="AU304" s="1"/>
      <c r="AW304" s="1"/>
      <c r="AX304" s="1"/>
      <c r="AY304" s="1"/>
    </row>
    <row r="305" spans="41:51" ht="20.100000000000001" customHeight="1" x14ac:dyDescent="0.25">
      <c r="AO305" s="5"/>
      <c r="AQ305" s="7"/>
      <c r="AR305" s="5"/>
      <c r="AS305" s="5"/>
      <c r="AU305" s="1"/>
      <c r="AW305" s="1"/>
      <c r="AX305" s="1"/>
      <c r="AY305" s="1"/>
    </row>
    <row r="306" spans="41:51" ht="20.100000000000001" customHeight="1" x14ac:dyDescent="0.25">
      <c r="AO306" s="5"/>
      <c r="AQ306" s="7"/>
      <c r="AR306" s="5"/>
      <c r="AS306" s="5"/>
      <c r="AU306" s="1"/>
      <c r="AW306" s="1"/>
      <c r="AX306" s="1"/>
      <c r="AY306" s="1"/>
    </row>
    <row r="307" spans="41:51" ht="20.100000000000001" customHeight="1" x14ac:dyDescent="0.25">
      <c r="AO307" s="5"/>
      <c r="AQ307" s="7"/>
      <c r="AR307" s="5"/>
      <c r="AS307" s="5"/>
      <c r="AU307" s="1"/>
      <c r="AW307" s="1"/>
      <c r="AX307" s="1"/>
      <c r="AY307" s="1"/>
    </row>
    <row r="308" spans="41:51" ht="20.100000000000001" customHeight="1" x14ac:dyDescent="0.25">
      <c r="AO308" s="5"/>
      <c r="AQ308" s="7"/>
      <c r="AR308" s="5"/>
      <c r="AS308" s="5"/>
      <c r="AU308" s="1"/>
      <c r="AW308" s="1"/>
      <c r="AX308" s="1"/>
      <c r="AY308" s="1"/>
    </row>
    <row r="309" spans="41:51" ht="20.100000000000001" customHeight="1" x14ac:dyDescent="0.25">
      <c r="AO309" s="5"/>
      <c r="AQ309" s="7"/>
      <c r="AR309" s="5"/>
      <c r="AS309" s="5"/>
      <c r="AU309" s="1"/>
      <c r="AW309" s="1"/>
      <c r="AX309" s="1"/>
      <c r="AY309" s="1"/>
    </row>
    <row r="310" spans="41:51" ht="20.100000000000001" customHeight="1" x14ac:dyDescent="0.25">
      <c r="AO310" s="5"/>
      <c r="AQ310" s="7"/>
      <c r="AR310" s="5"/>
      <c r="AS310" s="5"/>
      <c r="AU310" s="1"/>
      <c r="AW310" s="1"/>
      <c r="AX310" s="1"/>
      <c r="AY310" s="1"/>
    </row>
    <row r="311" spans="41:51" ht="20.100000000000001" customHeight="1" x14ac:dyDescent="0.25">
      <c r="AO311" s="5"/>
      <c r="AQ311" s="7"/>
      <c r="AR311" s="5"/>
      <c r="AS311" s="5"/>
      <c r="AU311" s="1"/>
      <c r="AW311" s="1"/>
      <c r="AX311" s="1"/>
      <c r="AY311" s="1"/>
    </row>
    <row r="312" spans="41:51" ht="20.100000000000001" customHeight="1" x14ac:dyDescent="0.25">
      <c r="AO312" s="5"/>
      <c r="AQ312" s="7"/>
      <c r="AR312" s="5"/>
      <c r="AS312" s="5"/>
      <c r="AU312" s="1"/>
      <c r="AW312" s="1"/>
      <c r="AX312" s="1"/>
      <c r="AY312" s="1"/>
    </row>
    <row r="313" spans="41:51" ht="20.100000000000001" customHeight="1" x14ac:dyDescent="0.25">
      <c r="AO313" s="5"/>
      <c r="AQ313" s="7"/>
      <c r="AR313" s="5"/>
      <c r="AS313" s="5"/>
      <c r="AU313" s="1"/>
      <c r="AW313" s="1"/>
      <c r="AX313" s="1"/>
      <c r="AY313" s="1"/>
    </row>
    <row r="314" spans="41:51" ht="20.100000000000001" customHeight="1" x14ac:dyDescent="0.25">
      <c r="AO314" s="5"/>
      <c r="AQ314" s="7"/>
      <c r="AR314" s="5"/>
      <c r="AS314" s="5"/>
      <c r="AU314" s="1"/>
      <c r="AW314" s="1"/>
      <c r="AX314" s="1"/>
      <c r="AY314" s="1"/>
    </row>
    <row r="315" spans="41:51" ht="20.100000000000001" customHeight="1" x14ac:dyDescent="0.25">
      <c r="AO315" s="5"/>
      <c r="AQ315" s="7"/>
      <c r="AR315" s="5"/>
      <c r="AS315" s="5"/>
      <c r="AU315" s="1"/>
      <c r="AW315" s="1"/>
      <c r="AX315" s="1"/>
      <c r="AY315" s="1"/>
    </row>
    <row r="316" spans="41:51" ht="20.100000000000001" customHeight="1" x14ac:dyDescent="0.25">
      <c r="AO316" s="5"/>
      <c r="AQ316" s="7"/>
      <c r="AR316" s="5"/>
      <c r="AS316" s="5"/>
      <c r="AU316" s="1"/>
      <c r="AW316" s="1"/>
      <c r="AX316" s="1"/>
      <c r="AY316" s="1"/>
    </row>
    <row r="317" spans="41:51" ht="20.100000000000001" customHeight="1" x14ac:dyDescent="0.25">
      <c r="AO317" s="5"/>
      <c r="AQ317" s="7"/>
      <c r="AR317" s="5"/>
      <c r="AS317" s="5"/>
      <c r="AU317" s="1"/>
      <c r="AW317" s="1"/>
      <c r="AX317" s="1"/>
      <c r="AY317" s="1"/>
    </row>
    <row r="318" spans="41:51" ht="20.100000000000001" customHeight="1" x14ac:dyDescent="0.25">
      <c r="AO318" s="5"/>
      <c r="AQ318" s="7"/>
      <c r="AR318" s="5"/>
      <c r="AS318" s="5"/>
      <c r="AU318" s="1"/>
      <c r="AW318" s="1"/>
      <c r="AX318" s="1"/>
      <c r="AY318" s="1"/>
    </row>
    <row r="319" spans="41:51" ht="20.100000000000001" customHeight="1" x14ac:dyDescent="0.25">
      <c r="AO319" s="5"/>
      <c r="AQ319" s="7"/>
      <c r="AR319" s="5"/>
      <c r="AS319" s="5"/>
      <c r="AU319" s="1"/>
      <c r="AW319" s="1"/>
      <c r="AX319" s="1"/>
      <c r="AY319" s="1"/>
    </row>
    <row r="320" spans="41:51" ht="20.100000000000001" customHeight="1" x14ac:dyDescent="0.25">
      <c r="AO320" s="5"/>
      <c r="AQ320" s="7"/>
      <c r="AR320" s="5"/>
      <c r="AS320" s="5"/>
      <c r="AU320" s="1"/>
      <c r="AW320" s="1"/>
      <c r="AX320" s="1"/>
      <c r="AY320" s="1"/>
    </row>
    <row r="321" spans="41:51" ht="20.100000000000001" customHeight="1" x14ac:dyDescent="0.25">
      <c r="AO321" s="5"/>
      <c r="AQ321" s="7"/>
      <c r="AR321" s="5"/>
      <c r="AS321" s="5"/>
      <c r="AU321" s="1"/>
      <c r="AW321" s="1"/>
      <c r="AX321" s="1"/>
      <c r="AY321" s="1"/>
    </row>
    <row r="322" spans="41:51" ht="20.100000000000001" customHeight="1" x14ac:dyDescent="0.25">
      <c r="AO322" s="5"/>
      <c r="AQ322" s="7"/>
      <c r="AR322" s="5"/>
      <c r="AS322" s="5"/>
      <c r="AU322" s="1"/>
      <c r="AW322" s="1"/>
      <c r="AX322" s="1"/>
      <c r="AY322" s="1"/>
    </row>
    <row r="323" spans="41:51" ht="20.100000000000001" customHeight="1" x14ac:dyDescent="0.25">
      <c r="AO323" s="5"/>
      <c r="AQ323" s="7"/>
      <c r="AR323" s="5"/>
      <c r="AS323" s="5"/>
      <c r="AU323" s="1"/>
      <c r="AW323" s="1"/>
      <c r="AX323" s="1"/>
      <c r="AY323" s="1"/>
    </row>
    <row r="324" spans="41:51" ht="20.100000000000001" customHeight="1" x14ac:dyDescent="0.25">
      <c r="AO324" s="5"/>
      <c r="AQ324" s="7"/>
      <c r="AR324" s="5"/>
      <c r="AS324" s="5"/>
      <c r="AU324" s="1"/>
      <c r="AW324" s="1"/>
      <c r="AX324" s="1"/>
      <c r="AY324" s="1"/>
    </row>
    <row r="325" spans="41:51" ht="20.100000000000001" customHeight="1" x14ac:dyDescent="0.25">
      <c r="AO325" s="5"/>
      <c r="AQ325" s="7"/>
      <c r="AR325" s="5"/>
      <c r="AS325" s="5"/>
      <c r="AU325" s="1"/>
      <c r="AW325" s="1"/>
      <c r="AX325" s="1"/>
      <c r="AY325" s="1"/>
    </row>
    <row r="326" spans="41:51" ht="20.100000000000001" customHeight="1" x14ac:dyDescent="0.25">
      <c r="AO326" s="5"/>
      <c r="AQ326" s="7"/>
      <c r="AR326" s="5"/>
      <c r="AS326" s="5"/>
      <c r="AU326" s="1"/>
      <c r="AW326" s="1"/>
      <c r="AX326" s="1"/>
      <c r="AY326" s="1"/>
    </row>
    <row r="327" spans="41:51" ht="20.100000000000001" customHeight="1" x14ac:dyDescent="0.25">
      <c r="AO327" s="5"/>
      <c r="AQ327" s="7"/>
      <c r="AR327" s="5"/>
      <c r="AS327" s="5"/>
      <c r="AU327" s="1"/>
      <c r="AW327" s="1"/>
      <c r="AX327" s="1"/>
      <c r="AY327" s="1"/>
    </row>
    <row r="328" spans="41:51" ht="20.100000000000001" customHeight="1" x14ac:dyDescent="0.25">
      <c r="AO328" s="5"/>
      <c r="AQ328" s="7"/>
      <c r="AR328" s="5"/>
      <c r="AS328" s="5"/>
      <c r="AU328" s="1"/>
      <c r="AW328" s="1"/>
      <c r="AX328" s="1"/>
      <c r="AY328" s="1"/>
    </row>
    <row r="329" spans="41:51" ht="20.100000000000001" customHeight="1" x14ac:dyDescent="0.25">
      <c r="AO329" s="5"/>
      <c r="AQ329" s="7"/>
      <c r="AR329" s="5"/>
      <c r="AS329" s="5"/>
      <c r="AU329" s="1"/>
      <c r="AW329" s="1"/>
      <c r="AX329" s="1"/>
      <c r="AY329" s="1"/>
    </row>
    <row r="330" spans="41:51" ht="20.100000000000001" customHeight="1" x14ac:dyDescent="0.25">
      <c r="AO330" s="5"/>
      <c r="AQ330" s="7"/>
      <c r="AR330" s="5"/>
      <c r="AS330" s="5"/>
      <c r="AU330" s="1"/>
      <c r="AW330" s="1"/>
      <c r="AX330" s="1"/>
      <c r="AY330" s="1"/>
    </row>
    <row r="331" spans="41:51" ht="20.100000000000001" customHeight="1" x14ac:dyDescent="0.25">
      <c r="AO331" s="5"/>
      <c r="AQ331" s="7"/>
      <c r="AR331" s="5"/>
      <c r="AS331" s="5"/>
      <c r="AU331" s="1"/>
      <c r="AW331" s="1"/>
      <c r="AX331" s="1"/>
      <c r="AY331" s="1"/>
    </row>
    <row r="332" spans="41:51" ht="20.100000000000001" customHeight="1" x14ac:dyDescent="0.25">
      <c r="AO332" s="5"/>
      <c r="AQ332" s="7"/>
      <c r="AR332" s="5"/>
      <c r="AS332" s="5"/>
      <c r="AU332" s="1"/>
      <c r="AW332" s="1"/>
      <c r="AX332" s="1"/>
      <c r="AY332" s="1"/>
    </row>
    <row r="333" spans="41:51" ht="20.100000000000001" customHeight="1" x14ac:dyDescent="0.25">
      <c r="AO333" s="5"/>
      <c r="AQ333" s="7"/>
      <c r="AR333" s="5"/>
      <c r="AS333" s="5"/>
      <c r="AU333" s="1"/>
      <c r="AW333" s="1"/>
      <c r="AX333" s="1"/>
      <c r="AY333" s="1"/>
    </row>
    <row r="334" spans="41:51" ht="20.100000000000001" customHeight="1" x14ac:dyDescent="0.25">
      <c r="AO334" s="5"/>
      <c r="AQ334" s="7"/>
      <c r="AR334" s="5"/>
      <c r="AS334" s="5"/>
      <c r="AU334" s="1"/>
      <c r="AW334" s="1"/>
      <c r="AX334" s="1"/>
      <c r="AY334" s="1"/>
    </row>
    <row r="335" spans="41:51" ht="20.100000000000001" customHeight="1" x14ac:dyDescent="0.25">
      <c r="AO335" s="5"/>
      <c r="AQ335" s="7"/>
      <c r="AR335" s="5"/>
      <c r="AS335" s="5"/>
      <c r="AU335" s="1"/>
      <c r="AW335" s="1"/>
      <c r="AX335" s="1"/>
      <c r="AY335" s="1"/>
    </row>
    <row r="336" spans="41:51" ht="20.100000000000001" customHeight="1" x14ac:dyDescent="0.25">
      <c r="AO336" s="5"/>
      <c r="AQ336" s="7"/>
      <c r="AR336" s="5"/>
      <c r="AS336" s="5"/>
      <c r="AU336" s="1"/>
      <c r="AW336" s="1"/>
      <c r="AX336" s="1"/>
      <c r="AY336" s="1"/>
    </row>
    <row r="337" spans="41:51" ht="20.100000000000001" customHeight="1" x14ac:dyDescent="0.25">
      <c r="AO337" s="5"/>
      <c r="AQ337" s="7"/>
      <c r="AR337" s="5"/>
      <c r="AS337" s="5"/>
      <c r="AU337" s="1"/>
      <c r="AW337" s="1"/>
      <c r="AX337" s="1"/>
      <c r="AY337" s="1"/>
    </row>
    <row r="338" spans="41:51" ht="20.100000000000001" customHeight="1" x14ac:dyDescent="0.25">
      <c r="AO338" s="5"/>
      <c r="AQ338" s="7"/>
      <c r="AR338" s="5"/>
      <c r="AS338" s="5"/>
      <c r="AU338" s="1"/>
      <c r="AW338" s="1"/>
      <c r="AX338" s="1"/>
      <c r="AY338" s="1"/>
    </row>
    <row r="339" spans="41:51" ht="20.100000000000001" customHeight="1" x14ac:dyDescent="0.25">
      <c r="AO339" s="5"/>
      <c r="AQ339" s="7"/>
      <c r="AR339" s="5"/>
      <c r="AS339" s="5"/>
      <c r="AU339" s="1"/>
      <c r="AW339" s="1"/>
      <c r="AX339" s="1"/>
      <c r="AY339" s="1"/>
    </row>
    <row r="340" spans="41:51" ht="20.100000000000001" customHeight="1" x14ac:dyDescent="0.25">
      <c r="AO340" s="5"/>
      <c r="AQ340" s="7"/>
      <c r="AR340" s="5"/>
      <c r="AS340" s="5"/>
      <c r="AU340" s="1"/>
      <c r="AW340" s="1"/>
      <c r="AX340" s="1"/>
      <c r="AY340" s="1"/>
    </row>
    <row r="341" spans="41:51" ht="20.100000000000001" customHeight="1" x14ac:dyDescent="0.25">
      <c r="AO341" s="5"/>
      <c r="AQ341" s="7"/>
      <c r="AR341" s="5"/>
      <c r="AS341" s="5"/>
      <c r="AU341" s="1"/>
      <c r="AW341" s="1"/>
      <c r="AX341" s="1"/>
      <c r="AY341" s="1"/>
    </row>
    <row r="342" spans="41:51" ht="20.100000000000001" customHeight="1" x14ac:dyDescent="0.25">
      <c r="AO342" s="5"/>
      <c r="AQ342" s="7"/>
      <c r="AR342" s="5"/>
      <c r="AS342" s="5"/>
      <c r="AU342" s="1"/>
      <c r="AW342" s="1"/>
      <c r="AX342" s="1"/>
      <c r="AY342" s="1"/>
    </row>
    <row r="343" spans="41:51" ht="20.100000000000001" customHeight="1" x14ac:dyDescent="0.25">
      <c r="AO343" s="5"/>
      <c r="AQ343" s="7"/>
      <c r="AR343" s="5"/>
      <c r="AS343" s="5"/>
      <c r="AU343" s="1"/>
      <c r="AW343" s="1"/>
      <c r="AX343" s="1"/>
      <c r="AY343" s="1"/>
    </row>
    <row r="344" spans="41:51" ht="20.100000000000001" customHeight="1" x14ac:dyDescent="0.25">
      <c r="AO344" s="5"/>
      <c r="AQ344" s="7"/>
      <c r="AR344" s="5"/>
      <c r="AS344" s="5"/>
      <c r="AU344" s="1"/>
      <c r="AW344" s="1"/>
      <c r="AX344" s="1"/>
      <c r="AY344" s="1"/>
    </row>
    <row r="345" spans="41:51" ht="20.100000000000001" customHeight="1" x14ac:dyDescent="0.25">
      <c r="AO345" s="5"/>
      <c r="AQ345" s="7"/>
      <c r="AR345" s="5"/>
      <c r="AS345" s="5"/>
      <c r="AU345" s="1"/>
      <c r="AW345" s="1"/>
      <c r="AX345" s="1"/>
      <c r="AY345" s="1"/>
    </row>
    <row r="346" spans="41:51" ht="20.100000000000001" customHeight="1" x14ac:dyDescent="0.25">
      <c r="AO346" s="5"/>
      <c r="AQ346" s="7"/>
      <c r="AR346" s="5"/>
      <c r="AS346" s="5"/>
      <c r="AU346" s="1"/>
      <c r="AW346" s="1"/>
      <c r="AX346" s="1"/>
      <c r="AY346" s="1"/>
    </row>
    <row r="347" spans="41:51" ht="20.100000000000001" customHeight="1" x14ac:dyDescent="0.25">
      <c r="AO347" s="5"/>
      <c r="AQ347" s="7"/>
      <c r="AR347" s="5"/>
      <c r="AS347" s="5"/>
      <c r="AU347" s="1"/>
      <c r="AW347" s="1"/>
      <c r="AX347" s="1"/>
      <c r="AY347" s="1"/>
    </row>
    <row r="348" spans="41:51" ht="20.100000000000001" customHeight="1" x14ac:dyDescent="0.25">
      <c r="AO348" s="5"/>
      <c r="AQ348" s="7"/>
      <c r="AR348" s="5"/>
      <c r="AS348" s="5"/>
      <c r="AU348" s="1"/>
      <c r="AW348" s="1"/>
      <c r="AX348" s="1"/>
      <c r="AY348" s="1"/>
    </row>
    <row r="349" spans="41:51" ht="20.100000000000001" customHeight="1" x14ac:dyDescent="0.25">
      <c r="AO349" s="5"/>
      <c r="AQ349" s="7"/>
      <c r="AR349" s="5"/>
      <c r="AS349" s="5"/>
      <c r="AU349" s="1"/>
      <c r="AW349" s="1"/>
      <c r="AX349" s="1"/>
      <c r="AY349" s="1"/>
    </row>
    <row r="350" spans="41:51" ht="20.100000000000001" customHeight="1" x14ac:dyDescent="0.25">
      <c r="AO350" s="5"/>
      <c r="AQ350" s="7"/>
      <c r="AR350" s="5"/>
      <c r="AS350" s="5"/>
      <c r="AU350" s="1"/>
      <c r="AW350" s="1"/>
      <c r="AX350" s="1"/>
      <c r="AY350" s="1"/>
    </row>
    <row r="351" spans="41:51" ht="20.100000000000001" customHeight="1" x14ac:dyDescent="0.25">
      <c r="AO351" s="5"/>
      <c r="AQ351" s="7"/>
      <c r="AR351" s="5"/>
      <c r="AS351" s="5"/>
      <c r="AU351" s="1"/>
      <c r="AW351" s="1"/>
      <c r="AX351" s="1"/>
      <c r="AY351" s="1"/>
    </row>
    <row r="352" spans="41:51" ht="20.100000000000001" customHeight="1" x14ac:dyDescent="0.25">
      <c r="AO352" s="5"/>
      <c r="AQ352" s="7"/>
      <c r="AR352" s="5"/>
      <c r="AS352" s="5"/>
      <c r="AU352" s="1"/>
      <c r="AW352" s="1"/>
      <c r="AX352" s="1"/>
      <c r="AY352" s="1"/>
    </row>
    <row r="353" spans="41:51" ht="20.100000000000001" customHeight="1" x14ac:dyDescent="0.25">
      <c r="AO353" s="5"/>
      <c r="AQ353" s="7"/>
      <c r="AR353" s="5"/>
      <c r="AS353" s="5"/>
      <c r="AU353" s="1"/>
      <c r="AW353" s="1"/>
      <c r="AX353" s="1"/>
      <c r="AY353" s="1"/>
    </row>
    <row r="354" spans="41:51" ht="20.100000000000001" customHeight="1" x14ac:dyDescent="0.25">
      <c r="AO354" s="5"/>
      <c r="AQ354" s="7"/>
      <c r="AR354" s="5"/>
      <c r="AS354" s="5"/>
      <c r="AU354" s="1"/>
      <c r="AW354" s="1"/>
      <c r="AX354" s="1"/>
      <c r="AY354" s="1"/>
    </row>
    <row r="355" spans="41:51" ht="20.100000000000001" customHeight="1" x14ac:dyDescent="0.25">
      <c r="AO355" s="5"/>
      <c r="AQ355" s="7"/>
      <c r="AR355" s="5"/>
      <c r="AS355" s="5"/>
      <c r="AU355" s="1"/>
      <c r="AW355" s="1"/>
      <c r="AX355" s="1"/>
      <c r="AY355" s="1"/>
    </row>
    <row r="356" spans="41:51" ht="20.100000000000001" customHeight="1" x14ac:dyDescent="0.25">
      <c r="AO356" s="5"/>
      <c r="AQ356" s="7"/>
      <c r="AR356" s="5"/>
      <c r="AS356" s="5"/>
      <c r="AU356" s="1"/>
      <c r="AW356" s="1"/>
      <c r="AX356" s="1"/>
      <c r="AY356" s="1"/>
    </row>
    <row r="357" spans="41:51" ht="20.100000000000001" customHeight="1" x14ac:dyDescent="0.25">
      <c r="AO357" s="5"/>
      <c r="AQ357" s="7"/>
      <c r="AR357" s="5"/>
      <c r="AS357" s="5"/>
      <c r="AU357" s="1"/>
      <c r="AW357" s="1"/>
      <c r="AX357" s="1"/>
      <c r="AY357" s="1"/>
    </row>
    <row r="358" spans="41:51" ht="20.100000000000001" customHeight="1" x14ac:dyDescent="0.25">
      <c r="AO358" s="5"/>
      <c r="AQ358" s="7"/>
      <c r="AR358" s="5"/>
      <c r="AS358" s="5"/>
      <c r="AU358" s="1"/>
      <c r="AW358" s="1"/>
      <c r="AX358" s="1"/>
      <c r="AY358" s="1"/>
    </row>
    <row r="359" spans="41:51" ht="20.100000000000001" customHeight="1" x14ac:dyDescent="0.25">
      <c r="AO359" s="5"/>
      <c r="AQ359" s="7"/>
      <c r="AR359" s="5"/>
      <c r="AS359" s="5"/>
      <c r="AU359" s="1"/>
      <c r="AW359" s="1"/>
      <c r="AX359" s="1"/>
      <c r="AY359" s="1"/>
    </row>
    <row r="360" spans="41:51" ht="20.100000000000001" customHeight="1" x14ac:dyDescent="0.25">
      <c r="AO360" s="5"/>
      <c r="AQ360" s="7"/>
      <c r="AR360" s="5"/>
      <c r="AS360" s="5"/>
      <c r="AU360" s="1"/>
      <c r="AW360" s="1"/>
      <c r="AX360" s="1"/>
      <c r="AY360" s="1"/>
    </row>
    <row r="361" spans="41:51" ht="20.100000000000001" customHeight="1" x14ac:dyDescent="0.25">
      <c r="AO361" s="5"/>
      <c r="AQ361" s="7"/>
      <c r="AR361" s="5"/>
      <c r="AS361" s="5"/>
      <c r="AU361" s="1"/>
      <c r="AW361" s="1"/>
      <c r="AX361" s="1"/>
      <c r="AY361" s="1"/>
    </row>
    <row r="362" spans="41:51" ht="20.100000000000001" customHeight="1" x14ac:dyDescent="0.25">
      <c r="AO362" s="5"/>
      <c r="AQ362" s="7"/>
      <c r="AR362" s="5"/>
      <c r="AS362" s="5"/>
      <c r="AU362" s="1"/>
      <c r="AW362" s="1"/>
      <c r="AX362" s="1"/>
      <c r="AY362" s="1"/>
    </row>
    <row r="363" spans="41:51" ht="20.100000000000001" customHeight="1" x14ac:dyDescent="0.25">
      <c r="AO363" s="5"/>
      <c r="AQ363" s="7"/>
      <c r="AR363" s="5"/>
      <c r="AS363" s="5"/>
      <c r="AU363" s="1"/>
      <c r="AW363" s="1"/>
      <c r="AX363" s="1"/>
      <c r="AY363" s="1"/>
    </row>
    <row r="364" spans="41:51" ht="20.100000000000001" customHeight="1" x14ac:dyDescent="0.25">
      <c r="AO364" s="5"/>
      <c r="AQ364" s="7"/>
      <c r="AR364" s="5"/>
      <c r="AS364" s="5"/>
      <c r="AU364" s="1"/>
      <c r="AW364" s="1"/>
      <c r="AX364" s="1"/>
      <c r="AY364" s="1"/>
    </row>
    <row r="365" spans="41:51" ht="20.100000000000001" customHeight="1" x14ac:dyDescent="0.25">
      <c r="AO365" s="5"/>
      <c r="AQ365" s="7"/>
      <c r="AR365" s="5"/>
      <c r="AS365" s="5"/>
      <c r="AU365" s="1"/>
      <c r="AW365" s="1"/>
      <c r="AX365" s="1"/>
      <c r="AY365" s="1"/>
    </row>
    <row r="366" spans="41:51" ht="20.100000000000001" customHeight="1" x14ac:dyDescent="0.25">
      <c r="AO366" s="5"/>
      <c r="AQ366" s="7"/>
      <c r="AR366" s="5"/>
      <c r="AS366" s="5"/>
      <c r="AU366" s="1"/>
      <c r="AW366" s="1"/>
      <c r="AX366" s="1"/>
      <c r="AY366" s="1"/>
    </row>
    <row r="367" spans="41:51" ht="20.100000000000001" customHeight="1" x14ac:dyDescent="0.25">
      <c r="AO367" s="5"/>
      <c r="AQ367" s="7"/>
      <c r="AR367" s="5"/>
      <c r="AS367" s="5"/>
      <c r="AU367" s="1"/>
      <c r="AW367" s="1"/>
      <c r="AX367" s="1"/>
      <c r="AY367" s="1"/>
    </row>
    <row r="368" spans="41:51" ht="20.100000000000001" customHeight="1" x14ac:dyDescent="0.25">
      <c r="AO368" s="5"/>
      <c r="AQ368" s="7"/>
      <c r="AR368" s="5"/>
      <c r="AS368" s="5"/>
      <c r="AU368" s="1"/>
      <c r="AW368" s="1"/>
      <c r="AX368" s="1"/>
      <c r="AY368" s="1"/>
    </row>
    <row r="369" spans="41:51" ht="20.100000000000001" customHeight="1" x14ac:dyDescent="0.25">
      <c r="AO369" s="5"/>
      <c r="AQ369" s="7"/>
      <c r="AR369" s="5"/>
      <c r="AS369" s="5"/>
      <c r="AU369" s="1"/>
      <c r="AW369" s="1"/>
      <c r="AX369" s="1"/>
      <c r="AY369" s="1"/>
    </row>
    <row r="370" spans="41:51" ht="20.100000000000001" customHeight="1" x14ac:dyDescent="0.25">
      <c r="AO370" s="5"/>
      <c r="AQ370" s="7"/>
      <c r="AR370" s="5"/>
      <c r="AS370" s="5"/>
      <c r="AU370" s="1"/>
      <c r="AW370" s="1"/>
      <c r="AX370" s="1"/>
      <c r="AY370" s="1"/>
    </row>
    <row r="371" spans="41:51" ht="20.100000000000001" customHeight="1" x14ac:dyDescent="0.25">
      <c r="AO371" s="5"/>
      <c r="AQ371" s="7"/>
      <c r="AR371" s="5"/>
      <c r="AS371" s="5"/>
      <c r="AU371" s="1"/>
      <c r="AW371" s="1"/>
      <c r="AX371" s="1"/>
      <c r="AY371" s="1"/>
    </row>
    <row r="372" spans="41:51" ht="20.100000000000001" customHeight="1" x14ac:dyDescent="0.25">
      <c r="AO372" s="5"/>
      <c r="AQ372" s="7"/>
      <c r="AR372" s="5"/>
      <c r="AS372" s="5"/>
      <c r="AU372" s="1"/>
      <c r="AW372" s="1"/>
      <c r="AX372" s="1"/>
      <c r="AY372" s="1"/>
    </row>
    <row r="373" spans="41:51" ht="20.100000000000001" customHeight="1" x14ac:dyDescent="0.25">
      <c r="AO373" s="5"/>
      <c r="AQ373" s="7"/>
      <c r="AR373" s="5"/>
      <c r="AS373" s="5"/>
      <c r="AU373" s="1"/>
      <c r="AW373" s="1"/>
      <c r="AX373" s="1"/>
      <c r="AY373" s="1"/>
    </row>
    <row r="374" spans="41:51" ht="20.100000000000001" customHeight="1" x14ac:dyDescent="0.25">
      <c r="AO374" s="5"/>
      <c r="AQ374" s="7"/>
      <c r="AR374" s="5"/>
      <c r="AS374" s="5"/>
      <c r="AU374" s="1"/>
      <c r="AW374" s="1"/>
      <c r="AX374" s="1"/>
      <c r="AY374" s="1"/>
    </row>
    <row r="375" spans="41:51" ht="20.100000000000001" customHeight="1" x14ac:dyDescent="0.25">
      <c r="AO375" s="5"/>
      <c r="AQ375" s="7"/>
      <c r="AR375" s="5"/>
      <c r="AS375" s="5"/>
      <c r="AU375" s="1"/>
      <c r="AW375" s="1"/>
      <c r="AX375" s="1"/>
      <c r="AY375" s="1"/>
    </row>
    <row r="376" spans="41:51" ht="20.100000000000001" customHeight="1" x14ac:dyDescent="0.25">
      <c r="AO376" s="5"/>
      <c r="AQ376" s="7"/>
      <c r="AR376" s="5"/>
      <c r="AS376" s="5"/>
      <c r="AU376" s="1"/>
      <c r="AW376" s="1"/>
      <c r="AX376" s="1"/>
      <c r="AY376" s="1"/>
    </row>
    <row r="377" spans="41:51" ht="20.100000000000001" customHeight="1" x14ac:dyDescent="0.25">
      <c r="AO377" s="5"/>
      <c r="AQ377" s="7"/>
      <c r="AR377" s="5"/>
      <c r="AS377" s="5"/>
      <c r="AU377" s="1"/>
      <c r="AW377" s="1"/>
      <c r="AX377" s="1"/>
      <c r="AY377" s="1"/>
    </row>
    <row r="378" spans="41:51" ht="20.100000000000001" customHeight="1" x14ac:dyDescent="0.25">
      <c r="AO378" s="5"/>
      <c r="AQ378" s="7"/>
      <c r="AR378" s="5"/>
      <c r="AS378" s="5"/>
      <c r="AU378" s="1"/>
      <c r="AW378" s="1"/>
      <c r="AX378" s="1"/>
      <c r="AY378" s="1"/>
    </row>
    <row r="379" spans="41:51" ht="20.100000000000001" customHeight="1" x14ac:dyDescent="0.25">
      <c r="AO379" s="5"/>
      <c r="AQ379" s="7"/>
      <c r="AR379" s="5"/>
      <c r="AS379" s="5"/>
      <c r="AU379" s="1"/>
      <c r="AW379" s="1"/>
      <c r="AX379" s="1"/>
      <c r="AY379" s="1"/>
    </row>
    <row r="380" spans="41:51" ht="20.100000000000001" customHeight="1" x14ac:dyDescent="0.25">
      <c r="AO380" s="5"/>
      <c r="AQ380" s="7"/>
      <c r="AR380" s="5"/>
      <c r="AS380" s="5"/>
      <c r="AU380" s="1"/>
      <c r="AW380" s="1"/>
      <c r="AX380" s="1"/>
      <c r="AY380" s="1"/>
    </row>
    <row r="381" spans="41:51" ht="20.100000000000001" customHeight="1" x14ac:dyDescent="0.25">
      <c r="AO381" s="5"/>
      <c r="AQ381" s="7"/>
      <c r="AR381" s="5"/>
      <c r="AS381" s="5"/>
      <c r="AU381" s="1"/>
      <c r="AW381" s="1"/>
      <c r="AX381" s="1"/>
      <c r="AY381" s="1"/>
    </row>
    <row r="382" spans="41:51" ht="20.100000000000001" customHeight="1" x14ac:dyDescent="0.25">
      <c r="AO382" s="5"/>
      <c r="AQ382" s="7"/>
      <c r="AR382" s="5"/>
      <c r="AS382" s="5"/>
      <c r="AU382" s="1"/>
      <c r="AW382" s="1"/>
      <c r="AX382" s="1"/>
      <c r="AY382" s="1"/>
    </row>
    <row r="383" spans="41:51" ht="20.100000000000001" customHeight="1" x14ac:dyDescent="0.25">
      <c r="AO383" s="5"/>
      <c r="AQ383" s="7"/>
      <c r="AR383" s="5"/>
      <c r="AS383" s="5"/>
      <c r="AU383" s="1"/>
      <c r="AW383" s="1"/>
      <c r="AX383" s="1"/>
      <c r="AY383" s="1"/>
    </row>
    <row r="384" spans="41:51" ht="20.100000000000001" customHeight="1" x14ac:dyDescent="0.25">
      <c r="AO384" s="5"/>
      <c r="AQ384" s="7"/>
      <c r="AR384" s="5"/>
      <c r="AS384" s="5"/>
      <c r="AU384" s="1"/>
      <c r="AW384" s="1"/>
      <c r="AX384" s="1"/>
      <c r="AY384" s="1"/>
    </row>
    <row r="385" spans="41:51" ht="20.100000000000001" customHeight="1" x14ac:dyDescent="0.25">
      <c r="AO385" s="5"/>
      <c r="AQ385" s="7"/>
      <c r="AR385" s="5"/>
      <c r="AS385" s="5"/>
      <c r="AU385" s="1"/>
      <c r="AW385" s="1"/>
      <c r="AX385" s="1"/>
      <c r="AY385" s="1"/>
    </row>
    <row r="386" spans="41:51" ht="20.100000000000001" customHeight="1" x14ac:dyDescent="0.25">
      <c r="AO386" s="5"/>
      <c r="AQ386" s="7"/>
      <c r="AR386" s="5"/>
      <c r="AS386" s="5"/>
      <c r="AU386" s="1"/>
      <c r="AW386" s="1"/>
      <c r="AX386" s="1"/>
      <c r="AY386" s="1"/>
    </row>
    <row r="387" spans="41:51" ht="20.100000000000001" customHeight="1" x14ac:dyDescent="0.25">
      <c r="AO387" s="5"/>
      <c r="AQ387" s="7"/>
      <c r="AR387" s="5"/>
      <c r="AS387" s="5"/>
      <c r="AU387" s="1"/>
      <c r="AW387" s="1"/>
      <c r="AX387" s="1"/>
      <c r="AY387" s="1"/>
    </row>
    <row r="388" spans="41:51" ht="20.100000000000001" customHeight="1" x14ac:dyDescent="0.25">
      <c r="AO388" s="5"/>
      <c r="AQ388" s="7"/>
      <c r="AR388" s="5"/>
      <c r="AS388" s="5"/>
      <c r="AU388" s="1"/>
      <c r="AW388" s="1"/>
      <c r="AX388" s="1"/>
      <c r="AY388" s="1"/>
    </row>
    <row r="389" spans="41:51" ht="20.100000000000001" customHeight="1" x14ac:dyDescent="0.25">
      <c r="AO389" s="5"/>
      <c r="AQ389" s="7"/>
      <c r="AR389" s="5"/>
      <c r="AS389" s="5"/>
      <c r="AU389" s="1"/>
      <c r="AW389" s="1"/>
      <c r="AX389" s="1"/>
      <c r="AY389" s="1"/>
    </row>
    <row r="390" spans="41:51" ht="20.100000000000001" customHeight="1" x14ac:dyDescent="0.25">
      <c r="AO390" s="5"/>
      <c r="AQ390" s="7"/>
      <c r="AR390" s="5"/>
      <c r="AS390" s="5"/>
      <c r="AU390" s="1"/>
      <c r="AW390" s="1"/>
      <c r="AX390" s="1"/>
      <c r="AY390" s="1"/>
    </row>
    <row r="391" spans="41:51" ht="20.100000000000001" customHeight="1" x14ac:dyDescent="0.25">
      <c r="AO391" s="5"/>
      <c r="AQ391" s="7"/>
      <c r="AR391" s="5"/>
      <c r="AS391" s="5"/>
      <c r="AU391" s="1"/>
      <c r="AW391" s="1"/>
      <c r="AX391" s="1"/>
      <c r="AY391" s="1"/>
    </row>
    <row r="392" spans="41:51" ht="20.100000000000001" customHeight="1" x14ac:dyDescent="0.25">
      <c r="AO392" s="5"/>
      <c r="AQ392" s="7"/>
      <c r="AR392" s="5"/>
      <c r="AS392" s="5"/>
      <c r="AU392" s="1"/>
      <c r="AW392" s="1"/>
      <c r="AX392" s="1"/>
      <c r="AY392" s="1"/>
    </row>
    <row r="393" spans="41:51" ht="20.100000000000001" customHeight="1" x14ac:dyDescent="0.25">
      <c r="AO393" s="5"/>
      <c r="AQ393" s="7"/>
      <c r="AR393" s="5"/>
      <c r="AS393" s="5"/>
      <c r="AU393" s="1"/>
      <c r="AW393" s="1"/>
      <c r="AX393" s="1"/>
      <c r="AY393" s="1"/>
    </row>
    <row r="394" spans="41:51" ht="20.100000000000001" customHeight="1" x14ac:dyDescent="0.25">
      <c r="AO394" s="5"/>
      <c r="AQ394" s="7"/>
      <c r="AR394" s="5"/>
      <c r="AS394" s="5"/>
      <c r="AU394" s="1"/>
      <c r="AW394" s="1"/>
      <c r="AX394" s="1"/>
      <c r="AY394" s="1"/>
    </row>
    <row r="395" spans="41:51" ht="20.100000000000001" customHeight="1" x14ac:dyDescent="0.25">
      <c r="AO395" s="5"/>
      <c r="AQ395" s="7"/>
      <c r="AR395" s="5"/>
      <c r="AS395" s="5"/>
      <c r="AU395" s="1"/>
      <c r="AW395" s="1"/>
      <c r="AX395" s="1"/>
      <c r="AY395" s="1"/>
    </row>
    <row r="396" spans="41:51" ht="20.100000000000001" customHeight="1" x14ac:dyDescent="0.25">
      <c r="AO396" s="5"/>
      <c r="AQ396" s="7"/>
      <c r="AR396" s="5"/>
      <c r="AS396" s="5"/>
      <c r="AU396" s="1"/>
      <c r="AW396" s="1"/>
      <c r="AX396" s="1"/>
      <c r="AY396" s="1"/>
    </row>
    <row r="397" spans="41:51" ht="20.100000000000001" customHeight="1" x14ac:dyDescent="0.25">
      <c r="AO397" s="5"/>
      <c r="AQ397" s="7"/>
      <c r="AR397" s="5"/>
      <c r="AS397" s="5"/>
      <c r="AU397" s="1"/>
      <c r="AW397" s="1"/>
      <c r="AX397" s="1"/>
      <c r="AY397" s="1"/>
    </row>
    <row r="398" spans="41:51" ht="20.100000000000001" customHeight="1" x14ac:dyDescent="0.25">
      <c r="AO398" s="5"/>
      <c r="AQ398" s="7"/>
      <c r="AR398" s="5"/>
      <c r="AS398" s="5"/>
      <c r="AU398" s="1"/>
      <c r="AW398" s="1"/>
      <c r="AX398" s="1"/>
      <c r="AY398" s="1"/>
    </row>
    <row r="399" spans="41:51" ht="20.100000000000001" customHeight="1" x14ac:dyDescent="0.25">
      <c r="AO399" s="5"/>
      <c r="AQ399" s="7"/>
      <c r="AR399" s="5"/>
      <c r="AS399" s="5"/>
      <c r="AU399" s="1"/>
      <c r="AW399" s="1"/>
      <c r="AX399" s="1"/>
      <c r="AY399" s="1"/>
    </row>
    <row r="400" spans="41:51" ht="20.100000000000001" customHeight="1" x14ac:dyDescent="0.25">
      <c r="AO400" s="5"/>
      <c r="AQ400" s="7"/>
      <c r="AR400" s="5"/>
      <c r="AS400" s="5"/>
      <c r="AU400" s="1"/>
      <c r="AW400" s="1"/>
      <c r="AX400" s="1"/>
      <c r="AY400" s="1"/>
    </row>
    <row r="401" spans="41:51" ht="20.100000000000001" customHeight="1" x14ac:dyDescent="0.25">
      <c r="AO401" s="5"/>
      <c r="AQ401" s="7"/>
      <c r="AR401" s="5"/>
      <c r="AS401" s="5"/>
      <c r="AU401" s="1"/>
      <c r="AW401" s="1"/>
      <c r="AX401" s="1"/>
      <c r="AY401" s="1"/>
    </row>
    <row r="402" spans="41:51" ht="20.100000000000001" customHeight="1" x14ac:dyDescent="0.25">
      <c r="AO402" s="5"/>
      <c r="AQ402" s="7"/>
      <c r="AR402" s="5"/>
      <c r="AS402" s="5"/>
      <c r="AU402" s="1"/>
      <c r="AW402" s="1"/>
      <c r="AX402" s="1"/>
      <c r="AY402" s="1"/>
    </row>
    <row r="403" spans="41:51" ht="20.100000000000001" customHeight="1" x14ac:dyDescent="0.25">
      <c r="AO403" s="5"/>
      <c r="AQ403" s="7"/>
      <c r="AR403" s="5"/>
      <c r="AS403" s="5"/>
      <c r="AU403" s="1"/>
      <c r="AW403" s="1"/>
      <c r="AX403" s="1"/>
      <c r="AY403" s="1"/>
    </row>
    <row r="404" spans="41:51" ht="20.100000000000001" customHeight="1" x14ac:dyDescent="0.25">
      <c r="AO404" s="5"/>
      <c r="AQ404" s="7"/>
      <c r="AR404" s="5"/>
      <c r="AS404" s="5"/>
      <c r="AU404" s="1"/>
      <c r="AW404" s="1"/>
      <c r="AX404" s="1"/>
      <c r="AY404" s="1"/>
    </row>
    <row r="405" spans="41:51" ht="20.100000000000001" customHeight="1" x14ac:dyDescent="0.25">
      <c r="AO405" s="5"/>
      <c r="AQ405" s="7"/>
      <c r="AR405" s="5"/>
      <c r="AS405" s="5"/>
      <c r="AU405" s="1"/>
      <c r="AW405" s="1"/>
      <c r="AX405" s="1"/>
      <c r="AY405" s="1"/>
    </row>
    <row r="406" spans="41:51" ht="20.100000000000001" customHeight="1" x14ac:dyDescent="0.25">
      <c r="AO406" s="5"/>
      <c r="AQ406" s="7"/>
      <c r="AR406" s="5"/>
      <c r="AS406" s="5"/>
      <c r="AU406" s="1"/>
      <c r="AW406" s="1"/>
      <c r="AX406" s="1"/>
      <c r="AY406" s="1"/>
    </row>
    <row r="407" spans="41:51" ht="20.100000000000001" customHeight="1" x14ac:dyDescent="0.25">
      <c r="AO407" s="5"/>
      <c r="AQ407" s="7"/>
      <c r="AR407" s="5"/>
      <c r="AS407" s="5"/>
      <c r="AU407" s="1"/>
      <c r="AW407" s="1"/>
      <c r="AX407" s="1"/>
      <c r="AY407" s="1"/>
    </row>
    <row r="408" spans="41:51" ht="20.100000000000001" customHeight="1" x14ac:dyDescent="0.25">
      <c r="AO408" s="5"/>
      <c r="AQ408" s="7"/>
      <c r="AR408" s="5"/>
      <c r="AS408" s="5"/>
      <c r="AU408" s="1"/>
      <c r="AW408" s="1"/>
      <c r="AX408" s="1"/>
      <c r="AY408" s="1"/>
    </row>
    <row r="409" spans="41:51" ht="20.100000000000001" customHeight="1" x14ac:dyDescent="0.25">
      <c r="AO409" s="5"/>
      <c r="AQ409" s="7"/>
      <c r="AR409" s="5"/>
      <c r="AS409" s="5"/>
      <c r="AU409" s="1"/>
      <c r="AW409" s="1"/>
      <c r="AX409" s="1"/>
      <c r="AY409" s="1"/>
    </row>
    <row r="410" spans="41:51" ht="20.100000000000001" customHeight="1" x14ac:dyDescent="0.25">
      <c r="AO410" s="5"/>
      <c r="AQ410" s="7"/>
      <c r="AR410" s="5"/>
      <c r="AS410" s="5"/>
      <c r="AU410" s="1"/>
      <c r="AW410" s="1"/>
      <c r="AX410" s="1"/>
      <c r="AY410" s="1"/>
    </row>
    <row r="411" spans="41:51" ht="20.100000000000001" customHeight="1" x14ac:dyDescent="0.25">
      <c r="AO411" s="5"/>
      <c r="AQ411" s="7"/>
      <c r="AR411" s="5"/>
      <c r="AS411" s="5"/>
      <c r="AU411" s="1"/>
      <c r="AW411" s="1"/>
      <c r="AX411" s="1"/>
      <c r="AY411" s="1"/>
    </row>
    <row r="412" spans="41:51" ht="20.100000000000001" customHeight="1" x14ac:dyDescent="0.25">
      <c r="AO412" s="5"/>
      <c r="AQ412" s="7"/>
      <c r="AR412" s="5"/>
      <c r="AS412" s="5"/>
      <c r="AU412" s="1"/>
      <c r="AW412" s="1"/>
      <c r="AX412" s="1"/>
      <c r="AY412" s="1"/>
    </row>
    <row r="413" spans="41:51" ht="20.100000000000001" customHeight="1" x14ac:dyDescent="0.25">
      <c r="AO413" s="5"/>
      <c r="AQ413" s="7"/>
      <c r="AR413" s="5"/>
      <c r="AS413" s="5"/>
      <c r="AU413" s="1"/>
      <c r="AW413" s="1"/>
      <c r="AX413" s="1"/>
      <c r="AY413" s="1"/>
    </row>
    <row r="414" spans="41:51" ht="20.100000000000001" customHeight="1" x14ac:dyDescent="0.25">
      <c r="AO414" s="5"/>
      <c r="AQ414" s="7"/>
      <c r="AR414" s="5"/>
      <c r="AS414" s="5"/>
      <c r="AU414" s="1"/>
      <c r="AW414" s="1"/>
      <c r="AX414" s="1"/>
      <c r="AY414" s="1"/>
    </row>
    <row r="415" spans="41:51" ht="20.100000000000001" customHeight="1" x14ac:dyDescent="0.25">
      <c r="AO415" s="5"/>
      <c r="AQ415" s="7"/>
      <c r="AR415" s="5"/>
      <c r="AS415" s="5"/>
      <c r="AU415" s="1"/>
      <c r="AW415" s="1"/>
      <c r="AX415" s="1"/>
      <c r="AY415" s="1"/>
    </row>
    <row r="416" spans="41:51" ht="20.100000000000001" customHeight="1" x14ac:dyDescent="0.25">
      <c r="AO416" s="5"/>
      <c r="AQ416" s="7"/>
      <c r="AR416" s="5"/>
      <c r="AS416" s="5"/>
      <c r="AU416" s="1"/>
      <c r="AW416" s="1"/>
      <c r="AX416" s="1"/>
      <c r="AY416" s="1"/>
    </row>
    <row r="417" spans="41:51" ht="20.100000000000001" customHeight="1" x14ac:dyDescent="0.25">
      <c r="AO417" s="5"/>
      <c r="AQ417" s="7"/>
      <c r="AR417" s="5"/>
      <c r="AS417" s="5"/>
      <c r="AU417" s="1"/>
      <c r="AW417" s="1"/>
      <c r="AX417" s="1"/>
      <c r="AY417" s="1"/>
    </row>
    <row r="418" spans="41:51" ht="20.100000000000001" customHeight="1" x14ac:dyDescent="0.25">
      <c r="AO418" s="5"/>
      <c r="AQ418" s="7"/>
      <c r="AR418" s="5"/>
      <c r="AS418" s="5"/>
      <c r="AU418" s="1"/>
      <c r="AW418" s="1"/>
      <c r="AX418" s="1"/>
      <c r="AY418" s="1"/>
    </row>
    <row r="419" spans="41:51" ht="20.100000000000001" customHeight="1" x14ac:dyDescent="0.25">
      <c r="AO419" s="5"/>
      <c r="AQ419" s="7"/>
      <c r="AR419" s="5"/>
      <c r="AS419" s="5"/>
      <c r="AU419" s="1"/>
      <c r="AW419" s="1"/>
      <c r="AX419" s="1"/>
      <c r="AY419" s="1"/>
    </row>
    <row r="420" spans="41:51" ht="20.100000000000001" customHeight="1" x14ac:dyDescent="0.25">
      <c r="AO420" s="5"/>
      <c r="AQ420" s="7"/>
      <c r="AR420" s="5"/>
      <c r="AS420" s="5"/>
      <c r="AU420" s="1"/>
      <c r="AW420" s="1"/>
      <c r="AX420" s="1"/>
      <c r="AY420" s="1"/>
    </row>
    <row r="421" spans="41:51" ht="20.100000000000001" customHeight="1" x14ac:dyDescent="0.25">
      <c r="AO421" s="5"/>
      <c r="AQ421" s="7"/>
      <c r="AR421" s="5"/>
      <c r="AS421" s="5"/>
      <c r="AU421" s="1"/>
      <c r="AW421" s="1"/>
      <c r="AX421" s="1"/>
      <c r="AY421" s="1"/>
    </row>
    <row r="422" spans="41:51" ht="20.100000000000001" customHeight="1" x14ac:dyDescent="0.25">
      <c r="AO422" s="5"/>
      <c r="AQ422" s="7"/>
      <c r="AR422" s="5"/>
      <c r="AS422" s="5"/>
      <c r="AU422" s="1"/>
      <c r="AW422" s="1"/>
      <c r="AX422" s="1"/>
      <c r="AY422" s="1"/>
    </row>
    <row r="423" spans="41:51" ht="20.100000000000001" customHeight="1" x14ac:dyDescent="0.25">
      <c r="AO423" s="5"/>
      <c r="AQ423" s="7"/>
      <c r="AR423" s="5"/>
      <c r="AS423" s="5"/>
      <c r="AU423" s="1"/>
      <c r="AW423" s="1"/>
      <c r="AX423" s="1"/>
      <c r="AY423" s="1"/>
    </row>
    <row r="424" spans="41:51" ht="20.100000000000001" customHeight="1" x14ac:dyDescent="0.25">
      <c r="AO424" s="5"/>
      <c r="AQ424" s="7"/>
      <c r="AR424" s="5"/>
      <c r="AS424" s="5"/>
      <c r="AU424" s="1"/>
      <c r="AW424" s="1"/>
      <c r="AX424" s="1"/>
      <c r="AY424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2DFA4-A0A0-4E57-AEBE-DC96BDC31C45}">
  <sheetPr codeName="Planilha12">
    <tabColor rgb="FF2D3E4A"/>
  </sheetPr>
  <dimension ref="A1:AU427"/>
  <sheetViews>
    <sheetView showGridLines="0" workbookViewId="0">
      <pane xSplit="1" ySplit="1" topLeftCell="B2" activePane="bottomRight" state="frozen"/>
      <selection activeCell="A2" sqref="A2"/>
      <selection pane="topRight" activeCell="A2" sqref="A2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60.7109375" style="1" customWidth="1"/>
    <col min="3" max="3" width="13.28515625" style="1" bestFit="1" customWidth="1"/>
    <col min="4" max="4" width="17.28515625" style="5" bestFit="1" customWidth="1"/>
    <col min="5" max="5" width="17.7109375" style="25" bestFit="1" customWidth="1"/>
    <col min="6" max="6" width="10.5703125" style="25" bestFit="1" customWidth="1"/>
    <col min="7" max="7" width="18.5703125" style="5" bestFit="1" customWidth="1"/>
    <col min="8" max="8" width="5.7109375" style="26"/>
    <col min="9" max="13" width="5.7109375" style="5"/>
    <col min="14" max="14" width="5.7109375" style="3"/>
    <col min="15" max="15" width="5.7109375" style="5"/>
    <col min="16" max="16" width="5.7109375" style="1"/>
    <col min="17" max="17" width="5.7109375" style="5"/>
    <col min="18" max="19" width="5.7109375" style="1"/>
    <col min="20" max="20" width="5.7109375" style="5"/>
    <col min="21" max="21" width="5.7109375" style="7"/>
    <col min="22" max="23" width="5.7109375" style="1"/>
    <col min="24" max="24" width="5.7109375" style="5"/>
    <col min="25" max="25" width="5.7109375" style="1"/>
    <col min="26" max="26" width="5.7109375" style="5"/>
    <col min="27" max="42" width="5.7109375" style="1"/>
    <col min="43" max="43" width="5.7109375" style="5"/>
    <col min="44" max="44" width="5.7109375" style="1"/>
    <col min="45" max="45" width="5.7109375" style="7"/>
    <col min="46" max="47" width="5.7109375" style="5"/>
    <col min="48" max="16384" width="5.7109375" style="1"/>
  </cols>
  <sheetData>
    <row r="1" spans="1:47" s="52" customFormat="1" ht="50.1" customHeight="1" x14ac:dyDescent="0.25">
      <c r="A1" s="52" t="s">
        <v>0</v>
      </c>
      <c r="B1" s="53" t="s">
        <v>1</v>
      </c>
      <c r="C1" s="58" t="s">
        <v>48</v>
      </c>
      <c r="D1" s="59" t="s">
        <v>49</v>
      </c>
      <c r="E1" s="59" t="s">
        <v>50</v>
      </c>
      <c r="F1" s="58" t="s">
        <v>51</v>
      </c>
      <c r="G1" s="60" t="s">
        <v>52</v>
      </c>
    </row>
    <row r="2" spans="1:47" ht="20.100000000000001" customHeight="1" x14ac:dyDescent="0.25">
      <c r="A2" s="10"/>
      <c r="B2" s="2"/>
      <c r="C2" s="18"/>
      <c r="D2" s="29"/>
      <c r="E2" s="29"/>
      <c r="F2" s="18"/>
      <c r="G2" s="28"/>
      <c r="H2" s="1"/>
      <c r="I2" s="1"/>
      <c r="J2" s="1"/>
      <c r="K2" s="1"/>
      <c r="L2" s="1"/>
      <c r="M2" s="1"/>
      <c r="N2" s="1"/>
      <c r="O2" s="1"/>
      <c r="Q2" s="1"/>
      <c r="T2" s="1"/>
      <c r="U2" s="1"/>
      <c r="X2" s="1"/>
      <c r="Z2" s="1"/>
      <c r="AQ2" s="1"/>
      <c r="AS2" s="1"/>
      <c r="AT2" s="1"/>
      <c r="AU2" s="1"/>
    </row>
    <row r="3" spans="1:47" ht="20.100000000000001" customHeight="1" x14ac:dyDescent="0.25">
      <c r="AK3" s="5"/>
      <c r="AM3" s="7"/>
      <c r="AN3" s="5"/>
      <c r="AO3" s="5"/>
      <c r="AQ3" s="1"/>
      <c r="AS3" s="1"/>
      <c r="AT3" s="1"/>
      <c r="AU3" s="1"/>
    </row>
    <row r="4" spans="1:47" ht="20.100000000000001" customHeight="1" x14ac:dyDescent="0.25">
      <c r="AK4" s="5"/>
      <c r="AM4" s="7"/>
      <c r="AN4" s="5"/>
      <c r="AO4" s="5"/>
      <c r="AQ4" s="1"/>
      <c r="AS4" s="1"/>
      <c r="AT4" s="1"/>
      <c r="AU4" s="1"/>
    </row>
    <row r="5" spans="1:47" ht="20.100000000000001" customHeight="1" x14ac:dyDescent="0.25">
      <c r="AK5" s="5"/>
      <c r="AM5" s="7"/>
      <c r="AN5" s="5"/>
      <c r="AO5" s="5"/>
      <c r="AQ5" s="1"/>
      <c r="AS5" s="1"/>
      <c r="AT5" s="1"/>
      <c r="AU5" s="1"/>
    </row>
    <row r="6" spans="1:47" ht="20.100000000000001" customHeight="1" x14ac:dyDescent="0.25">
      <c r="AK6" s="5"/>
      <c r="AM6" s="7"/>
      <c r="AN6" s="5"/>
      <c r="AO6" s="5"/>
      <c r="AQ6" s="1"/>
      <c r="AS6" s="1"/>
      <c r="AT6" s="1"/>
      <c r="AU6" s="1"/>
    </row>
    <row r="7" spans="1:47" ht="20.100000000000001" customHeight="1" x14ac:dyDescent="0.25">
      <c r="AK7" s="5"/>
      <c r="AM7" s="7"/>
      <c r="AN7" s="5"/>
      <c r="AO7" s="5"/>
      <c r="AQ7" s="1"/>
      <c r="AS7" s="1"/>
      <c r="AT7" s="1"/>
      <c r="AU7" s="1"/>
    </row>
    <row r="8" spans="1:47" ht="20.100000000000001" customHeight="1" x14ac:dyDescent="0.25">
      <c r="AK8" s="5"/>
      <c r="AM8" s="7"/>
      <c r="AN8" s="5"/>
      <c r="AO8" s="5"/>
      <c r="AQ8" s="1"/>
      <c r="AS8" s="1"/>
      <c r="AT8" s="1"/>
      <c r="AU8" s="1"/>
    </row>
    <row r="9" spans="1:47" ht="20.100000000000001" customHeight="1" x14ac:dyDescent="0.25">
      <c r="AK9" s="5"/>
      <c r="AM9" s="7"/>
      <c r="AN9" s="5"/>
      <c r="AO9" s="5"/>
      <c r="AQ9" s="1"/>
      <c r="AS9" s="1"/>
      <c r="AT9" s="1"/>
      <c r="AU9" s="1"/>
    </row>
    <row r="10" spans="1:47" ht="20.100000000000001" customHeight="1" x14ac:dyDescent="0.25">
      <c r="AK10" s="5"/>
      <c r="AM10" s="7"/>
      <c r="AN10" s="5"/>
      <c r="AO10" s="5"/>
      <c r="AQ10" s="1"/>
      <c r="AS10" s="1"/>
      <c r="AT10" s="1"/>
      <c r="AU10" s="1"/>
    </row>
    <row r="11" spans="1:47" ht="20.100000000000001" customHeight="1" x14ac:dyDescent="0.25">
      <c r="AK11" s="5"/>
      <c r="AM11" s="7"/>
      <c r="AN11" s="5"/>
      <c r="AO11" s="5"/>
      <c r="AQ11" s="1"/>
      <c r="AS11" s="1"/>
      <c r="AT11" s="1"/>
      <c r="AU11" s="1"/>
    </row>
    <row r="12" spans="1:47" ht="20.100000000000001" customHeight="1" x14ac:dyDescent="0.25">
      <c r="AK12" s="5"/>
      <c r="AM12" s="7"/>
      <c r="AN12" s="5"/>
      <c r="AO12" s="5"/>
      <c r="AQ12" s="1"/>
      <c r="AS12" s="1"/>
      <c r="AT12" s="1"/>
      <c r="AU12" s="1"/>
    </row>
    <row r="13" spans="1:47" ht="20.100000000000001" customHeight="1" x14ac:dyDescent="0.25">
      <c r="AK13" s="5"/>
      <c r="AM13" s="7"/>
      <c r="AN13" s="5"/>
      <c r="AO13" s="5"/>
      <c r="AQ13" s="1"/>
      <c r="AS13" s="1"/>
      <c r="AT13" s="1"/>
      <c r="AU13" s="1"/>
    </row>
    <row r="14" spans="1:47" ht="20.100000000000001" customHeight="1" x14ac:dyDescent="0.25">
      <c r="AK14" s="5"/>
      <c r="AM14" s="7"/>
      <c r="AN14" s="5"/>
      <c r="AO14" s="5"/>
      <c r="AQ14" s="1"/>
      <c r="AS14" s="1"/>
      <c r="AT14" s="1"/>
      <c r="AU14" s="1"/>
    </row>
    <row r="15" spans="1:47" ht="20.100000000000001" customHeight="1" x14ac:dyDescent="0.25">
      <c r="AK15" s="5"/>
      <c r="AM15" s="7"/>
      <c r="AN15" s="5"/>
      <c r="AO15" s="5"/>
      <c r="AQ15" s="1"/>
      <c r="AS15" s="1"/>
      <c r="AT15" s="1"/>
      <c r="AU15" s="1"/>
    </row>
    <row r="16" spans="1:47" ht="20.100000000000001" customHeight="1" x14ac:dyDescent="0.25">
      <c r="AK16" s="5"/>
      <c r="AM16" s="7"/>
      <c r="AN16" s="5"/>
      <c r="AO16" s="5"/>
      <c r="AQ16" s="1"/>
      <c r="AS16" s="1"/>
      <c r="AT16" s="1"/>
      <c r="AU16" s="1"/>
    </row>
    <row r="17" spans="37:47" ht="20.100000000000001" customHeight="1" x14ac:dyDescent="0.25">
      <c r="AK17" s="5"/>
      <c r="AM17" s="7"/>
      <c r="AN17" s="5"/>
      <c r="AO17" s="5"/>
      <c r="AQ17" s="1"/>
      <c r="AS17" s="1"/>
      <c r="AT17" s="1"/>
      <c r="AU17" s="1"/>
    </row>
    <row r="18" spans="37:47" ht="20.100000000000001" customHeight="1" x14ac:dyDescent="0.25">
      <c r="AK18" s="5"/>
      <c r="AM18" s="7"/>
      <c r="AN18" s="5"/>
      <c r="AO18" s="5"/>
      <c r="AQ18" s="1"/>
      <c r="AS18" s="1"/>
      <c r="AT18" s="1"/>
      <c r="AU18" s="1"/>
    </row>
    <row r="19" spans="37:47" ht="20.100000000000001" customHeight="1" x14ac:dyDescent="0.25">
      <c r="AK19" s="5"/>
      <c r="AM19" s="7"/>
      <c r="AN19" s="5"/>
      <c r="AO19" s="5"/>
      <c r="AQ19" s="1"/>
      <c r="AS19" s="1"/>
      <c r="AT19" s="1"/>
      <c r="AU19" s="1"/>
    </row>
    <row r="20" spans="37:47" ht="20.100000000000001" customHeight="1" x14ac:dyDescent="0.25">
      <c r="AK20" s="5"/>
      <c r="AM20" s="7"/>
      <c r="AN20" s="5"/>
      <c r="AO20" s="5"/>
      <c r="AQ20" s="1"/>
      <c r="AS20" s="1"/>
      <c r="AT20" s="1"/>
      <c r="AU20" s="1"/>
    </row>
    <row r="21" spans="37:47" ht="20.100000000000001" customHeight="1" x14ac:dyDescent="0.25">
      <c r="AK21" s="5"/>
      <c r="AM21" s="7"/>
      <c r="AN21" s="5"/>
      <c r="AO21" s="5"/>
      <c r="AQ21" s="1"/>
      <c r="AS21" s="1"/>
      <c r="AT21" s="1"/>
      <c r="AU21" s="1"/>
    </row>
    <row r="22" spans="37:47" ht="20.100000000000001" customHeight="1" x14ac:dyDescent="0.25">
      <c r="AK22" s="5"/>
      <c r="AM22" s="7"/>
      <c r="AN22" s="5"/>
      <c r="AO22" s="5"/>
      <c r="AQ22" s="1"/>
      <c r="AS22" s="1"/>
      <c r="AT22" s="1"/>
      <c r="AU22" s="1"/>
    </row>
    <row r="23" spans="37:47" ht="20.100000000000001" customHeight="1" x14ac:dyDescent="0.25">
      <c r="AK23" s="5"/>
      <c r="AM23" s="7"/>
      <c r="AN23" s="5"/>
      <c r="AO23" s="5"/>
      <c r="AQ23" s="1"/>
      <c r="AS23" s="1"/>
      <c r="AT23" s="1"/>
      <c r="AU23" s="1"/>
    </row>
    <row r="24" spans="37:47" ht="20.100000000000001" customHeight="1" x14ac:dyDescent="0.25">
      <c r="AK24" s="5"/>
      <c r="AM24" s="7"/>
      <c r="AN24" s="5"/>
      <c r="AO24" s="5"/>
      <c r="AQ24" s="1"/>
      <c r="AS24" s="1"/>
      <c r="AT24" s="1"/>
      <c r="AU24" s="1"/>
    </row>
    <row r="25" spans="37:47" ht="20.100000000000001" customHeight="1" x14ac:dyDescent="0.25">
      <c r="AK25" s="5"/>
      <c r="AM25" s="7"/>
      <c r="AN25" s="5"/>
      <c r="AO25" s="5"/>
      <c r="AQ25" s="1"/>
      <c r="AS25" s="1"/>
      <c r="AT25" s="1"/>
      <c r="AU25" s="1"/>
    </row>
    <row r="26" spans="37:47" ht="20.100000000000001" customHeight="1" x14ac:dyDescent="0.25">
      <c r="AK26" s="5"/>
      <c r="AM26" s="7"/>
      <c r="AN26" s="5"/>
      <c r="AO26" s="5"/>
      <c r="AQ26" s="1"/>
      <c r="AS26" s="1"/>
      <c r="AT26" s="1"/>
      <c r="AU26" s="1"/>
    </row>
    <row r="27" spans="37:47" ht="20.100000000000001" customHeight="1" x14ac:dyDescent="0.25">
      <c r="AK27" s="5"/>
      <c r="AM27" s="7"/>
      <c r="AN27" s="5"/>
      <c r="AO27" s="5"/>
      <c r="AQ27" s="1"/>
      <c r="AS27" s="1"/>
      <c r="AT27" s="1"/>
      <c r="AU27" s="1"/>
    </row>
    <row r="28" spans="37:47" ht="20.100000000000001" customHeight="1" x14ac:dyDescent="0.25">
      <c r="AK28" s="5"/>
      <c r="AM28" s="7"/>
      <c r="AN28" s="5"/>
      <c r="AO28" s="5"/>
      <c r="AQ28" s="1"/>
      <c r="AS28" s="1"/>
      <c r="AT28" s="1"/>
      <c r="AU28" s="1"/>
    </row>
    <row r="29" spans="37:47" ht="20.100000000000001" customHeight="1" x14ac:dyDescent="0.25">
      <c r="AK29" s="5"/>
      <c r="AM29" s="7"/>
      <c r="AN29" s="5"/>
      <c r="AO29" s="5"/>
      <c r="AQ29" s="1"/>
      <c r="AS29" s="1"/>
      <c r="AT29" s="1"/>
      <c r="AU29" s="1"/>
    </row>
    <row r="30" spans="37:47" ht="20.100000000000001" customHeight="1" x14ac:dyDescent="0.25">
      <c r="AK30" s="5"/>
      <c r="AM30" s="7"/>
      <c r="AN30" s="5"/>
      <c r="AO30" s="5"/>
      <c r="AQ30" s="1"/>
      <c r="AS30" s="1"/>
      <c r="AT30" s="1"/>
      <c r="AU30" s="1"/>
    </row>
    <row r="31" spans="37:47" ht="20.100000000000001" customHeight="1" x14ac:dyDescent="0.25">
      <c r="AK31" s="5"/>
      <c r="AM31" s="7"/>
      <c r="AN31" s="5"/>
      <c r="AO31" s="5"/>
      <c r="AQ31" s="1"/>
      <c r="AS31" s="1"/>
      <c r="AT31" s="1"/>
      <c r="AU31" s="1"/>
    </row>
    <row r="32" spans="37:47" ht="20.100000000000001" customHeight="1" x14ac:dyDescent="0.25">
      <c r="AK32" s="5"/>
      <c r="AM32" s="7"/>
      <c r="AN32" s="5"/>
      <c r="AO32" s="5"/>
      <c r="AQ32" s="1"/>
      <c r="AS32" s="1"/>
      <c r="AT32" s="1"/>
      <c r="AU32" s="1"/>
    </row>
    <row r="33" spans="37:47" ht="20.100000000000001" customHeight="1" x14ac:dyDescent="0.25">
      <c r="AK33" s="5"/>
      <c r="AM33" s="7"/>
      <c r="AN33" s="5"/>
      <c r="AO33" s="5"/>
      <c r="AQ33" s="1"/>
      <c r="AS33" s="1"/>
      <c r="AT33" s="1"/>
      <c r="AU33" s="1"/>
    </row>
    <row r="34" spans="37:47" ht="20.100000000000001" customHeight="1" x14ac:dyDescent="0.25">
      <c r="AK34" s="5"/>
      <c r="AM34" s="7"/>
      <c r="AN34" s="5"/>
      <c r="AO34" s="5"/>
      <c r="AQ34" s="1"/>
      <c r="AS34" s="1"/>
      <c r="AT34" s="1"/>
      <c r="AU34" s="1"/>
    </row>
    <row r="35" spans="37:47" ht="20.100000000000001" customHeight="1" x14ac:dyDescent="0.25">
      <c r="AK35" s="5"/>
      <c r="AM35" s="7"/>
      <c r="AN35" s="5"/>
      <c r="AO35" s="5"/>
      <c r="AQ35" s="1"/>
      <c r="AS35" s="1"/>
      <c r="AT35" s="1"/>
      <c r="AU35" s="1"/>
    </row>
    <row r="36" spans="37:47" ht="20.100000000000001" customHeight="1" x14ac:dyDescent="0.25">
      <c r="AK36" s="5"/>
      <c r="AM36" s="7"/>
      <c r="AN36" s="5"/>
      <c r="AO36" s="5"/>
      <c r="AQ36" s="1"/>
      <c r="AS36" s="1"/>
      <c r="AT36" s="1"/>
      <c r="AU36" s="1"/>
    </row>
    <row r="37" spans="37:47" ht="20.100000000000001" customHeight="1" x14ac:dyDescent="0.25">
      <c r="AK37" s="5"/>
      <c r="AM37" s="7"/>
      <c r="AN37" s="5"/>
      <c r="AO37" s="5"/>
      <c r="AQ37" s="1"/>
      <c r="AS37" s="1"/>
      <c r="AT37" s="1"/>
      <c r="AU37" s="1"/>
    </row>
    <row r="38" spans="37:47" ht="20.100000000000001" customHeight="1" x14ac:dyDescent="0.25">
      <c r="AK38" s="5"/>
      <c r="AM38" s="7"/>
      <c r="AN38" s="5"/>
      <c r="AO38" s="5"/>
      <c r="AQ38" s="1"/>
      <c r="AS38" s="1"/>
      <c r="AT38" s="1"/>
      <c r="AU38" s="1"/>
    </row>
    <row r="39" spans="37:47" ht="20.100000000000001" customHeight="1" x14ac:dyDescent="0.25">
      <c r="AK39" s="5"/>
      <c r="AM39" s="7"/>
      <c r="AN39" s="5"/>
      <c r="AO39" s="5"/>
      <c r="AQ39" s="1"/>
      <c r="AS39" s="1"/>
      <c r="AT39" s="1"/>
      <c r="AU39" s="1"/>
    </row>
    <row r="40" spans="37:47" ht="20.100000000000001" customHeight="1" x14ac:dyDescent="0.25">
      <c r="AK40" s="5"/>
      <c r="AM40" s="7"/>
      <c r="AN40" s="5"/>
      <c r="AO40" s="5"/>
      <c r="AQ40" s="1"/>
      <c r="AS40" s="1"/>
      <c r="AT40" s="1"/>
      <c r="AU40" s="1"/>
    </row>
    <row r="41" spans="37:47" ht="20.100000000000001" customHeight="1" x14ac:dyDescent="0.25">
      <c r="AK41" s="5"/>
      <c r="AM41" s="7"/>
      <c r="AN41" s="5"/>
      <c r="AO41" s="5"/>
      <c r="AQ41" s="1"/>
      <c r="AS41" s="1"/>
      <c r="AT41" s="1"/>
      <c r="AU41" s="1"/>
    </row>
    <row r="42" spans="37:47" ht="20.100000000000001" customHeight="1" x14ac:dyDescent="0.25">
      <c r="AK42" s="5"/>
      <c r="AM42" s="7"/>
      <c r="AN42" s="5"/>
      <c r="AO42" s="5"/>
      <c r="AQ42" s="1"/>
      <c r="AS42" s="1"/>
      <c r="AT42" s="1"/>
      <c r="AU42" s="1"/>
    </row>
    <row r="43" spans="37:47" ht="20.100000000000001" customHeight="1" x14ac:dyDescent="0.25">
      <c r="AK43" s="5"/>
      <c r="AM43" s="7"/>
      <c r="AN43" s="5"/>
      <c r="AO43" s="5"/>
      <c r="AQ43" s="1"/>
      <c r="AS43" s="1"/>
      <c r="AT43" s="1"/>
      <c r="AU43" s="1"/>
    </row>
    <row r="44" spans="37:47" ht="20.100000000000001" customHeight="1" x14ac:dyDescent="0.25">
      <c r="AK44" s="5"/>
      <c r="AM44" s="7"/>
      <c r="AN44" s="5"/>
      <c r="AO44" s="5"/>
      <c r="AQ44" s="1"/>
      <c r="AS44" s="1"/>
      <c r="AT44" s="1"/>
      <c r="AU44" s="1"/>
    </row>
    <row r="45" spans="37:47" ht="20.100000000000001" customHeight="1" x14ac:dyDescent="0.25">
      <c r="AK45" s="5"/>
      <c r="AM45" s="7"/>
      <c r="AN45" s="5"/>
      <c r="AO45" s="5"/>
      <c r="AQ45" s="1"/>
      <c r="AS45" s="1"/>
      <c r="AT45" s="1"/>
      <c r="AU45" s="1"/>
    </row>
    <row r="46" spans="37:47" ht="20.100000000000001" customHeight="1" x14ac:dyDescent="0.25">
      <c r="AK46" s="5"/>
      <c r="AM46" s="7"/>
      <c r="AN46" s="5"/>
      <c r="AO46" s="5"/>
      <c r="AQ46" s="1"/>
      <c r="AS46" s="1"/>
      <c r="AT46" s="1"/>
      <c r="AU46" s="1"/>
    </row>
    <row r="47" spans="37:47" ht="20.100000000000001" customHeight="1" x14ac:dyDescent="0.25">
      <c r="AK47" s="5"/>
      <c r="AM47" s="7"/>
      <c r="AN47" s="5"/>
      <c r="AO47" s="5"/>
      <c r="AQ47" s="1"/>
      <c r="AS47" s="1"/>
      <c r="AT47" s="1"/>
      <c r="AU47" s="1"/>
    </row>
    <row r="48" spans="37:47" ht="20.100000000000001" customHeight="1" x14ac:dyDescent="0.25">
      <c r="AK48" s="5"/>
      <c r="AM48" s="7"/>
      <c r="AN48" s="5"/>
      <c r="AO48" s="5"/>
      <c r="AQ48" s="1"/>
      <c r="AS48" s="1"/>
      <c r="AT48" s="1"/>
      <c r="AU48" s="1"/>
    </row>
    <row r="49" spans="37:47" ht="20.100000000000001" customHeight="1" x14ac:dyDescent="0.25">
      <c r="AK49" s="5"/>
      <c r="AM49" s="7"/>
      <c r="AN49" s="5"/>
      <c r="AO49" s="5"/>
      <c r="AQ49" s="1"/>
      <c r="AS49" s="1"/>
      <c r="AT49" s="1"/>
      <c r="AU49" s="1"/>
    </row>
    <row r="50" spans="37:47" ht="20.100000000000001" customHeight="1" x14ac:dyDescent="0.25">
      <c r="AK50" s="5"/>
      <c r="AM50" s="7"/>
      <c r="AN50" s="5"/>
      <c r="AO50" s="5"/>
      <c r="AQ50" s="1"/>
      <c r="AS50" s="1"/>
      <c r="AT50" s="1"/>
      <c r="AU50" s="1"/>
    </row>
    <row r="51" spans="37:47" ht="20.100000000000001" customHeight="1" x14ac:dyDescent="0.25">
      <c r="AK51" s="5"/>
      <c r="AM51" s="7"/>
      <c r="AN51" s="5"/>
      <c r="AO51" s="5"/>
      <c r="AQ51" s="1"/>
      <c r="AS51" s="1"/>
      <c r="AT51" s="1"/>
      <c r="AU51" s="1"/>
    </row>
    <row r="52" spans="37:47" ht="20.100000000000001" customHeight="1" x14ac:dyDescent="0.25">
      <c r="AK52" s="5"/>
      <c r="AM52" s="7"/>
      <c r="AN52" s="5"/>
      <c r="AO52" s="5"/>
      <c r="AQ52" s="1"/>
      <c r="AS52" s="1"/>
      <c r="AT52" s="1"/>
      <c r="AU52" s="1"/>
    </row>
    <row r="53" spans="37:47" ht="20.100000000000001" customHeight="1" x14ac:dyDescent="0.25">
      <c r="AK53" s="5"/>
      <c r="AM53" s="7"/>
      <c r="AN53" s="5"/>
      <c r="AO53" s="5"/>
      <c r="AQ53" s="1"/>
      <c r="AS53" s="1"/>
      <c r="AT53" s="1"/>
      <c r="AU53" s="1"/>
    </row>
    <row r="54" spans="37:47" ht="20.100000000000001" customHeight="1" x14ac:dyDescent="0.25">
      <c r="AK54" s="5"/>
      <c r="AM54" s="7"/>
      <c r="AN54" s="5"/>
      <c r="AO54" s="5"/>
      <c r="AQ54" s="1"/>
      <c r="AS54" s="1"/>
      <c r="AT54" s="1"/>
      <c r="AU54" s="1"/>
    </row>
    <row r="55" spans="37:47" ht="20.100000000000001" customHeight="1" x14ac:dyDescent="0.25">
      <c r="AK55" s="5"/>
      <c r="AM55" s="7"/>
      <c r="AN55" s="5"/>
      <c r="AO55" s="5"/>
      <c r="AQ55" s="1"/>
      <c r="AS55" s="1"/>
      <c r="AT55" s="1"/>
      <c r="AU55" s="1"/>
    </row>
    <row r="56" spans="37:47" ht="20.100000000000001" customHeight="1" x14ac:dyDescent="0.25">
      <c r="AK56" s="5"/>
      <c r="AM56" s="7"/>
      <c r="AN56" s="5"/>
      <c r="AO56" s="5"/>
      <c r="AQ56" s="1"/>
      <c r="AS56" s="1"/>
      <c r="AT56" s="1"/>
      <c r="AU56" s="1"/>
    </row>
    <row r="57" spans="37:47" ht="20.100000000000001" customHeight="1" x14ac:dyDescent="0.25">
      <c r="AK57" s="5"/>
      <c r="AM57" s="7"/>
      <c r="AN57" s="5"/>
      <c r="AO57" s="5"/>
      <c r="AQ57" s="1"/>
      <c r="AS57" s="1"/>
      <c r="AT57" s="1"/>
      <c r="AU57" s="1"/>
    </row>
    <row r="58" spans="37:47" ht="20.100000000000001" customHeight="1" x14ac:dyDescent="0.25">
      <c r="AK58" s="5"/>
      <c r="AM58" s="7"/>
      <c r="AN58" s="5"/>
      <c r="AO58" s="5"/>
      <c r="AQ58" s="1"/>
      <c r="AS58" s="1"/>
      <c r="AT58" s="1"/>
      <c r="AU58" s="1"/>
    </row>
    <row r="59" spans="37:47" ht="20.100000000000001" customHeight="1" x14ac:dyDescent="0.25">
      <c r="AK59" s="5"/>
      <c r="AM59" s="7"/>
      <c r="AN59" s="5"/>
      <c r="AO59" s="5"/>
      <c r="AQ59" s="1"/>
      <c r="AS59" s="1"/>
      <c r="AT59" s="1"/>
      <c r="AU59" s="1"/>
    </row>
    <row r="60" spans="37:47" ht="20.100000000000001" customHeight="1" x14ac:dyDescent="0.25">
      <c r="AK60" s="5"/>
      <c r="AM60" s="7"/>
      <c r="AN60" s="5"/>
      <c r="AO60" s="5"/>
      <c r="AQ60" s="1"/>
      <c r="AS60" s="1"/>
      <c r="AT60" s="1"/>
      <c r="AU60" s="1"/>
    </row>
    <row r="61" spans="37:47" ht="20.100000000000001" customHeight="1" x14ac:dyDescent="0.25">
      <c r="AK61" s="5"/>
      <c r="AM61" s="7"/>
      <c r="AN61" s="5"/>
      <c r="AO61" s="5"/>
      <c r="AQ61" s="1"/>
      <c r="AS61" s="1"/>
      <c r="AT61" s="1"/>
      <c r="AU61" s="1"/>
    </row>
    <row r="62" spans="37:47" ht="20.100000000000001" customHeight="1" x14ac:dyDescent="0.25">
      <c r="AK62" s="5"/>
      <c r="AM62" s="7"/>
      <c r="AN62" s="5"/>
      <c r="AO62" s="5"/>
      <c r="AQ62" s="1"/>
      <c r="AS62" s="1"/>
      <c r="AT62" s="1"/>
      <c r="AU62" s="1"/>
    </row>
    <row r="63" spans="37:47" ht="20.100000000000001" customHeight="1" x14ac:dyDescent="0.25">
      <c r="AK63" s="5"/>
      <c r="AM63" s="7"/>
      <c r="AN63" s="5"/>
      <c r="AO63" s="5"/>
      <c r="AQ63" s="1"/>
      <c r="AS63" s="1"/>
      <c r="AT63" s="1"/>
      <c r="AU63" s="1"/>
    </row>
    <row r="64" spans="37:47" ht="20.100000000000001" customHeight="1" x14ac:dyDescent="0.25">
      <c r="AK64" s="5"/>
      <c r="AM64" s="7"/>
      <c r="AN64" s="5"/>
      <c r="AO64" s="5"/>
      <c r="AQ64" s="1"/>
      <c r="AS64" s="1"/>
      <c r="AT64" s="1"/>
      <c r="AU64" s="1"/>
    </row>
    <row r="65" spans="37:47" ht="20.100000000000001" customHeight="1" x14ac:dyDescent="0.25">
      <c r="AK65" s="5"/>
      <c r="AM65" s="7"/>
      <c r="AN65" s="5"/>
      <c r="AO65" s="5"/>
      <c r="AQ65" s="1"/>
      <c r="AS65" s="1"/>
      <c r="AT65" s="1"/>
      <c r="AU65" s="1"/>
    </row>
    <row r="66" spans="37:47" ht="20.100000000000001" customHeight="1" x14ac:dyDescent="0.25">
      <c r="AK66" s="5"/>
      <c r="AM66" s="7"/>
      <c r="AN66" s="5"/>
      <c r="AO66" s="5"/>
      <c r="AQ66" s="1"/>
      <c r="AS66" s="1"/>
      <c r="AT66" s="1"/>
      <c r="AU66" s="1"/>
    </row>
    <row r="67" spans="37:47" ht="20.100000000000001" customHeight="1" x14ac:dyDescent="0.25">
      <c r="AK67" s="5"/>
      <c r="AM67" s="7"/>
      <c r="AN67" s="5"/>
      <c r="AO67" s="5"/>
      <c r="AQ67" s="1"/>
      <c r="AS67" s="1"/>
      <c r="AT67" s="1"/>
      <c r="AU67" s="1"/>
    </row>
    <row r="68" spans="37:47" ht="20.100000000000001" customHeight="1" x14ac:dyDescent="0.25">
      <c r="AK68" s="5"/>
      <c r="AM68" s="7"/>
      <c r="AN68" s="5"/>
      <c r="AO68" s="5"/>
      <c r="AQ68" s="1"/>
      <c r="AS68" s="1"/>
      <c r="AT68" s="1"/>
      <c r="AU68" s="1"/>
    </row>
    <row r="69" spans="37:47" ht="20.100000000000001" customHeight="1" x14ac:dyDescent="0.25">
      <c r="AK69" s="5"/>
      <c r="AM69" s="7"/>
      <c r="AN69" s="5"/>
      <c r="AO69" s="5"/>
      <c r="AQ69" s="1"/>
      <c r="AS69" s="1"/>
      <c r="AT69" s="1"/>
      <c r="AU69" s="1"/>
    </row>
    <row r="70" spans="37:47" ht="20.100000000000001" customHeight="1" x14ac:dyDescent="0.25">
      <c r="AK70" s="5"/>
      <c r="AM70" s="7"/>
      <c r="AN70" s="5"/>
      <c r="AO70" s="5"/>
      <c r="AQ70" s="1"/>
      <c r="AS70" s="1"/>
      <c r="AT70" s="1"/>
      <c r="AU70" s="1"/>
    </row>
    <row r="71" spans="37:47" ht="20.100000000000001" customHeight="1" x14ac:dyDescent="0.25">
      <c r="AK71" s="5"/>
      <c r="AM71" s="7"/>
      <c r="AN71" s="5"/>
      <c r="AO71" s="5"/>
      <c r="AQ71" s="1"/>
      <c r="AS71" s="1"/>
      <c r="AT71" s="1"/>
      <c r="AU71" s="1"/>
    </row>
    <row r="72" spans="37:47" ht="20.100000000000001" customHeight="1" x14ac:dyDescent="0.25">
      <c r="AK72" s="5"/>
      <c r="AM72" s="7"/>
      <c r="AN72" s="5"/>
      <c r="AO72" s="5"/>
      <c r="AQ72" s="1"/>
      <c r="AS72" s="1"/>
      <c r="AT72" s="1"/>
      <c r="AU72" s="1"/>
    </row>
    <row r="73" spans="37:47" ht="20.100000000000001" customHeight="1" x14ac:dyDescent="0.25">
      <c r="AK73" s="5"/>
      <c r="AM73" s="7"/>
      <c r="AN73" s="5"/>
      <c r="AO73" s="5"/>
      <c r="AQ73" s="1"/>
      <c r="AS73" s="1"/>
      <c r="AT73" s="1"/>
      <c r="AU73" s="1"/>
    </row>
    <row r="74" spans="37:47" ht="20.100000000000001" customHeight="1" x14ac:dyDescent="0.25">
      <c r="AK74" s="5"/>
      <c r="AM74" s="7"/>
      <c r="AN74" s="5"/>
      <c r="AO74" s="5"/>
      <c r="AQ74" s="1"/>
      <c r="AS74" s="1"/>
      <c r="AT74" s="1"/>
      <c r="AU74" s="1"/>
    </row>
    <row r="75" spans="37:47" ht="20.100000000000001" customHeight="1" x14ac:dyDescent="0.25">
      <c r="AK75" s="5"/>
      <c r="AM75" s="7"/>
      <c r="AN75" s="5"/>
      <c r="AO75" s="5"/>
      <c r="AQ75" s="1"/>
      <c r="AS75" s="1"/>
      <c r="AT75" s="1"/>
      <c r="AU75" s="1"/>
    </row>
    <row r="76" spans="37:47" ht="20.100000000000001" customHeight="1" x14ac:dyDescent="0.25">
      <c r="AK76" s="5"/>
      <c r="AM76" s="7"/>
      <c r="AN76" s="5"/>
      <c r="AO76" s="5"/>
      <c r="AQ76" s="1"/>
      <c r="AS76" s="1"/>
      <c r="AT76" s="1"/>
      <c r="AU76" s="1"/>
    </row>
    <row r="77" spans="37:47" ht="20.100000000000001" customHeight="1" x14ac:dyDescent="0.25">
      <c r="AK77" s="5"/>
      <c r="AM77" s="7"/>
      <c r="AN77" s="5"/>
      <c r="AO77" s="5"/>
      <c r="AQ77" s="1"/>
      <c r="AS77" s="1"/>
      <c r="AT77" s="1"/>
      <c r="AU77" s="1"/>
    </row>
    <row r="78" spans="37:47" ht="20.100000000000001" customHeight="1" x14ac:dyDescent="0.25">
      <c r="AK78" s="5"/>
      <c r="AM78" s="7"/>
      <c r="AN78" s="5"/>
      <c r="AO78" s="5"/>
      <c r="AQ78" s="1"/>
      <c r="AS78" s="1"/>
      <c r="AT78" s="1"/>
      <c r="AU78" s="1"/>
    </row>
    <row r="79" spans="37:47" ht="20.100000000000001" customHeight="1" x14ac:dyDescent="0.25">
      <c r="AK79" s="5"/>
      <c r="AM79" s="7"/>
      <c r="AN79" s="5"/>
      <c r="AO79" s="5"/>
      <c r="AQ79" s="1"/>
      <c r="AS79" s="1"/>
      <c r="AT79" s="1"/>
      <c r="AU79" s="1"/>
    </row>
    <row r="80" spans="37:47" ht="20.100000000000001" customHeight="1" x14ac:dyDescent="0.25">
      <c r="AK80" s="5"/>
      <c r="AM80" s="7"/>
      <c r="AN80" s="5"/>
      <c r="AO80" s="5"/>
      <c r="AQ80" s="1"/>
      <c r="AS80" s="1"/>
      <c r="AT80" s="1"/>
      <c r="AU80" s="1"/>
    </row>
    <row r="81" spans="37:47" ht="20.100000000000001" customHeight="1" x14ac:dyDescent="0.25">
      <c r="AK81" s="5"/>
      <c r="AM81" s="7"/>
      <c r="AN81" s="5"/>
      <c r="AO81" s="5"/>
      <c r="AQ81" s="1"/>
      <c r="AS81" s="1"/>
      <c r="AT81" s="1"/>
      <c r="AU81" s="1"/>
    </row>
    <row r="82" spans="37:47" ht="20.100000000000001" customHeight="1" x14ac:dyDescent="0.25">
      <c r="AK82" s="5"/>
      <c r="AM82" s="7"/>
      <c r="AN82" s="5"/>
      <c r="AO82" s="5"/>
      <c r="AQ82" s="1"/>
      <c r="AS82" s="1"/>
      <c r="AT82" s="1"/>
      <c r="AU82" s="1"/>
    </row>
    <row r="83" spans="37:47" ht="20.100000000000001" customHeight="1" x14ac:dyDescent="0.25">
      <c r="AK83" s="5"/>
      <c r="AM83" s="7"/>
      <c r="AN83" s="5"/>
      <c r="AO83" s="5"/>
      <c r="AQ83" s="1"/>
      <c r="AS83" s="1"/>
      <c r="AT83" s="1"/>
      <c r="AU83" s="1"/>
    </row>
    <row r="84" spans="37:47" ht="20.100000000000001" customHeight="1" x14ac:dyDescent="0.25">
      <c r="AK84" s="5"/>
      <c r="AM84" s="7"/>
      <c r="AN84" s="5"/>
      <c r="AO84" s="5"/>
      <c r="AQ84" s="1"/>
      <c r="AS84" s="1"/>
      <c r="AT84" s="1"/>
      <c r="AU84" s="1"/>
    </row>
    <row r="85" spans="37:47" ht="20.100000000000001" customHeight="1" x14ac:dyDescent="0.25">
      <c r="AK85" s="5"/>
      <c r="AM85" s="7"/>
      <c r="AN85" s="5"/>
      <c r="AO85" s="5"/>
      <c r="AQ85" s="1"/>
      <c r="AS85" s="1"/>
      <c r="AT85" s="1"/>
      <c r="AU85" s="1"/>
    </row>
    <row r="86" spans="37:47" ht="20.100000000000001" customHeight="1" x14ac:dyDescent="0.25">
      <c r="AK86" s="5"/>
      <c r="AM86" s="7"/>
      <c r="AN86" s="5"/>
      <c r="AO86" s="5"/>
      <c r="AQ86" s="1"/>
      <c r="AS86" s="1"/>
      <c r="AT86" s="1"/>
      <c r="AU86" s="1"/>
    </row>
    <row r="87" spans="37:47" ht="20.100000000000001" customHeight="1" x14ac:dyDescent="0.25">
      <c r="AK87" s="5"/>
      <c r="AM87" s="7"/>
      <c r="AN87" s="5"/>
      <c r="AO87" s="5"/>
      <c r="AQ87" s="1"/>
      <c r="AS87" s="1"/>
      <c r="AT87" s="1"/>
      <c r="AU87" s="1"/>
    </row>
    <row r="88" spans="37:47" ht="20.100000000000001" customHeight="1" x14ac:dyDescent="0.25">
      <c r="AK88" s="5"/>
      <c r="AM88" s="7"/>
      <c r="AN88" s="5"/>
      <c r="AO88" s="5"/>
      <c r="AQ88" s="1"/>
      <c r="AS88" s="1"/>
      <c r="AT88" s="1"/>
      <c r="AU88" s="1"/>
    </row>
    <row r="89" spans="37:47" ht="20.100000000000001" customHeight="1" x14ac:dyDescent="0.25">
      <c r="AK89" s="5"/>
      <c r="AM89" s="7"/>
      <c r="AN89" s="5"/>
      <c r="AO89" s="5"/>
      <c r="AQ89" s="1"/>
      <c r="AS89" s="1"/>
      <c r="AT89" s="1"/>
      <c r="AU89" s="1"/>
    </row>
    <row r="90" spans="37:47" ht="20.100000000000001" customHeight="1" x14ac:dyDescent="0.25">
      <c r="AK90" s="5"/>
      <c r="AM90" s="7"/>
      <c r="AN90" s="5"/>
      <c r="AO90" s="5"/>
      <c r="AQ90" s="1"/>
      <c r="AS90" s="1"/>
      <c r="AT90" s="1"/>
      <c r="AU90" s="1"/>
    </row>
    <row r="91" spans="37:47" ht="20.100000000000001" customHeight="1" x14ac:dyDescent="0.25">
      <c r="AK91" s="5"/>
      <c r="AM91" s="7"/>
      <c r="AN91" s="5"/>
      <c r="AO91" s="5"/>
      <c r="AQ91" s="1"/>
      <c r="AS91" s="1"/>
      <c r="AT91" s="1"/>
      <c r="AU91" s="1"/>
    </row>
    <row r="92" spans="37:47" ht="20.100000000000001" customHeight="1" x14ac:dyDescent="0.25">
      <c r="AK92" s="5"/>
      <c r="AM92" s="7"/>
      <c r="AN92" s="5"/>
      <c r="AO92" s="5"/>
      <c r="AQ92" s="1"/>
      <c r="AS92" s="1"/>
      <c r="AT92" s="1"/>
      <c r="AU92" s="1"/>
    </row>
    <row r="93" spans="37:47" ht="20.100000000000001" customHeight="1" x14ac:dyDescent="0.25">
      <c r="AK93" s="5"/>
      <c r="AM93" s="7"/>
      <c r="AN93" s="5"/>
      <c r="AO93" s="5"/>
      <c r="AQ93" s="1"/>
      <c r="AS93" s="1"/>
      <c r="AT93" s="1"/>
      <c r="AU93" s="1"/>
    </row>
    <row r="94" spans="37:47" ht="20.100000000000001" customHeight="1" x14ac:dyDescent="0.25">
      <c r="AK94" s="5"/>
      <c r="AM94" s="7"/>
      <c r="AN94" s="5"/>
      <c r="AO94" s="5"/>
      <c r="AQ94" s="1"/>
      <c r="AS94" s="1"/>
      <c r="AT94" s="1"/>
      <c r="AU94" s="1"/>
    </row>
    <row r="95" spans="37:47" ht="20.100000000000001" customHeight="1" x14ac:dyDescent="0.25">
      <c r="AK95" s="5"/>
      <c r="AM95" s="7"/>
      <c r="AN95" s="5"/>
      <c r="AO95" s="5"/>
      <c r="AQ95" s="1"/>
      <c r="AS95" s="1"/>
      <c r="AT95" s="1"/>
      <c r="AU95" s="1"/>
    </row>
    <row r="96" spans="37:47" ht="20.100000000000001" customHeight="1" x14ac:dyDescent="0.25">
      <c r="AK96" s="5"/>
      <c r="AM96" s="7"/>
      <c r="AN96" s="5"/>
      <c r="AO96" s="5"/>
      <c r="AQ96" s="1"/>
      <c r="AS96" s="1"/>
      <c r="AT96" s="1"/>
      <c r="AU96" s="1"/>
    </row>
    <row r="97" spans="37:47" ht="20.100000000000001" customHeight="1" x14ac:dyDescent="0.25">
      <c r="AK97" s="5"/>
      <c r="AM97" s="7"/>
      <c r="AN97" s="5"/>
      <c r="AO97" s="5"/>
      <c r="AQ97" s="1"/>
      <c r="AS97" s="1"/>
      <c r="AT97" s="1"/>
      <c r="AU97" s="1"/>
    </row>
    <row r="98" spans="37:47" ht="20.100000000000001" customHeight="1" x14ac:dyDescent="0.25">
      <c r="AK98" s="5"/>
      <c r="AM98" s="7"/>
      <c r="AN98" s="5"/>
      <c r="AO98" s="5"/>
      <c r="AQ98" s="1"/>
      <c r="AS98" s="1"/>
      <c r="AT98" s="1"/>
      <c r="AU98" s="1"/>
    </row>
    <row r="99" spans="37:47" ht="20.100000000000001" customHeight="1" x14ac:dyDescent="0.25">
      <c r="AK99" s="5"/>
      <c r="AM99" s="7"/>
      <c r="AN99" s="5"/>
      <c r="AO99" s="5"/>
      <c r="AQ99" s="1"/>
      <c r="AS99" s="1"/>
      <c r="AT99" s="1"/>
      <c r="AU99" s="1"/>
    </row>
    <row r="100" spans="37:47" ht="20.100000000000001" customHeight="1" x14ac:dyDescent="0.25">
      <c r="AK100" s="5"/>
      <c r="AM100" s="7"/>
      <c r="AN100" s="5"/>
      <c r="AO100" s="5"/>
      <c r="AQ100" s="1"/>
      <c r="AS100" s="1"/>
      <c r="AT100" s="1"/>
      <c r="AU100" s="1"/>
    </row>
    <row r="101" spans="37:47" ht="20.100000000000001" customHeight="1" x14ac:dyDescent="0.25">
      <c r="AK101" s="5"/>
      <c r="AM101" s="7"/>
      <c r="AN101" s="5"/>
      <c r="AO101" s="5"/>
      <c r="AQ101" s="1"/>
      <c r="AS101" s="1"/>
      <c r="AT101" s="1"/>
      <c r="AU101" s="1"/>
    </row>
    <row r="102" spans="37:47" ht="20.100000000000001" customHeight="1" x14ac:dyDescent="0.25">
      <c r="AK102" s="5"/>
      <c r="AM102" s="7"/>
      <c r="AN102" s="5"/>
      <c r="AO102" s="5"/>
      <c r="AQ102" s="1"/>
      <c r="AS102" s="1"/>
      <c r="AT102" s="1"/>
      <c r="AU102" s="1"/>
    </row>
    <row r="103" spans="37:47" ht="20.100000000000001" customHeight="1" x14ac:dyDescent="0.25">
      <c r="AK103" s="5"/>
      <c r="AM103" s="7"/>
      <c r="AN103" s="5"/>
      <c r="AO103" s="5"/>
      <c r="AQ103" s="1"/>
      <c r="AS103" s="1"/>
      <c r="AT103" s="1"/>
      <c r="AU103" s="1"/>
    </row>
    <row r="104" spans="37:47" ht="20.100000000000001" customHeight="1" x14ac:dyDescent="0.25">
      <c r="AK104" s="5"/>
      <c r="AM104" s="7"/>
      <c r="AN104" s="5"/>
      <c r="AO104" s="5"/>
      <c r="AQ104" s="1"/>
      <c r="AS104" s="1"/>
      <c r="AT104" s="1"/>
      <c r="AU104" s="1"/>
    </row>
    <row r="105" spans="37:47" ht="20.100000000000001" customHeight="1" x14ac:dyDescent="0.25">
      <c r="AK105" s="5"/>
      <c r="AM105" s="7"/>
      <c r="AN105" s="5"/>
      <c r="AO105" s="5"/>
      <c r="AQ105" s="1"/>
      <c r="AS105" s="1"/>
      <c r="AT105" s="1"/>
      <c r="AU105" s="1"/>
    </row>
    <row r="106" spans="37:47" ht="20.100000000000001" customHeight="1" x14ac:dyDescent="0.25">
      <c r="AK106" s="5"/>
      <c r="AM106" s="7"/>
      <c r="AN106" s="5"/>
      <c r="AO106" s="5"/>
      <c r="AQ106" s="1"/>
      <c r="AS106" s="1"/>
      <c r="AT106" s="1"/>
      <c r="AU106" s="1"/>
    </row>
    <row r="107" spans="37:47" ht="20.100000000000001" customHeight="1" x14ac:dyDescent="0.25">
      <c r="AK107" s="5"/>
      <c r="AM107" s="7"/>
      <c r="AN107" s="5"/>
      <c r="AO107" s="5"/>
      <c r="AQ107" s="1"/>
      <c r="AS107" s="1"/>
      <c r="AT107" s="1"/>
      <c r="AU107" s="1"/>
    </row>
    <row r="108" spans="37:47" ht="20.100000000000001" customHeight="1" x14ac:dyDescent="0.25">
      <c r="AK108" s="5"/>
      <c r="AM108" s="7"/>
      <c r="AN108" s="5"/>
      <c r="AO108" s="5"/>
      <c r="AQ108" s="1"/>
      <c r="AS108" s="1"/>
      <c r="AT108" s="1"/>
      <c r="AU108" s="1"/>
    </row>
    <row r="109" spans="37:47" ht="20.100000000000001" customHeight="1" x14ac:dyDescent="0.25">
      <c r="AK109" s="5"/>
      <c r="AM109" s="7"/>
      <c r="AN109" s="5"/>
      <c r="AO109" s="5"/>
      <c r="AQ109" s="1"/>
      <c r="AS109" s="1"/>
      <c r="AT109" s="1"/>
      <c r="AU109" s="1"/>
    </row>
    <row r="110" spans="37:47" ht="20.100000000000001" customHeight="1" x14ac:dyDescent="0.25">
      <c r="AK110" s="5"/>
      <c r="AM110" s="7"/>
      <c r="AN110" s="5"/>
      <c r="AO110" s="5"/>
      <c r="AQ110" s="1"/>
      <c r="AS110" s="1"/>
      <c r="AT110" s="1"/>
      <c r="AU110" s="1"/>
    </row>
    <row r="111" spans="37:47" ht="20.100000000000001" customHeight="1" x14ac:dyDescent="0.25">
      <c r="AK111" s="5"/>
      <c r="AM111" s="7"/>
      <c r="AN111" s="5"/>
      <c r="AO111" s="5"/>
      <c r="AQ111" s="1"/>
      <c r="AS111" s="1"/>
      <c r="AT111" s="1"/>
      <c r="AU111" s="1"/>
    </row>
    <row r="112" spans="37:47" ht="20.100000000000001" customHeight="1" x14ac:dyDescent="0.25">
      <c r="AK112" s="5"/>
      <c r="AM112" s="7"/>
      <c r="AN112" s="5"/>
      <c r="AO112" s="5"/>
      <c r="AQ112" s="1"/>
      <c r="AS112" s="1"/>
      <c r="AT112" s="1"/>
      <c r="AU112" s="1"/>
    </row>
    <row r="113" spans="37:47" ht="20.100000000000001" customHeight="1" x14ac:dyDescent="0.25">
      <c r="AK113" s="5"/>
      <c r="AM113" s="7"/>
      <c r="AN113" s="5"/>
      <c r="AO113" s="5"/>
      <c r="AQ113" s="1"/>
      <c r="AS113" s="1"/>
      <c r="AT113" s="1"/>
      <c r="AU113" s="1"/>
    </row>
    <row r="114" spans="37:47" ht="20.100000000000001" customHeight="1" x14ac:dyDescent="0.25">
      <c r="AK114" s="5"/>
      <c r="AM114" s="7"/>
      <c r="AN114" s="5"/>
      <c r="AO114" s="5"/>
      <c r="AQ114" s="1"/>
      <c r="AS114" s="1"/>
      <c r="AT114" s="1"/>
      <c r="AU114" s="1"/>
    </row>
    <row r="115" spans="37:47" ht="20.100000000000001" customHeight="1" x14ac:dyDescent="0.25">
      <c r="AK115" s="5"/>
      <c r="AM115" s="7"/>
      <c r="AN115" s="5"/>
      <c r="AO115" s="5"/>
      <c r="AQ115" s="1"/>
      <c r="AS115" s="1"/>
      <c r="AT115" s="1"/>
      <c r="AU115" s="1"/>
    </row>
    <row r="116" spans="37:47" ht="20.100000000000001" customHeight="1" x14ac:dyDescent="0.25">
      <c r="AK116" s="5"/>
      <c r="AM116" s="7"/>
      <c r="AN116" s="5"/>
      <c r="AO116" s="5"/>
      <c r="AQ116" s="1"/>
      <c r="AS116" s="1"/>
      <c r="AT116" s="1"/>
      <c r="AU116" s="1"/>
    </row>
    <row r="117" spans="37:47" ht="20.100000000000001" customHeight="1" x14ac:dyDescent="0.25">
      <c r="AK117" s="5"/>
      <c r="AM117" s="7"/>
      <c r="AN117" s="5"/>
      <c r="AO117" s="5"/>
      <c r="AQ117" s="1"/>
      <c r="AS117" s="1"/>
      <c r="AT117" s="1"/>
      <c r="AU117" s="1"/>
    </row>
    <row r="118" spans="37:47" ht="20.100000000000001" customHeight="1" x14ac:dyDescent="0.25">
      <c r="AK118" s="5"/>
      <c r="AM118" s="7"/>
      <c r="AN118" s="5"/>
      <c r="AO118" s="5"/>
      <c r="AQ118" s="1"/>
      <c r="AS118" s="1"/>
      <c r="AT118" s="1"/>
      <c r="AU118" s="1"/>
    </row>
    <row r="119" spans="37:47" ht="20.100000000000001" customHeight="1" x14ac:dyDescent="0.25">
      <c r="AK119" s="5"/>
      <c r="AM119" s="7"/>
      <c r="AN119" s="5"/>
      <c r="AO119" s="5"/>
      <c r="AQ119" s="1"/>
      <c r="AS119" s="1"/>
      <c r="AT119" s="1"/>
      <c r="AU119" s="1"/>
    </row>
    <row r="120" spans="37:47" ht="20.100000000000001" customHeight="1" x14ac:dyDescent="0.25">
      <c r="AK120" s="5"/>
      <c r="AM120" s="7"/>
      <c r="AN120" s="5"/>
      <c r="AO120" s="5"/>
      <c r="AQ120" s="1"/>
      <c r="AS120" s="1"/>
      <c r="AT120" s="1"/>
      <c r="AU120" s="1"/>
    </row>
    <row r="121" spans="37:47" ht="20.100000000000001" customHeight="1" x14ac:dyDescent="0.25">
      <c r="AK121" s="5"/>
      <c r="AM121" s="7"/>
      <c r="AN121" s="5"/>
      <c r="AO121" s="5"/>
      <c r="AQ121" s="1"/>
      <c r="AS121" s="1"/>
      <c r="AT121" s="1"/>
      <c r="AU121" s="1"/>
    </row>
    <row r="122" spans="37:47" ht="20.100000000000001" customHeight="1" x14ac:dyDescent="0.25">
      <c r="AK122" s="5"/>
      <c r="AM122" s="7"/>
      <c r="AN122" s="5"/>
      <c r="AO122" s="5"/>
      <c r="AQ122" s="1"/>
      <c r="AS122" s="1"/>
      <c r="AT122" s="1"/>
      <c r="AU122" s="1"/>
    </row>
    <row r="123" spans="37:47" ht="20.100000000000001" customHeight="1" x14ac:dyDescent="0.25">
      <c r="AK123" s="5"/>
      <c r="AM123" s="7"/>
      <c r="AN123" s="5"/>
      <c r="AO123" s="5"/>
      <c r="AQ123" s="1"/>
      <c r="AS123" s="1"/>
      <c r="AT123" s="1"/>
      <c r="AU123" s="1"/>
    </row>
    <row r="124" spans="37:47" ht="20.100000000000001" customHeight="1" x14ac:dyDescent="0.25">
      <c r="AK124" s="5"/>
      <c r="AM124" s="7"/>
      <c r="AN124" s="5"/>
      <c r="AO124" s="5"/>
      <c r="AQ124" s="1"/>
      <c r="AS124" s="1"/>
      <c r="AT124" s="1"/>
      <c r="AU124" s="1"/>
    </row>
    <row r="125" spans="37:47" ht="20.100000000000001" customHeight="1" x14ac:dyDescent="0.25">
      <c r="AK125" s="5"/>
      <c r="AM125" s="7"/>
      <c r="AN125" s="5"/>
      <c r="AO125" s="5"/>
      <c r="AQ125" s="1"/>
      <c r="AS125" s="1"/>
      <c r="AT125" s="1"/>
      <c r="AU125" s="1"/>
    </row>
    <row r="126" spans="37:47" ht="20.100000000000001" customHeight="1" x14ac:dyDescent="0.25">
      <c r="AK126" s="5"/>
      <c r="AM126" s="7"/>
      <c r="AN126" s="5"/>
      <c r="AO126" s="5"/>
      <c r="AQ126" s="1"/>
      <c r="AS126" s="1"/>
      <c r="AT126" s="1"/>
      <c r="AU126" s="1"/>
    </row>
    <row r="127" spans="37:47" ht="20.100000000000001" customHeight="1" x14ac:dyDescent="0.25">
      <c r="AK127" s="5"/>
      <c r="AM127" s="7"/>
      <c r="AN127" s="5"/>
      <c r="AO127" s="5"/>
      <c r="AQ127" s="1"/>
      <c r="AS127" s="1"/>
      <c r="AT127" s="1"/>
      <c r="AU127" s="1"/>
    </row>
    <row r="128" spans="37:47" ht="20.100000000000001" customHeight="1" x14ac:dyDescent="0.25">
      <c r="AK128" s="5"/>
      <c r="AM128" s="7"/>
      <c r="AN128" s="5"/>
      <c r="AO128" s="5"/>
      <c r="AQ128" s="1"/>
      <c r="AS128" s="1"/>
      <c r="AT128" s="1"/>
      <c r="AU128" s="1"/>
    </row>
    <row r="129" spans="37:47" ht="20.100000000000001" customHeight="1" x14ac:dyDescent="0.25">
      <c r="AK129" s="5"/>
      <c r="AM129" s="7"/>
      <c r="AN129" s="5"/>
      <c r="AO129" s="5"/>
      <c r="AQ129" s="1"/>
      <c r="AS129" s="1"/>
      <c r="AT129" s="1"/>
      <c r="AU129" s="1"/>
    </row>
    <row r="130" spans="37:47" ht="20.100000000000001" customHeight="1" x14ac:dyDescent="0.25">
      <c r="AK130" s="5"/>
      <c r="AM130" s="7"/>
      <c r="AN130" s="5"/>
      <c r="AO130" s="5"/>
      <c r="AQ130" s="1"/>
      <c r="AS130" s="1"/>
      <c r="AT130" s="1"/>
      <c r="AU130" s="1"/>
    </row>
    <row r="131" spans="37:47" ht="20.100000000000001" customHeight="1" x14ac:dyDescent="0.25">
      <c r="AK131" s="5"/>
      <c r="AM131" s="7"/>
      <c r="AN131" s="5"/>
      <c r="AO131" s="5"/>
      <c r="AQ131" s="1"/>
      <c r="AS131" s="1"/>
      <c r="AT131" s="1"/>
      <c r="AU131" s="1"/>
    </row>
    <row r="132" spans="37:47" ht="20.100000000000001" customHeight="1" x14ac:dyDescent="0.25">
      <c r="AK132" s="5"/>
      <c r="AM132" s="7"/>
      <c r="AN132" s="5"/>
      <c r="AO132" s="5"/>
      <c r="AQ132" s="1"/>
      <c r="AS132" s="1"/>
      <c r="AT132" s="1"/>
      <c r="AU132" s="1"/>
    </row>
    <row r="133" spans="37:47" ht="20.100000000000001" customHeight="1" x14ac:dyDescent="0.25">
      <c r="AK133" s="5"/>
      <c r="AM133" s="7"/>
      <c r="AN133" s="5"/>
      <c r="AO133" s="5"/>
      <c r="AQ133" s="1"/>
      <c r="AS133" s="1"/>
      <c r="AT133" s="1"/>
      <c r="AU133" s="1"/>
    </row>
    <row r="134" spans="37:47" ht="20.100000000000001" customHeight="1" x14ac:dyDescent="0.25">
      <c r="AK134" s="5"/>
      <c r="AM134" s="7"/>
      <c r="AN134" s="5"/>
      <c r="AO134" s="5"/>
      <c r="AQ134" s="1"/>
      <c r="AS134" s="1"/>
      <c r="AT134" s="1"/>
      <c r="AU134" s="1"/>
    </row>
    <row r="135" spans="37:47" ht="20.100000000000001" customHeight="1" x14ac:dyDescent="0.25">
      <c r="AK135" s="5"/>
      <c r="AM135" s="7"/>
      <c r="AN135" s="5"/>
      <c r="AO135" s="5"/>
      <c r="AQ135" s="1"/>
      <c r="AS135" s="1"/>
      <c r="AT135" s="1"/>
      <c r="AU135" s="1"/>
    </row>
    <row r="136" spans="37:47" ht="20.100000000000001" customHeight="1" x14ac:dyDescent="0.25">
      <c r="AK136" s="5"/>
      <c r="AM136" s="7"/>
      <c r="AN136" s="5"/>
      <c r="AO136" s="5"/>
      <c r="AQ136" s="1"/>
      <c r="AS136" s="1"/>
      <c r="AT136" s="1"/>
      <c r="AU136" s="1"/>
    </row>
    <row r="137" spans="37:47" ht="20.100000000000001" customHeight="1" x14ac:dyDescent="0.25">
      <c r="AK137" s="5"/>
      <c r="AM137" s="7"/>
      <c r="AN137" s="5"/>
      <c r="AO137" s="5"/>
      <c r="AQ137" s="1"/>
      <c r="AS137" s="1"/>
      <c r="AT137" s="1"/>
      <c r="AU137" s="1"/>
    </row>
    <row r="138" spans="37:47" ht="20.100000000000001" customHeight="1" x14ac:dyDescent="0.25">
      <c r="AK138" s="5"/>
      <c r="AM138" s="7"/>
      <c r="AN138" s="5"/>
      <c r="AO138" s="5"/>
      <c r="AQ138" s="1"/>
      <c r="AS138" s="1"/>
      <c r="AT138" s="1"/>
      <c r="AU138" s="1"/>
    </row>
    <row r="139" spans="37:47" ht="20.100000000000001" customHeight="1" x14ac:dyDescent="0.25">
      <c r="AK139" s="5"/>
      <c r="AM139" s="7"/>
      <c r="AN139" s="5"/>
      <c r="AO139" s="5"/>
      <c r="AQ139" s="1"/>
      <c r="AS139" s="1"/>
      <c r="AT139" s="1"/>
      <c r="AU139" s="1"/>
    </row>
    <row r="140" spans="37:47" ht="20.100000000000001" customHeight="1" x14ac:dyDescent="0.25">
      <c r="AK140" s="5"/>
      <c r="AM140" s="7"/>
      <c r="AN140" s="5"/>
      <c r="AO140" s="5"/>
      <c r="AQ140" s="1"/>
      <c r="AS140" s="1"/>
      <c r="AT140" s="1"/>
      <c r="AU140" s="1"/>
    </row>
    <row r="141" spans="37:47" ht="20.100000000000001" customHeight="1" x14ac:dyDescent="0.25">
      <c r="AK141" s="5"/>
      <c r="AM141" s="7"/>
      <c r="AN141" s="5"/>
      <c r="AO141" s="5"/>
      <c r="AQ141" s="1"/>
      <c r="AS141" s="1"/>
      <c r="AT141" s="1"/>
      <c r="AU141" s="1"/>
    </row>
    <row r="142" spans="37:47" ht="20.100000000000001" customHeight="1" x14ac:dyDescent="0.25">
      <c r="AK142" s="5"/>
      <c r="AM142" s="7"/>
      <c r="AN142" s="5"/>
      <c r="AO142" s="5"/>
      <c r="AQ142" s="1"/>
      <c r="AS142" s="1"/>
      <c r="AT142" s="1"/>
      <c r="AU142" s="1"/>
    </row>
    <row r="143" spans="37:47" ht="20.100000000000001" customHeight="1" x14ac:dyDescent="0.25">
      <c r="AK143" s="5"/>
      <c r="AM143" s="7"/>
      <c r="AN143" s="5"/>
      <c r="AO143" s="5"/>
      <c r="AQ143" s="1"/>
      <c r="AS143" s="1"/>
      <c r="AT143" s="1"/>
      <c r="AU143" s="1"/>
    </row>
    <row r="144" spans="37:47" ht="20.100000000000001" customHeight="1" x14ac:dyDescent="0.25">
      <c r="AK144" s="5"/>
      <c r="AM144" s="7"/>
      <c r="AN144" s="5"/>
      <c r="AO144" s="5"/>
      <c r="AQ144" s="1"/>
      <c r="AS144" s="1"/>
      <c r="AT144" s="1"/>
      <c r="AU144" s="1"/>
    </row>
    <row r="145" spans="37:47" ht="20.100000000000001" customHeight="1" x14ac:dyDescent="0.25">
      <c r="AK145" s="5"/>
      <c r="AM145" s="7"/>
      <c r="AN145" s="5"/>
      <c r="AO145" s="5"/>
      <c r="AQ145" s="1"/>
      <c r="AS145" s="1"/>
      <c r="AT145" s="1"/>
      <c r="AU145" s="1"/>
    </row>
    <row r="146" spans="37:47" ht="20.100000000000001" customHeight="1" x14ac:dyDescent="0.25">
      <c r="AK146" s="5"/>
      <c r="AM146" s="7"/>
      <c r="AN146" s="5"/>
      <c r="AO146" s="5"/>
      <c r="AQ146" s="1"/>
      <c r="AS146" s="1"/>
      <c r="AT146" s="1"/>
      <c r="AU146" s="1"/>
    </row>
    <row r="147" spans="37:47" ht="20.100000000000001" customHeight="1" x14ac:dyDescent="0.25">
      <c r="AK147" s="5"/>
      <c r="AM147" s="7"/>
      <c r="AN147" s="5"/>
      <c r="AO147" s="5"/>
      <c r="AQ147" s="1"/>
      <c r="AS147" s="1"/>
      <c r="AT147" s="1"/>
      <c r="AU147" s="1"/>
    </row>
    <row r="148" spans="37:47" ht="20.100000000000001" customHeight="1" x14ac:dyDescent="0.25">
      <c r="AK148" s="5"/>
      <c r="AM148" s="7"/>
      <c r="AN148" s="5"/>
      <c r="AO148" s="5"/>
      <c r="AQ148" s="1"/>
      <c r="AS148" s="1"/>
      <c r="AT148" s="1"/>
      <c r="AU148" s="1"/>
    </row>
    <row r="149" spans="37:47" ht="20.100000000000001" customHeight="1" x14ac:dyDescent="0.25">
      <c r="AK149" s="5"/>
      <c r="AM149" s="7"/>
      <c r="AN149" s="5"/>
      <c r="AO149" s="5"/>
      <c r="AQ149" s="1"/>
      <c r="AS149" s="1"/>
      <c r="AT149" s="1"/>
      <c r="AU149" s="1"/>
    </row>
    <row r="150" spans="37:47" ht="20.100000000000001" customHeight="1" x14ac:dyDescent="0.25">
      <c r="AK150" s="5"/>
      <c r="AM150" s="7"/>
      <c r="AN150" s="5"/>
      <c r="AO150" s="5"/>
      <c r="AQ150" s="1"/>
      <c r="AS150" s="1"/>
      <c r="AT150" s="1"/>
      <c r="AU150" s="1"/>
    </row>
    <row r="151" spans="37:47" ht="20.100000000000001" customHeight="1" x14ac:dyDescent="0.25">
      <c r="AK151" s="5"/>
      <c r="AM151" s="7"/>
      <c r="AN151" s="5"/>
      <c r="AO151" s="5"/>
      <c r="AQ151" s="1"/>
      <c r="AS151" s="1"/>
      <c r="AT151" s="1"/>
      <c r="AU151" s="1"/>
    </row>
    <row r="152" spans="37:47" ht="20.100000000000001" customHeight="1" x14ac:dyDescent="0.25">
      <c r="AK152" s="5"/>
      <c r="AM152" s="7"/>
      <c r="AN152" s="5"/>
      <c r="AO152" s="5"/>
      <c r="AQ152" s="1"/>
      <c r="AS152" s="1"/>
      <c r="AT152" s="1"/>
      <c r="AU152" s="1"/>
    </row>
    <row r="153" spans="37:47" ht="20.100000000000001" customHeight="1" x14ac:dyDescent="0.25">
      <c r="AK153" s="5"/>
      <c r="AM153" s="7"/>
      <c r="AN153" s="5"/>
      <c r="AO153" s="5"/>
      <c r="AQ153" s="1"/>
      <c r="AS153" s="1"/>
      <c r="AT153" s="1"/>
      <c r="AU153" s="1"/>
    </row>
    <row r="154" spans="37:47" ht="20.100000000000001" customHeight="1" x14ac:dyDescent="0.25">
      <c r="AK154" s="5"/>
      <c r="AM154" s="7"/>
      <c r="AN154" s="5"/>
      <c r="AO154" s="5"/>
      <c r="AQ154" s="1"/>
      <c r="AS154" s="1"/>
      <c r="AT154" s="1"/>
      <c r="AU154" s="1"/>
    </row>
    <row r="155" spans="37:47" ht="20.100000000000001" customHeight="1" x14ac:dyDescent="0.25">
      <c r="AK155" s="5"/>
      <c r="AM155" s="7"/>
      <c r="AN155" s="5"/>
      <c r="AO155" s="5"/>
      <c r="AQ155" s="1"/>
      <c r="AS155" s="1"/>
      <c r="AT155" s="1"/>
      <c r="AU155" s="1"/>
    </row>
    <row r="156" spans="37:47" ht="20.100000000000001" customHeight="1" x14ac:dyDescent="0.25">
      <c r="AK156" s="5"/>
      <c r="AM156" s="7"/>
      <c r="AN156" s="5"/>
      <c r="AO156" s="5"/>
      <c r="AQ156" s="1"/>
      <c r="AS156" s="1"/>
      <c r="AT156" s="1"/>
      <c r="AU156" s="1"/>
    </row>
    <row r="157" spans="37:47" ht="20.100000000000001" customHeight="1" x14ac:dyDescent="0.25">
      <c r="AK157" s="5"/>
      <c r="AM157" s="7"/>
      <c r="AN157" s="5"/>
      <c r="AO157" s="5"/>
      <c r="AQ157" s="1"/>
      <c r="AS157" s="1"/>
      <c r="AT157" s="1"/>
      <c r="AU157" s="1"/>
    </row>
    <row r="158" spans="37:47" ht="20.100000000000001" customHeight="1" x14ac:dyDescent="0.25">
      <c r="AK158" s="5"/>
      <c r="AM158" s="7"/>
      <c r="AN158" s="5"/>
      <c r="AO158" s="5"/>
      <c r="AQ158" s="1"/>
      <c r="AS158" s="1"/>
      <c r="AT158" s="1"/>
      <c r="AU158" s="1"/>
    </row>
    <row r="159" spans="37:47" ht="20.100000000000001" customHeight="1" x14ac:dyDescent="0.25">
      <c r="AK159" s="5"/>
      <c r="AM159" s="7"/>
      <c r="AN159" s="5"/>
      <c r="AO159" s="5"/>
      <c r="AQ159" s="1"/>
      <c r="AS159" s="1"/>
      <c r="AT159" s="1"/>
      <c r="AU159" s="1"/>
    </row>
    <row r="160" spans="37:47" ht="20.100000000000001" customHeight="1" x14ac:dyDescent="0.25">
      <c r="AK160" s="5"/>
      <c r="AM160" s="7"/>
      <c r="AN160" s="5"/>
      <c r="AO160" s="5"/>
      <c r="AQ160" s="1"/>
      <c r="AS160" s="1"/>
      <c r="AT160" s="1"/>
      <c r="AU160" s="1"/>
    </row>
    <row r="161" spans="37:47" ht="20.100000000000001" customHeight="1" x14ac:dyDescent="0.25">
      <c r="AK161" s="5"/>
      <c r="AM161" s="7"/>
      <c r="AN161" s="5"/>
      <c r="AO161" s="5"/>
      <c r="AQ161" s="1"/>
      <c r="AS161" s="1"/>
      <c r="AT161" s="1"/>
      <c r="AU161" s="1"/>
    </row>
    <row r="162" spans="37:47" ht="20.100000000000001" customHeight="1" x14ac:dyDescent="0.25">
      <c r="AK162" s="5"/>
      <c r="AM162" s="7"/>
      <c r="AN162" s="5"/>
      <c r="AO162" s="5"/>
      <c r="AQ162" s="1"/>
      <c r="AS162" s="1"/>
      <c r="AT162" s="1"/>
      <c r="AU162" s="1"/>
    </row>
    <row r="163" spans="37:47" ht="20.100000000000001" customHeight="1" x14ac:dyDescent="0.25">
      <c r="AK163" s="5"/>
      <c r="AM163" s="7"/>
      <c r="AN163" s="5"/>
      <c r="AO163" s="5"/>
      <c r="AQ163" s="1"/>
      <c r="AS163" s="1"/>
      <c r="AT163" s="1"/>
      <c r="AU163" s="1"/>
    </row>
    <row r="164" spans="37:47" ht="20.100000000000001" customHeight="1" x14ac:dyDescent="0.25">
      <c r="AK164" s="5"/>
      <c r="AM164" s="7"/>
      <c r="AN164" s="5"/>
      <c r="AO164" s="5"/>
      <c r="AQ164" s="1"/>
      <c r="AS164" s="1"/>
      <c r="AT164" s="1"/>
      <c r="AU164" s="1"/>
    </row>
    <row r="165" spans="37:47" ht="20.100000000000001" customHeight="1" x14ac:dyDescent="0.25">
      <c r="AK165" s="5"/>
      <c r="AM165" s="7"/>
      <c r="AN165" s="5"/>
      <c r="AO165" s="5"/>
      <c r="AQ165" s="1"/>
      <c r="AS165" s="1"/>
      <c r="AT165" s="1"/>
      <c r="AU165" s="1"/>
    </row>
    <row r="166" spans="37:47" ht="20.100000000000001" customHeight="1" x14ac:dyDescent="0.25">
      <c r="AK166" s="5"/>
      <c r="AM166" s="7"/>
      <c r="AN166" s="5"/>
      <c r="AO166" s="5"/>
      <c r="AQ166" s="1"/>
      <c r="AS166" s="1"/>
      <c r="AT166" s="1"/>
      <c r="AU166" s="1"/>
    </row>
    <row r="167" spans="37:47" ht="20.100000000000001" customHeight="1" x14ac:dyDescent="0.25">
      <c r="AK167" s="5"/>
      <c r="AM167" s="7"/>
      <c r="AN167" s="5"/>
      <c r="AO167" s="5"/>
      <c r="AQ167" s="1"/>
      <c r="AS167" s="1"/>
      <c r="AT167" s="1"/>
      <c r="AU167" s="1"/>
    </row>
    <row r="168" spans="37:47" ht="20.100000000000001" customHeight="1" x14ac:dyDescent="0.25">
      <c r="AK168" s="5"/>
      <c r="AM168" s="7"/>
      <c r="AN168" s="5"/>
      <c r="AO168" s="5"/>
      <c r="AQ168" s="1"/>
      <c r="AS168" s="1"/>
      <c r="AT168" s="1"/>
      <c r="AU168" s="1"/>
    </row>
    <row r="169" spans="37:47" ht="20.100000000000001" customHeight="1" x14ac:dyDescent="0.25">
      <c r="AK169" s="5"/>
      <c r="AM169" s="7"/>
      <c r="AN169" s="5"/>
      <c r="AO169" s="5"/>
      <c r="AQ169" s="1"/>
      <c r="AS169" s="1"/>
      <c r="AT169" s="1"/>
      <c r="AU169" s="1"/>
    </row>
    <row r="170" spans="37:47" ht="20.100000000000001" customHeight="1" x14ac:dyDescent="0.25">
      <c r="AK170" s="5"/>
      <c r="AM170" s="7"/>
      <c r="AN170" s="5"/>
      <c r="AO170" s="5"/>
      <c r="AQ170" s="1"/>
      <c r="AS170" s="1"/>
      <c r="AT170" s="1"/>
      <c r="AU170" s="1"/>
    </row>
    <row r="171" spans="37:47" ht="20.100000000000001" customHeight="1" x14ac:dyDescent="0.25">
      <c r="AK171" s="5"/>
      <c r="AM171" s="7"/>
      <c r="AN171" s="5"/>
      <c r="AO171" s="5"/>
      <c r="AQ171" s="1"/>
      <c r="AS171" s="1"/>
      <c r="AT171" s="1"/>
      <c r="AU171" s="1"/>
    </row>
    <row r="172" spans="37:47" ht="20.100000000000001" customHeight="1" x14ac:dyDescent="0.25">
      <c r="AK172" s="5"/>
      <c r="AM172" s="7"/>
      <c r="AN172" s="5"/>
      <c r="AO172" s="5"/>
      <c r="AQ172" s="1"/>
      <c r="AS172" s="1"/>
      <c r="AT172" s="1"/>
      <c r="AU172" s="1"/>
    </row>
    <row r="173" spans="37:47" ht="20.100000000000001" customHeight="1" x14ac:dyDescent="0.25">
      <c r="AK173" s="5"/>
      <c r="AM173" s="7"/>
      <c r="AN173" s="5"/>
      <c r="AO173" s="5"/>
      <c r="AQ173" s="1"/>
      <c r="AS173" s="1"/>
      <c r="AT173" s="1"/>
      <c r="AU173" s="1"/>
    </row>
    <row r="174" spans="37:47" ht="20.100000000000001" customHeight="1" x14ac:dyDescent="0.25">
      <c r="AK174" s="5"/>
      <c r="AM174" s="7"/>
      <c r="AN174" s="5"/>
      <c r="AO174" s="5"/>
      <c r="AQ174" s="1"/>
      <c r="AS174" s="1"/>
      <c r="AT174" s="1"/>
      <c r="AU174" s="1"/>
    </row>
    <row r="175" spans="37:47" ht="20.100000000000001" customHeight="1" x14ac:dyDescent="0.25">
      <c r="AK175" s="5"/>
      <c r="AM175" s="7"/>
      <c r="AN175" s="5"/>
      <c r="AO175" s="5"/>
      <c r="AQ175" s="1"/>
      <c r="AS175" s="1"/>
      <c r="AT175" s="1"/>
      <c r="AU175" s="1"/>
    </row>
    <row r="176" spans="37:47" ht="20.100000000000001" customHeight="1" x14ac:dyDescent="0.25">
      <c r="AK176" s="5"/>
      <c r="AM176" s="7"/>
      <c r="AN176" s="5"/>
      <c r="AO176" s="5"/>
      <c r="AQ176" s="1"/>
      <c r="AS176" s="1"/>
      <c r="AT176" s="1"/>
      <c r="AU176" s="1"/>
    </row>
    <row r="177" spans="37:47" ht="20.100000000000001" customHeight="1" x14ac:dyDescent="0.25">
      <c r="AK177" s="5"/>
      <c r="AM177" s="7"/>
      <c r="AN177" s="5"/>
      <c r="AO177" s="5"/>
      <c r="AQ177" s="1"/>
      <c r="AS177" s="1"/>
      <c r="AT177" s="1"/>
      <c r="AU177" s="1"/>
    </row>
    <row r="178" spans="37:47" ht="20.100000000000001" customHeight="1" x14ac:dyDescent="0.25">
      <c r="AK178" s="5"/>
      <c r="AM178" s="7"/>
      <c r="AN178" s="5"/>
      <c r="AO178" s="5"/>
      <c r="AQ178" s="1"/>
      <c r="AS178" s="1"/>
      <c r="AT178" s="1"/>
      <c r="AU178" s="1"/>
    </row>
    <row r="179" spans="37:47" ht="20.100000000000001" customHeight="1" x14ac:dyDescent="0.25">
      <c r="AK179" s="5"/>
      <c r="AM179" s="7"/>
      <c r="AN179" s="5"/>
      <c r="AO179" s="5"/>
      <c r="AQ179" s="1"/>
      <c r="AS179" s="1"/>
      <c r="AT179" s="1"/>
      <c r="AU179" s="1"/>
    </row>
    <row r="180" spans="37:47" ht="20.100000000000001" customHeight="1" x14ac:dyDescent="0.25">
      <c r="AK180" s="5"/>
      <c r="AM180" s="7"/>
      <c r="AN180" s="5"/>
      <c r="AO180" s="5"/>
      <c r="AQ180" s="1"/>
      <c r="AS180" s="1"/>
      <c r="AT180" s="1"/>
      <c r="AU180" s="1"/>
    </row>
    <row r="181" spans="37:47" ht="20.100000000000001" customHeight="1" x14ac:dyDescent="0.25">
      <c r="AK181" s="5"/>
      <c r="AM181" s="7"/>
      <c r="AN181" s="5"/>
      <c r="AO181" s="5"/>
      <c r="AQ181" s="1"/>
      <c r="AS181" s="1"/>
      <c r="AT181" s="1"/>
      <c r="AU181" s="1"/>
    </row>
    <row r="182" spans="37:47" ht="20.100000000000001" customHeight="1" x14ac:dyDescent="0.25">
      <c r="AK182" s="5"/>
      <c r="AM182" s="7"/>
      <c r="AN182" s="5"/>
      <c r="AO182" s="5"/>
      <c r="AQ182" s="1"/>
      <c r="AS182" s="1"/>
      <c r="AT182" s="1"/>
      <c r="AU182" s="1"/>
    </row>
    <row r="183" spans="37:47" ht="20.100000000000001" customHeight="1" x14ac:dyDescent="0.25">
      <c r="AK183" s="5"/>
      <c r="AM183" s="7"/>
      <c r="AN183" s="5"/>
      <c r="AO183" s="5"/>
      <c r="AQ183" s="1"/>
      <c r="AS183" s="1"/>
      <c r="AT183" s="1"/>
      <c r="AU183" s="1"/>
    </row>
    <row r="184" spans="37:47" ht="20.100000000000001" customHeight="1" x14ac:dyDescent="0.25">
      <c r="AK184" s="5"/>
      <c r="AM184" s="7"/>
      <c r="AN184" s="5"/>
      <c r="AO184" s="5"/>
      <c r="AQ184" s="1"/>
      <c r="AS184" s="1"/>
      <c r="AT184" s="1"/>
      <c r="AU184" s="1"/>
    </row>
    <row r="185" spans="37:47" ht="20.100000000000001" customHeight="1" x14ac:dyDescent="0.25">
      <c r="AK185" s="5"/>
      <c r="AM185" s="7"/>
      <c r="AN185" s="5"/>
      <c r="AO185" s="5"/>
      <c r="AQ185" s="1"/>
      <c r="AS185" s="1"/>
      <c r="AT185" s="1"/>
      <c r="AU185" s="1"/>
    </row>
    <row r="186" spans="37:47" ht="20.100000000000001" customHeight="1" x14ac:dyDescent="0.25">
      <c r="AK186" s="5"/>
      <c r="AM186" s="7"/>
      <c r="AN186" s="5"/>
      <c r="AO186" s="5"/>
      <c r="AQ186" s="1"/>
      <c r="AS186" s="1"/>
      <c r="AT186" s="1"/>
      <c r="AU186" s="1"/>
    </row>
    <row r="187" spans="37:47" ht="20.100000000000001" customHeight="1" x14ac:dyDescent="0.25">
      <c r="AK187" s="5"/>
      <c r="AM187" s="7"/>
      <c r="AN187" s="5"/>
      <c r="AO187" s="5"/>
      <c r="AQ187" s="1"/>
      <c r="AS187" s="1"/>
      <c r="AT187" s="1"/>
      <c r="AU187" s="1"/>
    </row>
    <row r="188" spans="37:47" ht="20.100000000000001" customHeight="1" x14ac:dyDescent="0.25">
      <c r="AK188" s="5"/>
      <c r="AM188" s="7"/>
      <c r="AN188" s="5"/>
      <c r="AO188" s="5"/>
      <c r="AQ188" s="1"/>
      <c r="AS188" s="1"/>
      <c r="AT188" s="1"/>
      <c r="AU188" s="1"/>
    </row>
    <row r="189" spans="37:47" ht="20.100000000000001" customHeight="1" x14ac:dyDescent="0.25">
      <c r="AK189" s="5"/>
      <c r="AM189" s="7"/>
      <c r="AN189" s="5"/>
      <c r="AO189" s="5"/>
      <c r="AQ189" s="1"/>
      <c r="AS189" s="1"/>
      <c r="AT189" s="1"/>
      <c r="AU189" s="1"/>
    </row>
    <row r="190" spans="37:47" ht="20.100000000000001" customHeight="1" x14ac:dyDescent="0.25">
      <c r="AK190" s="5"/>
      <c r="AM190" s="7"/>
      <c r="AN190" s="5"/>
      <c r="AO190" s="5"/>
      <c r="AQ190" s="1"/>
      <c r="AS190" s="1"/>
      <c r="AT190" s="1"/>
      <c r="AU190" s="1"/>
    </row>
    <row r="191" spans="37:47" ht="20.100000000000001" customHeight="1" x14ac:dyDescent="0.25">
      <c r="AK191" s="5"/>
      <c r="AM191" s="7"/>
      <c r="AN191" s="5"/>
      <c r="AO191" s="5"/>
      <c r="AQ191" s="1"/>
      <c r="AS191" s="1"/>
      <c r="AT191" s="1"/>
      <c r="AU191" s="1"/>
    </row>
    <row r="192" spans="37:47" ht="20.100000000000001" customHeight="1" x14ac:dyDescent="0.25">
      <c r="AK192" s="5"/>
      <c r="AM192" s="7"/>
      <c r="AN192" s="5"/>
      <c r="AO192" s="5"/>
      <c r="AQ192" s="1"/>
      <c r="AS192" s="1"/>
      <c r="AT192" s="1"/>
      <c r="AU192" s="1"/>
    </row>
    <row r="193" spans="37:47" ht="20.100000000000001" customHeight="1" x14ac:dyDescent="0.25">
      <c r="AK193" s="5"/>
      <c r="AM193" s="7"/>
      <c r="AN193" s="5"/>
      <c r="AO193" s="5"/>
      <c r="AQ193" s="1"/>
      <c r="AS193" s="1"/>
      <c r="AT193" s="1"/>
      <c r="AU193" s="1"/>
    </row>
    <row r="194" spans="37:47" ht="20.100000000000001" customHeight="1" x14ac:dyDescent="0.25">
      <c r="AK194" s="5"/>
      <c r="AM194" s="7"/>
      <c r="AN194" s="5"/>
      <c r="AO194" s="5"/>
      <c r="AQ194" s="1"/>
      <c r="AS194" s="1"/>
      <c r="AT194" s="1"/>
      <c r="AU194" s="1"/>
    </row>
    <row r="195" spans="37:47" ht="20.100000000000001" customHeight="1" x14ac:dyDescent="0.25">
      <c r="AK195" s="5"/>
      <c r="AM195" s="7"/>
      <c r="AN195" s="5"/>
      <c r="AO195" s="5"/>
      <c r="AQ195" s="1"/>
      <c r="AS195" s="1"/>
      <c r="AT195" s="1"/>
      <c r="AU195" s="1"/>
    </row>
    <row r="196" spans="37:47" ht="20.100000000000001" customHeight="1" x14ac:dyDescent="0.25">
      <c r="AK196" s="5"/>
      <c r="AM196" s="7"/>
      <c r="AN196" s="5"/>
      <c r="AO196" s="5"/>
      <c r="AQ196" s="1"/>
      <c r="AS196" s="1"/>
      <c r="AT196" s="1"/>
      <c r="AU196" s="1"/>
    </row>
    <row r="197" spans="37:47" ht="20.100000000000001" customHeight="1" x14ac:dyDescent="0.25">
      <c r="AK197" s="5"/>
      <c r="AM197" s="7"/>
      <c r="AN197" s="5"/>
      <c r="AO197" s="5"/>
      <c r="AQ197" s="1"/>
      <c r="AS197" s="1"/>
      <c r="AT197" s="1"/>
      <c r="AU197" s="1"/>
    </row>
    <row r="198" spans="37:47" ht="20.100000000000001" customHeight="1" x14ac:dyDescent="0.25">
      <c r="AK198" s="5"/>
      <c r="AM198" s="7"/>
      <c r="AN198" s="5"/>
      <c r="AO198" s="5"/>
      <c r="AQ198" s="1"/>
      <c r="AS198" s="1"/>
      <c r="AT198" s="1"/>
      <c r="AU198" s="1"/>
    </row>
    <row r="199" spans="37:47" ht="20.100000000000001" customHeight="1" x14ac:dyDescent="0.25">
      <c r="AK199" s="5"/>
      <c r="AM199" s="7"/>
      <c r="AN199" s="5"/>
      <c r="AO199" s="5"/>
      <c r="AQ199" s="1"/>
      <c r="AS199" s="1"/>
      <c r="AT199" s="1"/>
      <c r="AU199" s="1"/>
    </row>
    <row r="200" spans="37:47" ht="20.100000000000001" customHeight="1" x14ac:dyDescent="0.25">
      <c r="AK200" s="5"/>
      <c r="AM200" s="7"/>
      <c r="AN200" s="5"/>
      <c r="AO200" s="5"/>
      <c r="AQ200" s="1"/>
      <c r="AS200" s="1"/>
      <c r="AT200" s="1"/>
      <c r="AU200" s="1"/>
    </row>
    <row r="201" spans="37:47" ht="20.100000000000001" customHeight="1" x14ac:dyDescent="0.25">
      <c r="AK201" s="5"/>
      <c r="AM201" s="7"/>
      <c r="AN201" s="5"/>
      <c r="AO201" s="5"/>
      <c r="AQ201" s="1"/>
      <c r="AS201" s="1"/>
      <c r="AT201" s="1"/>
      <c r="AU201" s="1"/>
    </row>
    <row r="202" spans="37:47" ht="20.100000000000001" customHeight="1" x14ac:dyDescent="0.25">
      <c r="AK202" s="5"/>
      <c r="AM202" s="7"/>
      <c r="AN202" s="5"/>
      <c r="AO202" s="5"/>
      <c r="AQ202" s="1"/>
      <c r="AS202" s="1"/>
      <c r="AT202" s="1"/>
      <c r="AU202" s="1"/>
    </row>
    <row r="203" spans="37:47" ht="20.100000000000001" customHeight="1" x14ac:dyDescent="0.25">
      <c r="AK203" s="5"/>
      <c r="AM203" s="7"/>
      <c r="AN203" s="5"/>
      <c r="AO203" s="5"/>
      <c r="AQ203" s="1"/>
      <c r="AS203" s="1"/>
      <c r="AT203" s="1"/>
      <c r="AU203" s="1"/>
    </row>
    <row r="204" spans="37:47" ht="20.100000000000001" customHeight="1" x14ac:dyDescent="0.25">
      <c r="AK204" s="5"/>
      <c r="AM204" s="7"/>
      <c r="AN204" s="5"/>
      <c r="AO204" s="5"/>
      <c r="AQ204" s="1"/>
      <c r="AS204" s="1"/>
      <c r="AT204" s="1"/>
      <c r="AU204" s="1"/>
    </row>
    <row r="205" spans="37:47" ht="20.100000000000001" customHeight="1" x14ac:dyDescent="0.25">
      <c r="AK205" s="5"/>
      <c r="AM205" s="7"/>
      <c r="AN205" s="5"/>
      <c r="AO205" s="5"/>
      <c r="AQ205" s="1"/>
      <c r="AS205" s="1"/>
      <c r="AT205" s="1"/>
      <c r="AU205" s="1"/>
    </row>
    <row r="206" spans="37:47" ht="20.100000000000001" customHeight="1" x14ac:dyDescent="0.25">
      <c r="AK206" s="5"/>
      <c r="AM206" s="7"/>
      <c r="AN206" s="5"/>
      <c r="AO206" s="5"/>
      <c r="AQ206" s="1"/>
      <c r="AS206" s="1"/>
      <c r="AT206" s="1"/>
      <c r="AU206" s="1"/>
    </row>
    <row r="207" spans="37:47" ht="20.100000000000001" customHeight="1" x14ac:dyDescent="0.25">
      <c r="AK207" s="5"/>
      <c r="AM207" s="7"/>
      <c r="AN207" s="5"/>
      <c r="AO207" s="5"/>
      <c r="AQ207" s="1"/>
      <c r="AS207" s="1"/>
      <c r="AT207" s="1"/>
      <c r="AU207" s="1"/>
    </row>
    <row r="208" spans="37:47" ht="20.100000000000001" customHeight="1" x14ac:dyDescent="0.25">
      <c r="AK208" s="5"/>
      <c r="AM208" s="7"/>
      <c r="AN208" s="5"/>
      <c r="AO208" s="5"/>
      <c r="AQ208" s="1"/>
      <c r="AS208" s="1"/>
      <c r="AT208" s="1"/>
      <c r="AU208" s="1"/>
    </row>
    <row r="209" spans="37:47" ht="20.100000000000001" customHeight="1" x14ac:dyDescent="0.25">
      <c r="AK209" s="5"/>
      <c r="AM209" s="7"/>
      <c r="AN209" s="5"/>
      <c r="AO209" s="5"/>
      <c r="AQ209" s="1"/>
      <c r="AS209" s="1"/>
      <c r="AT209" s="1"/>
      <c r="AU209" s="1"/>
    </row>
    <row r="210" spans="37:47" ht="20.100000000000001" customHeight="1" x14ac:dyDescent="0.25">
      <c r="AK210" s="5"/>
      <c r="AM210" s="7"/>
      <c r="AN210" s="5"/>
      <c r="AO210" s="5"/>
      <c r="AQ210" s="1"/>
      <c r="AS210" s="1"/>
      <c r="AT210" s="1"/>
      <c r="AU210" s="1"/>
    </row>
    <row r="211" spans="37:47" ht="20.100000000000001" customHeight="1" x14ac:dyDescent="0.25">
      <c r="AK211" s="5"/>
      <c r="AM211" s="7"/>
      <c r="AN211" s="5"/>
      <c r="AO211" s="5"/>
      <c r="AQ211" s="1"/>
      <c r="AS211" s="1"/>
      <c r="AT211" s="1"/>
      <c r="AU211" s="1"/>
    </row>
    <row r="212" spans="37:47" ht="20.100000000000001" customHeight="1" x14ac:dyDescent="0.25">
      <c r="AK212" s="5"/>
      <c r="AM212" s="7"/>
      <c r="AN212" s="5"/>
      <c r="AO212" s="5"/>
      <c r="AQ212" s="1"/>
      <c r="AS212" s="1"/>
      <c r="AT212" s="1"/>
      <c r="AU212" s="1"/>
    </row>
    <row r="213" spans="37:47" ht="20.100000000000001" customHeight="1" x14ac:dyDescent="0.25">
      <c r="AK213" s="5"/>
      <c r="AM213" s="7"/>
      <c r="AN213" s="5"/>
      <c r="AO213" s="5"/>
      <c r="AQ213" s="1"/>
      <c r="AS213" s="1"/>
      <c r="AT213" s="1"/>
      <c r="AU213" s="1"/>
    </row>
    <row r="214" spans="37:47" ht="20.100000000000001" customHeight="1" x14ac:dyDescent="0.25">
      <c r="AK214" s="5"/>
      <c r="AM214" s="7"/>
      <c r="AN214" s="5"/>
      <c r="AO214" s="5"/>
      <c r="AQ214" s="1"/>
      <c r="AS214" s="1"/>
      <c r="AT214" s="1"/>
      <c r="AU214" s="1"/>
    </row>
    <row r="215" spans="37:47" ht="20.100000000000001" customHeight="1" x14ac:dyDescent="0.25">
      <c r="AK215" s="5"/>
      <c r="AM215" s="7"/>
      <c r="AN215" s="5"/>
      <c r="AO215" s="5"/>
      <c r="AQ215" s="1"/>
      <c r="AS215" s="1"/>
      <c r="AT215" s="1"/>
      <c r="AU215" s="1"/>
    </row>
    <row r="216" spans="37:47" ht="20.100000000000001" customHeight="1" x14ac:dyDescent="0.25">
      <c r="AK216" s="5"/>
      <c r="AM216" s="7"/>
      <c r="AN216" s="5"/>
      <c r="AO216" s="5"/>
      <c r="AQ216" s="1"/>
      <c r="AS216" s="1"/>
      <c r="AT216" s="1"/>
      <c r="AU216" s="1"/>
    </row>
    <row r="217" spans="37:47" ht="20.100000000000001" customHeight="1" x14ac:dyDescent="0.25">
      <c r="AK217" s="5"/>
      <c r="AM217" s="7"/>
      <c r="AN217" s="5"/>
      <c r="AO217" s="5"/>
      <c r="AQ217" s="1"/>
      <c r="AS217" s="1"/>
      <c r="AT217" s="1"/>
      <c r="AU217" s="1"/>
    </row>
    <row r="218" spans="37:47" ht="20.100000000000001" customHeight="1" x14ac:dyDescent="0.25">
      <c r="AK218" s="5"/>
      <c r="AM218" s="7"/>
      <c r="AN218" s="5"/>
      <c r="AO218" s="5"/>
      <c r="AQ218" s="1"/>
      <c r="AS218" s="1"/>
      <c r="AT218" s="1"/>
      <c r="AU218" s="1"/>
    </row>
    <row r="219" spans="37:47" ht="20.100000000000001" customHeight="1" x14ac:dyDescent="0.25">
      <c r="AK219" s="5"/>
      <c r="AM219" s="7"/>
      <c r="AN219" s="5"/>
      <c r="AO219" s="5"/>
      <c r="AQ219" s="1"/>
      <c r="AS219" s="1"/>
      <c r="AT219" s="1"/>
      <c r="AU219" s="1"/>
    </row>
    <row r="220" spans="37:47" ht="20.100000000000001" customHeight="1" x14ac:dyDescent="0.25">
      <c r="AK220" s="5"/>
      <c r="AM220" s="7"/>
      <c r="AN220" s="5"/>
      <c r="AO220" s="5"/>
      <c r="AQ220" s="1"/>
      <c r="AS220" s="1"/>
      <c r="AT220" s="1"/>
      <c r="AU220" s="1"/>
    </row>
    <row r="221" spans="37:47" ht="20.100000000000001" customHeight="1" x14ac:dyDescent="0.25">
      <c r="AK221" s="5"/>
      <c r="AM221" s="7"/>
      <c r="AN221" s="5"/>
      <c r="AO221" s="5"/>
      <c r="AQ221" s="1"/>
      <c r="AS221" s="1"/>
      <c r="AT221" s="1"/>
      <c r="AU221" s="1"/>
    </row>
    <row r="222" spans="37:47" ht="20.100000000000001" customHeight="1" x14ac:dyDescent="0.25">
      <c r="AK222" s="5"/>
      <c r="AM222" s="7"/>
      <c r="AN222" s="5"/>
      <c r="AO222" s="5"/>
      <c r="AQ222" s="1"/>
      <c r="AS222" s="1"/>
      <c r="AT222" s="1"/>
      <c r="AU222" s="1"/>
    </row>
    <row r="223" spans="37:47" ht="20.100000000000001" customHeight="1" x14ac:dyDescent="0.25">
      <c r="AK223" s="5"/>
      <c r="AM223" s="7"/>
      <c r="AN223" s="5"/>
      <c r="AO223" s="5"/>
      <c r="AQ223" s="1"/>
      <c r="AS223" s="1"/>
      <c r="AT223" s="1"/>
      <c r="AU223" s="1"/>
    </row>
    <row r="224" spans="37:47" ht="20.100000000000001" customHeight="1" x14ac:dyDescent="0.25">
      <c r="AK224" s="5"/>
      <c r="AM224" s="7"/>
      <c r="AN224" s="5"/>
      <c r="AO224" s="5"/>
      <c r="AQ224" s="1"/>
      <c r="AS224" s="1"/>
      <c r="AT224" s="1"/>
      <c r="AU224" s="1"/>
    </row>
    <row r="225" spans="37:47" ht="20.100000000000001" customHeight="1" x14ac:dyDescent="0.25">
      <c r="AK225" s="5"/>
      <c r="AM225" s="7"/>
      <c r="AN225" s="5"/>
      <c r="AO225" s="5"/>
      <c r="AQ225" s="1"/>
      <c r="AS225" s="1"/>
      <c r="AT225" s="1"/>
      <c r="AU225" s="1"/>
    </row>
    <row r="226" spans="37:47" ht="20.100000000000001" customHeight="1" x14ac:dyDescent="0.25">
      <c r="AK226" s="5"/>
      <c r="AM226" s="7"/>
      <c r="AN226" s="5"/>
      <c r="AO226" s="5"/>
      <c r="AQ226" s="1"/>
      <c r="AS226" s="1"/>
      <c r="AT226" s="1"/>
      <c r="AU226" s="1"/>
    </row>
    <row r="227" spans="37:47" ht="20.100000000000001" customHeight="1" x14ac:dyDescent="0.25">
      <c r="AK227" s="5"/>
      <c r="AM227" s="7"/>
      <c r="AN227" s="5"/>
      <c r="AO227" s="5"/>
      <c r="AQ227" s="1"/>
      <c r="AS227" s="1"/>
      <c r="AT227" s="1"/>
      <c r="AU227" s="1"/>
    </row>
    <row r="228" spans="37:47" ht="20.100000000000001" customHeight="1" x14ac:dyDescent="0.25">
      <c r="AK228" s="5"/>
      <c r="AM228" s="7"/>
      <c r="AN228" s="5"/>
      <c r="AO228" s="5"/>
      <c r="AQ228" s="1"/>
      <c r="AS228" s="1"/>
      <c r="AT228" s="1"/>
      <c r="AU228" s="1"/>
    </row>
    <row r="229" spans="37:47" ht="20.100000000000001" customHeight="1" x14ac:dyDescent="0.25">
      <c r="AK229" s="5"/>
      <c r="AM229" s="7"/>
      <c r="AN229" s="5"/>
      <c r="AO229" s="5"/>
      <c r="AQ229" s="1"/>
      <c r="AS229" s="1"/>
      <c r="AT229" s="1"/>
      <c r="AU229" s="1"/>
    </row>
    <row r="230" spans="37:47" ht="20.100000000000001" customHeight="1" x14ac:dyDescent="0.25">
      <c r="AK230" s="5"/>
      <c r="AM230" s="7"/>
      <c r="AN230" s="5"/>
      <c r="AO230" s="5"/>
      <c r="AQ230" s="1"/>
      <c r="AS230" s="1"/>
      <c r="AT230" s="1"/>
      <c r="AU230" s="1"/>
    </row>
    <row r="231" spans="37:47" ht="20.100000000000001" customHeight="1" x14ac:dyDescent="0.25">
      <c r="AK231" s="5"/>
      <c r="AM231" s="7"/>
      <c r="AN231" s="5"/>
      <c r="AO231" s="5"/>
      <c r="AQ231" s="1"/>
      <c r="AS231" s="1"/>
      <c r="AT231" s="1"/>
      <c r="AU231" s="1"/>
    </row>
    <row r="232" spans="37:47" ht="20.100000000000001" customHeight="1" x14ac:dyDescent="0.25">
      <c r="AK232" s="5"/>
      <c r="AM232" s="7"/>
      <c r="AN232" s="5"/>
      <c r="AO232" s="5"/>
      <c r="AQ232" s="1"/>
      <c r="AS232" s="1"/>
      <c r="AT232" s="1"/>
      <c r="AU232" s="1"/>
    </row>
    <row r="233" spans="37:47" ht="20.100000000000001" customHeight="1" x14ac:dyDescent="0.25">
      <c r="AK233" s="5"/>
      <c r="AM233" s="7"/>
      <c r="AN233" s="5"/>
      <c r="AO233" s="5"/>
      <c r="AQ233" s="1"/>
      <c r="AS233" s="1"/>
      <c r="AT233" s="1"/>
      <c r="AU233" s="1"/>
    </row>
    <row r="234" spans="37:47" ht="20.100000000000001" customHeight="1" x14ac:dyDescent="0.25">
      <c r="AK234" s="5"/>
      <c r="AM234" s="7"/>
      <c r="AN234" s="5"/>
      <c r="AO234" s="5"/>
      <c r="AQ234" s="1"/>
      <c r="AS234" s="1"/>
      <c r="AT234" s="1"/>
      <c r="AU234" s="1"/>
    </row>
    <row r="235" spans="37:47" ht="20.100000000000001" customHeight="1" x14ac:dyDescent="0.25">
      <c r="AK235" s="5"/>
      <c r="AM235" s="7"/>
      <c r="AN235" s="5"/>
      <c r="AO235" s="5"/>
      <c r="AQ235" s="1"/>
      <c r="AS235" s="1"/>
      <c r="AT235" s="1"/>
      <c r="AU235" s="1"/>
    </row>
    <row r="236" spans="37:47" ht="20.100000000000001" customHeight="1" x14ac:dyDescent="0.25">
      <c r="AK236" s="5"/>
      <c r="AM236" s="7"/>
      <c r="AN236" s="5"/>
      <c r="AO236" s="5"/>
      <c r="AQ236" s="1"/>
      <c r="AS236" s="1"/>
      <c r="AT236" s="1"/>
      <c r="AU236" s="1"/>
    </row>
    <row r="237" spans="37:47" ht="20.100000000000001" customHeight="1" x14ac:dyDescent="0.25">
      <c r="AK237" s="5"/>
      <c r="AM237" s="7"/>
      <c r="AN237" s="5"/>
      <c r="AO237" s="5"/>
      <c r="AQ237" s="1"/>
      <c r="AS237" s="1"/>
      <c r="AT237" s="1"/>
      <c r="AU237" s="1"/>
    </row>
    <row r="238" spans="37:47" ht="20.100000000000001" customHeight="1" x14ac:dyDescent="0.25">
      <c r="AK238" s="5"/>
      <c r="AM238" s="7"/>
      <c r="AN238" s="5"/>
      <c r="AO238" s="5"/>
      <c r="AQ238" s="1"/>
      <c r="AS238" s="1"/>
      <c r="AT238" s="1"/>
      <c r="AU238" s="1"/>
    </row>
    <row r="239" spans="37:47" ht="20.100000000000001" customHeight="1" x14ac:dyDescent="0.25">
      <c r="AK239" s="5"/>
      <c r="AM239" s="7"/>
      <c r="AN239" s="5"/>
      <c r="AO239" s="5"/>
      <c r="AQ239" s="1"/>
      <c r="AS239" s="1"/>
      <c r="AT239" s="1"/>
      <c r="AU239" s="1"/>
    </row>
    <row r="240" spans="37:47" ht="20.100000000000001" customHeight="1" x14ac:dyDescent="0.25">
      <c r="AK240" s="5"/>
      <c r="AM240" s="7"/>
      <c r="AN240" s="5"/>
      <c r="AO240" s="5"/>
      <c r="AQ240" s="1"/>
      <c r="AS240" s="1"/>
      <c r="AT240" s="1"/>
      <c r="AU240" s="1"/>
    </row>
    <row r="241" spans="37:47" ht="20.100000000000001" customHeight="1" x14ac:dyDescent="0.25">
      <c r="AK241" s="5"/>
      <c r="AM241" s="7"/>
      <c r="AN241" s="5"/>
      <c r="AO241" s="5"/>
      <c r="AQ241" s="1"/>
      <c r="AS241" s="1"/>
      <c r="AT241" s="1"/>
      <c r="AU241" s="1"/>
    </row>
    <row r="242" spans="37:47" ht="20.100000000000001" customHeight="1" x14ac:dyDescent="0.25">
      <c r="AK242" s="5"/>
      <c r="AM242" s="7"/>
      <c r="AN242" s="5"/>
      <c r="AO242" s="5"/>
      <c r="AQ242" s="1"/>
      <c r="AS242" s="1"/>
      <c r="AT242" s="1"/>
      <c r="AU242" s="1"/>
    </row>
    <row r="243" spans="37:47" ht="20.100000000000001" customHeight="1" x14ac:dyDescent="0.25">
      <c r="AK243" s="5"/>
      <c r="AM243" s="7"/>
      <c r="AN243" s="5"/>
      <c r="AO243" s="5"/>
      <c r="AQ243" s="1"/>
      <c r="AS243" s="1"/>
      <c r="AT243" s="1"/>
      <c r="AU243" s="1"/>
    </row>
    <row r="244" spans="37:47" ht="20.100000000000001" customHeight="1" x14ac:dyDescent="0.25">
      <c r="AK244" s="5"/>
      <c r="AM244" s="7"/>
      <c r="AN244" s="5"/>
      <c r="AO244" s="5"/>
      <c r="AQ244" s="1"/>
      <c r="AS244" s="1"/>
      <c r="AT244" s="1"/>
      <c r="AU244" s="1"/>
    </row>
    <row r="245" spans="37:47" ht="20.100000000000001" customHeight="1" x14ac:dyDescent="0.25">
      <c r="AK245" s="5"/>
      <c r="AM245" s="7"/>
      <c r="AN245" s="5"/>
      <c r="AO245" s="5"/>
      <c r="AQ245" s="1"/>
      <c r="AS245" s="1"/>
      <c r="AT245" s="1"/>
      <c r="AU245" s="1"/>
    </row>
    <row r="246" spans="37:47" ht="20.100000000000001" customHeight="1" x14ac:dyDescent="0.25">
      <c r="AK246" s="5"/>
      <c r="AM246" s="7"/>
      <c r="AN246" s="5"/>
      <c r="AO246" s="5"/>
      <c r="AQ246" s="1"/>
      <c r="AS246" s="1"/>
      <c r="AT246" s="1"/>
      <c r="AU246" s="1"/>
    </row>
    <row r="247" spans="37:47" ht="20.100000000000001" customHeight="1" x14ac:dyDescent="0.25">
      <c r="AK247" s="5"/>
      <c r="AM247" s="7"/>
      <c r="AN247" s="5"/>
      <c r="AO247" s="5"/>
      <c r="AQ247" s="1"/>
      <c r="AS247" s="1"/>
      <c r="AT247" s="1"/>
      <c r="AU247" s="1"/>
    </row>
    <row r="248" spans="37:47" ht="20.100000000000001" customHeight="1" x14ac:dyDescent="0.25">
      <c r="AK248" s="5"/>
      <c r="AM248" s="7"/>
      <c r="AN248" s="5"/>
      <c r="AO248" s="5"/>
      <c r="AQ248" s="1"/>
      <c r="AS248" s="1"/>
      <c r="AT248" s="1"/>
      <c r="AU248" s="1"/>
    </row>
    <row r="249" spans="37:47" ht="20.100000000000001" customHeight="1" x14ac:dyDescent="0.25">
      <c r="AK249" s="5"/>
      <c r="AM249" s="7"/>
      <c r="AN249" s="5"/>
      <c r="AO249" s="5"/>
      <c r="AQ249" s="1"/>
      <c r="AS249" s="1"/>
      <c r="AT249" s="1"/>
      <c r="AU249" s="1"/>
    </row>
    <row r="250" spans="37:47" ht="20.100000000000001" customHeight="1" x14ac:dyDescent="0.25">
      <c r="AK250" s="5"/>
      <c r="AM250" s="7"/>
      <c r="AN250" s="5"/>
      <c r="AO250" s="5"/>
      <c r="AQ250" s="1"/>
      <c r="AS250" s="1"/>
      <c r="AT250" s="1"/>
      <c r="AU250" s="1"/>
    </row>
    <row r="251" spans="37:47" ht="20.100000000000001" customHeight="1" x14ac:dyDescent="0.25">
      <c r="AK251" s="5"/>
      <c r="AM251" s="7"/>
      <c r="AN251" s="5"/>
      <c r="AO251" s="5"/>
      <c r="AQ251" s="1"/>
      <c r="AS251" s="1"/>
      <c r="AT251" s="1"/>
      <c r="AU251" s="1"/>
    </row>
    <row r="252" spans="37:47" ht="20.100000000000001" customHeight="1" x14ac:dyDescent="0.25">
      <c r="AK252" s="5"/>
      <c r="AM252" s="7"/>
      <c r="AN252" s="5"/>
      <c r="AO252" s="5"/>
      <c r="AQ252" s="1"/>
      <c r="AS252" s="1"/>
      <c r="AT252" s="1"/>
      <c r="AU252" s="1"/>
    </row>
    <row r="253" spans="37:47" ht="20.100000000000001" customHeight="1" x14ac:dyDescent="0.25">
      <c r="AK253" s="5"/>
      <c r="AM253" s="7"/>
      <c r="AN253" s="5"/>
      <c r="AO253" s="5"/>
      <c r="AQ253" s="1"/>
      <c r="AS253" s="1"/>
      <c r="AT253" s="1"/>
      <c r="AU253" s="1"/>
    </row>
    <row r="254" spans="37:47" ht="20.100000000000001" customHeight="1" x14ac:dyDescent="0.25">
      <c r="AK254" s="5"/>
      <c r="AM254" s="7"/>
      <c r="AN254" s="5"/>
      <c r="AO254" s="5"/>
      <c r="AQ254" s="1"/>
      <c r="AS254" s="1"/>
      <c r="AT254" s="1"/>
      <c r="AU254" s="1"/>
    </row>
    <row r="255" spans="37:47" ht="20.100000000000001" customHeight="1" x14ac:dyDescent="0.25">
      <c r="AK255" s="5"/>
      <c r="AM255" s="7"/>
      <c r="AN255" s="5"/>
      <c r="AO255" s="5"/>
      <c r="AQ255" s="1"/>
      <c r="AS255" s="1"/>
      <c r="AT255" s="1"/>
      <c r="AU255" s="1"/>
    </row>
    <row r="256" spans="37:47" ht="20.100000000000001" customHeight="1" x14ac:dyDescent="0.25">
      <c r="AK256" s="5"/>
      <c r="AM256" s="7"/>
      <c r="AN256" s="5"/>
      <c r="AO256" s="5"/>
      <c r="AQ256" s="1"/>
      <c r="AS256" s="1"/>
      <c r="AT256" s="1"/>
      <c r="AU256" s="1"/>
    </row>
    <row r="257" spans="37:47" ht="20.100000000000001" customHeight="1" x14ac:dyDescent="0.25">
      <c r="AK257" s="5"/>
      <c r="AM257" s="7"/>
      <c r="AN257" s="5"/>
      <c r="AO257" s="5"/>
      <c r="AQ257" s="1"/>
      <c r="AS257" s="1"/>
      <c r="AT257" s="1"/>
      <c r="AU257" s="1"/>
    </row>
    <row r="258" spans="37:47" ht="20.100000000000001" customHeight="1" x14ac:dyDescent="0.25">
      <c r="AK258" s="5"/>
      <c r="AM258" s="7"/>
      <c r="AN258" s="5"/>
      <c r="AO258" s="5"/>
      <c r="AQ258" s="1"/>
      <c r="AS258" s="1"/>
      <c r="AT258" s="1"/>
      <c r="AU258" s="1"/>
    </row>
    <row r="259" spans="37:47" ht="20.100000000000001" customHeight="1" x14ac:dyDescent="0.25">
      <c r="AK259" s="5"/>
      <c r="AM259" s="7"/>
      <c r="AN259" s="5"/>
      <c r="AO259" s="5"/>
      <c r="AQ259" s="1"/>
      <c r="AS259" s="1"/>
      <c r="AT259" s="1"/>
      <c r="AU259" s="1"/>
    </row>
    <row r="260" spans="37:47" ht="20.100000000000001" customHeight="1" x14ac:dyDescent="0.25">
      <c r="AK260" s="5"/>
      <c r="AM260" s="7"/>
      <c r="AN260" s="5"/>
      <c r="AO260" s="5"/>
      <c r="AQ260" s="1"/>
      <c r="AS260" s="1"/>
      <c r="AT260" s="1"/>
      <c r="AU260" s="1"/>
    </row>
    <row r="261" spans="37:47" ht="20.100000000000001" customHeight="1" x14ac:dyDescent="0.25">
      <c r="AK261" s="5"/>
      <c r="AM261" s="7"/>
      <c r="AN261" s="5"/>
      <c r="AO261" s="5"/>
      <c r="AQ261" s="1"/>
      <c r="AS261" s="1"/>
      <c r="AT261" s="1"/>
      <c r="AU261" s="1"/>
    </row>
    <row r="262" spans="37:47" ht="20.100000000000001" customHeight="1" x14ac:dyDescent="0.25">
      <c r="AK262" s="5"/>
      <c r="AM262" s="7"/>
      <c r="AN262" s="5"/>
      <c r="AO262" s="5"/>
      <c r="AQ262" s="1"/>
      <c r="AS262" s="1"/>
      <c r="AT262" s="1"/>
      <c r="AU262" s="1"/>
    </row>
    <row r="263" spans="37:47" ht="20.100000000000001" customHeight="1" x14ac:dyDescent="0.25">
      <c r="AK263" s="5"/>
      <c r="AM263" s="7"/>
      <c r="AN263" s="5"/>
      <c r="AO263" s="5"/>
      <c r="AQ263" s="1"/>
      <c r="AS263" s="1"/>
      <c r="AT263" s="1"/>
      <c r="AU263" s="1"/>
    </row>
    <row r="264" spans="37:47" ht="20.100000000000001" customHeight="1" x14ac:dyDescent="0.25">
      <c r="AK264" s="5"/>
      <c r="AM264" s="7"/>
      <c r="AN264" s="5"/>
      <c r="AO264" s="5"/>
      <c r="AQ264" s="1"/>
      <c r="AS264" s="1"/>
      <c r="AT264" s="1"/>
      <c r="AU264" s="1"/>
    </row>
    <row r="265" spans="37:47" ht="20.100000000000001" customHeight="1" x14ac:dyDescent="0.25">
      <c r="AK265" s="5"/>
      <c r="AM265" s="7"/>
      <c r="AN265" s="5"/>
      <c r="AO265" s="5"/>
      <c r="AQ265" s="1"/>
      <c r="AS265" s="1"/>
      <c r="AT265" s="1"/>
      <c r="AU265" s="1"/>
    </row>
    <row r="266" spans="37:47" ht="20.100000000000001" customHeight="1" x14ac:dyDescent="0.25">
      <c r="AK266" s="5"/>
      <c r="AM266" s="7"/>
      <c r="AN266" s="5"/>
      <c r="AO266" s="5"/>
      <c r="AQ266" s="1"/>
      <c r="AS266" s="1"/>
      <c r="AT266" s="1"/>
      <c r="AU266" s="1"/>
    </row>
    <row r="267" spans="37:47" ht="20.100000000000001" customHeight="1" x14ac:dyDescent="0.25">
      <c r="AK267" s="5"/>
      <c r="AM267" s="7"/>
      <c r="AN267" s="5"/>
      <c r="AO267" s="5"/>
      <c r="AQ267" s="1"/>
      <c r="AS267" s="1"/>
      <c r="AT267" s="1"/>
      <c r="AU267" s="1"/>
    </row>
    <row r="268" spans="37:47" ht="20.100000000000001" customHeight="1" x14ac:dyDescent="0.25">
      <c r="AK268" s="5"/>
      <c r="AM268" s="7"/>
      <c r="AN268" s="5"/>
      <c r="AO268" s="5"/>
      <c r="AQ268" s="1"/>
      <c r="AS268" s="1"/>
      <c r="AT268" s="1"/>
      <c r="AU268" s="1"/>
    </row>
    <row r="269" spans="37:47" ht="20.100000000000001" customHeight="1" x14ac:dyDescent="0.25">
      <c r="AK269" s="5"/>
      <c r="AM269" s="7"/>
      <c r="AN269" s="5"/>
      <c r="AO269" s="5"/>
      <c r="AQ269" s="1"/>
      <c r="AS269" s="1"/>
      <c r="AT269" s="1"/>
      <c r="AU269" s="1"/>
    </row>
    <row r="270" spans="37:47" ht="20.100000000000001" customHeight="1" x14ac:dyDescent="0.25">
      <c r="AK270" s="5"/>
      <c r="AM270" s="7"/>
      <c r="AN270" s="5"/>
      <c r="AO270" s="5"/>
      <c r="AQ270" s="1"/>
      <c r="AS270" s="1"/>
      <c r="AT270" s="1"/>
      <c r="AU270" s="1"/>
    </row>
    <row r="271" spans="37:47" ht="20.100000000000001" customHeight="1" x14ac:dyDescent="0.25">
      <c r="AK271" s="5"/>
      <c r="AM271" s="7"/>
      <c r="AN271" s="5"/>
      <c r="AO271" s="5"/>
      <c r="AQ271" s="1"/>
      <c r="AS271" s="1"/>
      <c r="AT271" s="1"/>
      <c r="AU271" s="1"/>
    </row>
    <row r="272" spans="37:47" ht="20.100000000000001" customHeight="1" x14ac:dyDescent="0.25">
      <c r="AK272" s="5"/>
      <c r="AM272" s="7"/>
      <c r="AN272" s="5"/>
      <c r="AO272" s="5"/>
      <c r="AQ272" s="1"/>
      <c r="AS272" s="1"/>
      <c r="AT272" s="1"/>
      <c r="AU272" s="1"/>
    </row>
    <row r="273" spans="37:47" ht="20.100000000000001" customHeight="1" x14ac:dyDescent="0.25">
      <c r="AK273" s="5"/>
      <c r="AM273" s="7"/>
      <c r="AN273" s="5"/>
      <c r="AO273" s="5"/>
      <c r="AQ273" s="1"/>
      <c r="AS273" s="1"/>
      <c r="AT273" s="1"/>
      <c r="AU273" s="1"/>
    </row>
    <row r="274" spans="37:47" ht="20.100000000000001" customHeight="1" x14ac:dyDescent="0.25">
      <c r="AK274" s="5"/>
      <c r="AM274" s="7"/>
      <c r="AN274" s="5"/>
      <c r="AO274" s="5"/>
      <c r="AQ274" s="1"/>
      <c r="AS274" s="1"/>
      <c r="AT274" s="1"/>
      <c r="AU274" s="1"/>
    </row>
    <row r="275" spans="37:47" ht="20.100000000000001" customHeight="1" x14ac:dyDescent="0.25">
      <c r="AK275" s="5"/>
      <c r="AM275" s="7"/>
      <c r="AN275" s="5"/>
      <c r="AO275" s="5"/>
      <c r="AQ275" s="1"/>
      <c r="AS275" s="1"/>
      <c r="AT275" s="1"/>
      <c r="AU275" s="1"/>
    </row>
    <row r="276" spans="37:47" ht="20.100000000000001" customHeight="1" x14ac:dyDescent="0.25">
      <c r="AK276" s="5"/>
      <c r="AM276" s="7"/>
      <c r="AN276" s="5"/>
      <c r="AO276" s="5"/>
      <c r="AQ276" s="1"/>
      <c r="AS276" s="1"/>
      <c r="AT276" s="1"/>
      <c r="AU276" s="1"/>
    </row>
    <row r="277" spans="37:47" ht="20.100000000000001" customHeight="1" x14ac:dyDescent="0.25">
      <c r="AK277" s="5"/>
      <c r="AM277" s="7"/>
      <c r="AN277" s="5"/>
      <c r="AO277" s="5"/>
      <c r="AQ277" s="1"/>
      <c r="AS277" s="1"/>
      <c r="AT277" s="1"/>
      <c r="AU277" s="1"/>
    </row>
    <row r="278" spans="37:47" ht="20.100000000000001" customHeight="1" x14ac:dyDescent="0.25">
      <c r="AK278" s="5"/>
      <c r="AM278" s="7"/>
      <c r="AN278" s="5"/>
      <c r="AO278" s="5"/>
      <c r="AQ278" s="1"/>
      <c r="AS278" s="1"/>
      <c r="AT278" s="1"/>
      <c r="AU278" s="1"/>
    </row>
    <row r="279" spans="37:47" ht="20.100000000000001" customHeight="1" x14ac:dyDescent="0.25">
      <c r="AK279" s="5"/>
      <c r="AM279" s="7"/>
      <c r="AN279" s="5"/>
      <c r="AO279" s="5"/>
      <c r="AQ279" s="1"/>
      <c r="AS279" s="1"/>
      <c r="AT279" s="1"/>
      <c r="AU279" s="1"/>
    </row>
    <row r="280" spans="37:47" ht="20.100000000000001" customHeight="1" x14ac:dyDescent="0.25">
      <c r="AK280" s="5"/>
      <c r="AM280" s="7"/>
      <c r="AN280" s="5"/>
      <c r="AO280" s="5"/>
      <c r="AQ280" s="1"/>
      <c r="AS280" s="1"/>
      <c r="AT280" s="1"/>
      <c r="AU280" s="1"/>
    </row>
    <row r="281" spans="37:47" ht="20.100000000000001" customHeight="1" x14ac:dyDescent="0.25">
      <c r="AK281" s="5"/>
      <c r="AM281" s="7"/>
      <c r="AN281" s="5"/>
      <c r="AO281" s="5"/>
      <c r="AQ281" s="1"/>
      <c r="AS281" s="1"/>
      <c r="AT281" s="1"/>
      <c r="AU281" s="1"/>
    </row>
    <row r="282" spans="37:47" ht="20.100000000000001" customHeight="1" x14ac:dyDescent="0.25">
      <c r="AK282" s="5"/>
      <c r="AM282" s="7"/>
      <c r="AN282" s="5"/>
      <c r="AO282" s="5"/>
      <c r="AQ282" s="1"/>
      <c r="AS282" s="1"/>
      <c r="AT282" s="1"/>
      <c r="AU282" s="1"/>
    </row>
    <row r="283" spans="37:47" ht="20.100000000000001" customHeight="1" x14ac:dyDescent="0.25">
      <c r="AK283" s="5"/>
      <c r="AM283" s="7"/>
      <c r="AN283" s="5"/>
      <c r="AO283" s="5"/>
      <c r="AQ283" s="1"/>
      <c r="AS283" s="1"/>
      <c r="AT283" s="1"/>
      <c r="AU283" s="1"/>
    </row>
    <row r="284" spans="37:47" ht="20.100000000000001" customHeight="1" x14ac:dyDescent="0.25">
      <c r="AK284" s="5"/>
      <c r="AM284" s="7"/>
      <c r="AN284" s="5"/>
      <c r="AO284" s="5"/>
      <c r="AQ284" s="1"/>
      <c r="AS284" s="1"/>
      <c r="AT284" s="1"/>
      <c r="AU284" s="1"/>
    </row>
    <row r="285" spans="37:47" ht="20.100000000000001" customHeight="1" x14ac:dyDescent="0.25">
      <c r="AK285" s="5"/>
      <c r="AM285" s="7"/>
      <c r="AN285" s="5"/>
      <c r="AO285" s="5"/>
      <c r="AQ285" s="1"/>
      <c r="AS285" s="1"/>
      <c r="AT285" s="1"/>
      <c r="AU285" s="1"/>
    </row>
    <row r="286" spans="37:47" ht="20.100000000000001" customHeight="1" x14ac:dyDescent="0.25">
      <c r="AK286" s="5"/>
      <c r="AM286" s="7"/>
      <c r="AN286" s="5"/>
      <c r="AO286" s="5"/>
      <c r="AQ286" s="1"/>
      <c r="AS286" s="1"/>
      <c r="AT286" s="1"/>
      <c r="AU286" s="1"/>
    </row>
    <row r="287" spans="37:47" ht="20.100000000000001" customHeight="1" x14ac:dyDescent="0.25">
      <c r="AK287" s="5"/>
      <c r="AM287" s="7"/>
      <c r="AN287" s="5"/>
      <c r="AO287" s="5"/>
      <c r="AQ287" s="1"/>
      <c r="AS287" s="1"/>
      <c r="AT287" s="1"/>
      <c r="AU287" s="1"/>
    </row>
    <row r="288" spans="37:47" ht="20.100000000000001" customHeight="1" x14ac:dyDescent="0.25">
      <c r="AK288" s="5"/>
      <c r="AM288" s="7"/>
      <c r="AN288" s="5"/>
      <c r="AO288" s="5"/>
      <c r="AQ288" s="1"/>
      <c r="AS288" s="1"/>
      <c r="AT288" s="1"/>
      <c r="AU288" s="1"/>
    </row>
    <row r="289" spans="37:47" ht="20.100000000000001" customHeight="1" x14ac:dyDescent="0.25">
      <c r="AK289" s="5"/>
      <c r="AM289" s="7"/>
      <c r="AN289" s="5"/>
      <c r="AO289" s="5"/>
      <c r="AQ289" s="1"/>
      <c r="AS289" s="1"/>
      <c r="AT289" s="1"/>
      <c r="AU289" s="1"/>
    </row>
    <row r="290" spans="37:47" ht="20.100000000000001" customHeight="1" x14ac:dyDescent="0.25">
      <c r="AK290" s="5"/>
      <c r="AM290" s="7"/>
      <c r="AN290" s="5"/>
      <c r="AO290" s="5"/>
      <c r="AQ290" s="1"/>
      <c r="AS290" s="1"/>
      <c r="AT290" s="1"/>
      <c r="AU290" s="1"/>
    </row>
    <row r="291" spans="37:47" ht="20.100000000000001" customHeight="1" x14ac:dyDescent="0.25">
      <c r="AK291" s="5"/>
      <c r="AM291" s="7"/>
      <c r="AN291" s="5"/>
      <c r="AO291" s="5"/>
      <c r="AQ291" s="1"/>
      <c r="AS291" s="1"/>
      <c r="AT291" s="1"/>
      <c r="AU291" s="1"/>
    </row>
    <row r="292" spans="37:47" ht="20.100000000000001" customHeight="1" x14ac:dyDescent="0.25">
      <c r="AK292" s="5"/>
      <c r="AM292" s="7"/>
      <c r="AN292" s="5"/>
      <c r="AO292" s="5"/>
      <c r="AQ292" s="1"/>
      <c r="AS292" s="1"/>
      <c r="AT292" s="1"/>
      <c r="AU292" s="1"/>
    </row>
    <row r="293" spans="37:47" ht="20.100000000000001" customHeight="1" x14ac:dyDescent="0.25">
      <c r="AK293" s="5"/>
      <c r="AM293" s="7"/>
      <c r="AN293" s="5"/>
      <c r="AO293" s="5"/>
      <c r="AQ293" s="1"/>
      <c r="AS293" s="1"/>
      <c r="AT293" s="1"/>
      <c r="AU293" s="1"/>
    </row>
    <row r="294" spans="37:47" ht="20.100000000000001" customHeight="1" x14ac:dyDescent="0.25">
      <c r="AK294" s="5"/>
      <c r="AM294" s="7"/>
      <c r="AN294" s="5"/>
      <c r="AO294" s="5"/>
      <c r="AQ294" s="1"/>
      <c r="AS294" s="1"/>
      <c r="AT294" s="1"/>
      <c r="AU294" s="1"/>
    </row>
    <row r="295" spans="37:47" ht="20.100000000000001" customHeight="1" x14ac:dyDescent="0.25">
      <c r="AK295" s="5"/>
      <c r="AM295" s="7"/>
      <c r="AN295" s="5"/>
      <c r="AO295" s="5"/>
      <c r="AQ295" s="1"/>
      <c r="AS295" s="1"/>
      <c r="AT295" s="1"/>
      <c r="AU295" s="1"/>
    </row>
    <row r="296" spans="37:47" ht="20.100000000000001" customHeight="1" x14ac:dyDescent="0.25">
      <c r="AK296" s="5"/>
      <c r="AM296" s="7"/>
      <c r="AN296" s="5"/>
      <c r="AO296" s="5"/>
      <c r="AQ296" s="1"/>
      <c r="AS296" s="1"/>
      <c r="AT296" s="1"/>
      <c r="AU296" s="1"/>
    </row>
    <row r="297" spans="37:47" ht="20.100000000000001" customHeight="1" x14ac:dyDescent="0.25">
      <c r="AK297" s="5"/>
      <c r="AM297" s="7"/>
      <c r="AN297" s="5"/>
      <c r="AO297" s="5"/>
      <c r="AQ297" s="1"/>
      <c r="AS297" s="1"/>
      <c r="AT297" s="1"/>
      <c r="AU297" s="1"/>
    </row>
    <row r="298" spans="37:47" ht="20.100000000000001" customHeight="1" x14ac:dyDescent="0.25">
      <c r="AK298" s="5"/>
      <c r="AM298" s="7"/>
      <c r="AN298" s="5"/>
      <c r="AO298" s="5"/>
      <c r="AQ298" s="1"/>
      <c r="AS298" s="1"/>
      <c r="AT298" s="1"/>
      <c r="AU298" s="1"/>
    </row>
    <row r="299" spans="37:47" ht="20.100000000000001" customHeight="1" x14ac:dyDescent="0.25">
      <c r="AK299" s="5"/>
      <c r="AM299" s="7"/>
      <c r="AN299" s="5"/>
      <c r="AO299" s="5"/>
      <c r="AQ299" s="1"/>
      <c r="AS299" s="1"/>
      <c r="AT299" s="1"/>
      <c r="AU299" s="1"/>
    </row>
    <row r="300" spans="37:47" ht="20.100000000000001" customHeight="1" x14ac:dyDescent="0.25">
      <c r="AK300" s="5"/>
      <c r="AM300" s="7"/>
      <c r="AN300" s="5"/>
      <c r="AO300" s="5"/>
      <c r="AQ300" s="1"/>
      <c r="AS300" s="1"/>
      <c r="AT300" s="1"/>
      <c r="AU300" s="1"/>
    </row>
    <row r="301" spans="37:47" ht="20.100000000000001" customHeight="1" x14ac:dyDescent="0.25">
      <c r="AK301" s="5"/>
      <c r="AM301" s="7"/>
      <c r="AN301" s="5"/>
      <c r="AO301" s="5"/>
      <c r="AQ301" s="1"/>
      <c r="AS301" s="1"/>
      <c r="AT301" s="1"/>
      <c r="AU301" s="1"/>
    </row>
    <row r="302" spans="37:47" ht="20.100000000000001" customHeight="1" x14ac:dyDescent="0.25">
      <c r="AK302" s="5"/>
      <c r="AM302" s="7"/>
      <c r="AN302" s="5"/>
      <c r="AO302" s="5"/>
      <c r="AQ302" s="1"/>
      <c r="AS302" s="1"/>
      <c r="AT302" s="1"/>
      <c r="AU302" s="1"/>
    </row>
    <row r="303" spans="37:47" ht="20.100000000000001" customHeight="1" x14ac:dyDescent="0.25">
      <c r="AK303" s="5"/>
      <c r="AM303" s="7"/>
      <c r="AN303" s="5"/>
      <c r="AO303" s="5"/>
      <c r="AQ303" s="1"/>
      <c r="AS303" s="1"/>
      <c r="AT303" s="1"/>
      <c r="AU303" s="1"/>
    </row>
    <row r="304" spans="37:47" ht="20.100000000000001" customHeight="1" x14ac:dyDescent="0.25">
      <c r="AK304" s="5"/>
      <c r="AM304" s="7"/>
      <c r="AN304" s="5"/>
      <c r="AO304" s="5"/>
      <c r="AQ304" s="1"/>
      <c r="AS304" s="1"/>
      <c r="AT304" s="1"/>
      <c r="AU304" s="1"/>
    </row>
    <row r="305" spans="37:47" ht="20.100000000000001" customHeight="1" x14ac:dyDescent="0.25">
      <c r="AK305" s="5"/>
      <c r="AM305" s="7"/>
      <c r="AN305" s="5"/>
      <c r="AO305" s="5"/>
      <c r="AQ305" s="1"/>
      <c r="AS305" s="1"/>
      <c r="AT305" s="1"/>
      <c r="AU305" s="1"/>
    </row>
    <row r="306" spans="37:47" ht="20.100000000000001" customHeight="1" x14ac:dyDescent="0.25">
      <c r="AK306" s="5"/>
      <c r="AM306" s="7"/>
      <c r="AN306" s="5"/>
      <c r="AO306" s="5"/>
      <c r="AQ306" s="1"/>
      <c r="AS306" s="1"/>
      <c r="AT306" s="1"/>
      <c r="AU306" s="1"/>
    </row>
    <row r="307" spans="37:47" ht="20.100000000000001" customHeight="1" x14ac:dyDescent="0.25">
      <c r="AK307" s="5"/>
      <c r="AM307" s="7"/>
      <c r="AN307" s="5"/>
      <c r="AO307" s="5"/>
      <c r="AQ307" s="1"/>
      <c r="AS307" s="1"/>
      <c r="AT307" s="1"/>
      <c r="AU307" s="1"/>
    </row>
    <row r="308" spans="37:47" ht="20.100000000000001" customHeight="1" x14ac:dyDescent="0.25">
      <c r="AK308" s="5"/>
      <c r="AM308" s="7"/>
      <c r="AN308" s="5"/>
      <c r="AO308" s="5"/>
      <c r="AQ308" s="1"/>
      <c r="AS308" s="1"/>
      <c r="AT308" s="1"/>
      <c r="AU308" s="1"/>
    </row>
    <row r="309" spans="37:47" ht="20.100000000000001" customHeight="1" x14ac:dyDescent="0.25">
      <c r="AK309" s="5"/>
      <c r="AM309" s="7"/>
      <c r="AN309" s="5"/>
      <c r="AO309" s="5"/>
      <c r="AQ309" s="1"/>
      <c r="AS309" s="1"/>
      <c r="AT309" s="1"/>
      <c r="AU309" s="1"/>
    </row>
    <row r="310" spans="37:47" ht="20.100000000000001" customHeight="1" x14ac:dyDescent="0.25">
      <c r="AK310" s="5"/>
      <c r="AM310" s="7"/>
      <c r="AN310" s="5"/>
      <c r="AO310" s="5"/>
      <c r="AQ310" s="1"/>
      <c r="AS310" s="1"/>
      <c r="AT310" s="1"/>
      <c r="AU310" s="1"/>
    </row>
    <row r="311" spans="37:47" ht="20.100000000000001" customHeight="1" x14ac:dyDescent="0.25">
      <c r="AK311" s="5"/>
      <c r="AM311" s="7"/>
      <c r="AN311" s="5"/>
      <c r="AO311" s="5"/>
      <c r="AQ311" s="1"/>
      <c r="AS311" s="1"/>
      <c r="AT311" s="1"/>
      <c r="AU311" s="1"/>
    </row>
    <row r="312" spans="37:47" ht="20.100000000000001" customHeight="1" x14ac:dyDescent="0.25">
      <c r="AK312" s="5"/>
      <c r="AM312" s="7"/>
      <c r="AN312" s="5"/>
      <c r="AO312" s="5"/>
      <c r="AQ312" s="1"/>
      <c r="AS312" s="1"/>
      <c r="AT312" s="1"/>
      <c r="AU312" s="1"/>
    </row>
    <row r="313" spans="37:47" ht="20.100000000000001" customHeight="1" x14ac:dyDescent="0.25">
      <c r="AK313" s="5"/>
      <c r="AM313" s="7"/>
      <c r="AN313" s="5"/>
      <c r="AO313" s="5"/>
      <c r="AQ313" s="1"/>
      <c r="AS313" s="1"/>
      <c r="AT313" s="1"/>
      <c r="AU313" s="1"/>
    </row>
    <row r="314" spans="37:47" ht="20.100000000000001" customHeight="1" x14ac:dyDescent="0.25">
      <c r="AK314" s="5"/>
      <c r="AM314" s="7"/>
      <c r="AN314" s="5"/>
      <c r="AO314" s="5"/>
      <c r="AQ314" s="1"/>
      <c r="AS314" s="1"/>
      <c r="AT314" s="1"/>
      <c r="AU314" s="1"/>
    </row>
    <row r="315" spans="37:47" ht="20.100000000000001" customHeight="1" x14ac:dyDescent="0.25">
      <c r="AK315" s="5"/>
      <c r="AM315" s="7"/>
      <c r="AN315" s="5"/>
      <c r="AO315" s="5"/>
      <c r="AQ315" s="1"/>
      <c r="AS315" s="1"/>
      <c r="AT315" s="1"/>
      <c r="AU315" s="1"/>
    </row>
    <row r="316" spans="37:47" ht="20.100000000000001" customHeight="1" x14ac:dyDescent="0.25">
      <c r="AK316" s="5"/>
      <c r="AM316" s="7"/>
      <c r="AN316" s="5"/>
      <c r="AO316" s="5"/>
      <c r="AQ316" s="1"/>
      <c r="AS316" s="1"/>
      <c r="AT316" s="1"/>
      <c r="AU316" s="1"/>
    </row>
    <row r="317" spans="37:47" ht="20.100000000000001" customHeight="1" x14ac:dyDescent="0.25">
      <c r="AK317" s="5"/>
      <c r="AM317" s="7"/>
      <c r="AN317" s="5"/>
      <c r="AO317" s="5"/>
      <c r="AQ317" s="1"/>
      <c r="AS317" s="1"/>
      <c r="AT317" s="1"/>
      <c r="AU317" s="1"/>
    </row>
    <row r="318" spans="37:47" ht="20.100000000000001" customHeight="1" x14ac:dyDescent="0.25">
      <c r="AK318" s="5"/>
      <c r="AM318" s="7"/>
      <c r="AN318" s="5"/>
      <c r="AO318" s="5"/>
      <c r="AQ318" s="1"/>
      <c r="AS318" s="1"/>
      <c r="AT318" s="1"/>
      <c r="AU318" s="1"/>
    </row>
    <row r="319" spans="37:47" ht="20.100000000000001" customHeight="1" x14ac:dyDescent="0.25">
      <c r="AK319" s="5"/>
      <c r="AM319" s="7"/>
      <c r="AN319" s="5"/>
      <c r="AO319" s="5"/>
      <c r="AQ319" s="1"/>
      <c r="AS319" s="1"/>
      <c r="AT319" s="1"/>
      <c r="AU319" s="1"/>
    </row>
    <row r="320" spans="37:47" ht="20.100000000000001" customHeight="1" x14ac:dyDescent="0.25">
      <c r="AK320" s="5"/>
      <c r="AM320" s="7"/>
      <c r="AN320" s="5"/>
      <c r="AO320" s="5"/>
      <c r="AQ320" s="1"/>
      <c r="AS320" s="1"/>
      <c r="AT320" s="1"/>
      <c r="AU320" s="1"/>
    </row>
    <row r="321" spans="37:47" ht="20.100000000000001" customHeight="1" x14ac:dyDescent="0.25">
      <c r="AK321" s="5"/>
      <c r="AM321" s="7"/>
      <c r="AN321" s="5"/>
      <c r="AO321" s="5"/>
      <c r="AQ321" s="1"/>
      <c r="AS321" s="1"/>
      <c r="AT321" s="1"/>
      <c r="AU321" s="1"/>
    </row>
    <row r="322" spans="37:47" ht="20.100000000000001" customHeight="1" x14ac:dyDescent="0.25">
      <c r="AK322" s="5"/>
      <c r="AM322" s="7"/>
      <c r="AN322" s="5"/>
      <c r="AO322" s="5"/>
      <c r="AQ322" s="1"/>
      <c r="AS322" s="1"/>
      <c r="AT322" s="1"/>
      <c r="AU322" s="1"/>
    </row>
    <row r="323" spans="37:47" ht="20.100000000000001" customHeight="1" x14ac:dyDescent="0.25">
      <c r="AK323" s="5"/>
      <c r="AM323" s="7"/>
      <c r="AN323" s="5"/>
      <c r="AO323" s="5"/>
      <c r="AQ323" s="1"/>
      <c r="AS323" s="1"/>
      <c r="AT323" s="1"/>
      <c r="AU323" s="1"/>
    </row>
    <row r="324" spans="37:47" ht="20.100000000000001" customHeight="1" x14ac:dyDescent="0.25">
      <c r="AK324" s="5"/>
      <c r="AM324" s="7"/>
      <c r="AN324" s="5"/>
      <c r="AO324" s="5"/>
      <c r="AQ324" s="1"/>
      <c r="AS324" s="1"/>
      <c r="AT324" s="1"/>
      <c r="AU324" s="1"/>
    </row>
    <row r="325" spans="37:47" ht="20.100000000000001" customHeight="1" x14ac:dyDescent="0.25">
      <c r="AK325" s="5"/>
      <c r="AM325" s="7"/>
      <c r="AN325" s="5"/>
      <c r="AO325" s="5"/>
      <c r="AQ325" s="1"/>
      <c r="AS325" s="1"/>
      <c r="AT325" s="1"/>
      <c r="AU325" s="1"/>
    </row>
    <row r="326" spans="37:47" ht="20.100000000000001" customHeight="1" x14ac:dyDescent="0.25">
      <c r="AK326" s="5"/>
      <c r="AM326" s="7"/>
      <c r="AN326" s="5"/>
      <c r="AO326" s="5"/>
      <c r="AQ326" s="1"/>
      <c r="AS326" s="1"/>
      <c r="AT326" s="1"/>
      <c r="AU326" s="1"/>
    </row>
    <row r="327" spans="37:47" ht="20.100000000000001" customHeight="1" x14ac:dyDescent="0.25">
      <c r="AK327" s="5"/>
      <c r="AM327" s="7"/>
      <c r="AN327" s="5"/>
      <c r="AO327" s="5"/>
      <c r="AQ327" s="1"/>
      <c r="AS327" s="1"/>
      <c r="AT327" s="1"/>
      <c r="AU327" s="1"/>
    </row>
    <row r="328" spans="37:47" ht="20.100000000000001" customHeight="1" x14ac:dyDescent="0.25">
      <c r="AK328" s="5"/>
      <c r="AM328" s="7"/>
      <c r="AN328" s="5"/>
      <c r="AO328" s="5"/>
      <c r="AQ328" s="1"/>
      <c r="AS328" s="1"/>
      <c r="AT328" s="1"/>
      <c r="AU328" s="1"/>
    </row>
    <row r="329" spans="37:47" ht="20.100000000000001" customHeight="1" x14ac:dyDescent="0.25">
      <c r="AK329" s="5"/>
      <c r="AM329" s="7"/>
      <c r="AN329" s="5"/>
      <c r="AO329" s="5"/>
      <c r="AQ329" s="1"/>
      <c r="AS329" s="1"/>
      <c r="AT329" s="1"/>
      <c r="AU329" s="1"/>
    </row>
    <row r="330" spans="37:47" ht="20.100000000000001" customHeight="1" x14ac:dyDescent="0.25">
      <c r="AK330" s="5"/>
      <c r="AM330" s="7"/>
      <c r="AN330" s="5"/>
      <c r="AO330" s="5"/>
      <c r="AQ330" s="1"/>
      <c r="AS330" s="1"/>
      <c r="AT330" s="1"/>
      <c r="AU330" s="1"/>
    </row>
    <row r="331" spans="37:47" ht="20.100000000000001" customHeight="1" x14ac:dyDescent="0.25">
      <c r="AK331" s="5"/>
      <c r="AM331" s="7"/>
      <c r="AN331" s="5"/>
      <c r="AO331" s="5"/>
      <c r="AQ331" s="1"/>
      <c r="AS331" s="1"/>
      <c r="AT331" s="1"/>
      <c r="AU331" s="1"/>
    </row>
    <row r="332" spans="37:47" ht="20.100000000000001" customHeight="1" x14ac:dyDescent="0.25">
      <c r="AK332" s="5"/>
      <c r="AM332" s="7"/>
      <c r="AN332" s="5"/>
      <c r="AO332" s="5"/>
      <c r="AQ332" s="1"/>
      <c r="AS332" s="1"/>
      <c r="AT332" s="1"/>
      <c r="AU332" s="1"/>
    </row>
    <row r="333" spans="37:47" ht="20.100000000000001" customHeight="1" x14ac:dyDescent="0.25">
      <c r="AK333" s="5"/>
      <c r="AM333" s="7"/>
      <c r="AN333" s="5"/>
      <c r="AO333" s="5"/>
      <c r="AQ333" s="1"/>
      <c r="AS333" s="1"/>
      <c r="AT333" s="1"/>
      <c r="AU333" s="1"/>
    </row>
    <row r="334" spans="37:47" ht="20.100000000000001" customHeight="1" x14ac:dyDescent="0.25">
      <c r="AK334" s="5"/>
      <c r="AM334" s="7"/>
      <c r="AN334" s="5"/>
      <c r="AO334" s="5"/>
      <c r="AQ334" s="1"/>
      <c r="AS334" s="1"/>
      <c r="AT334" s="1"/>
      <c r="AU334" s="1"/>
    </row>
    <row r="335" spans="37:47" ht="20.100000000000001" customHeight="1" x14ac:dyDescent="0.25">
      <c r="AK335" s="5"/>
      <c r="AM335" s="7"/>
      <c r="AN335" s="5"/>
      <c r="AO335" s="5"/>
      <c r="AQ335" s="1"/>
      <c r="AS335" s="1"/>
      <c r="AT335" s="1"/>
      <c r="AU335" s="1"/>
    </row>
    <row r="336" spans="37:47" ht="20.100000000000001" customHeight="1" x14ac:dyDescent="0.25">
      <c r="AK336" s="5"/>
      <c r="AM336" s="7"/>
      <c r="AN336" s="5"/>
      <c r="AO336" s="5"/>
      <c r="AQ336" s="1"/>
      <c r="AS336" s="1"/>
      <c r="AT336" s="1"/>
      <c r="AU336" s="1"/>
    </row>
    <row r="337" spans="37:47" ht="20.100000000000001" customHeight="1" x14ac:dyDescent="0.25">
      <c r="AK337" s="5"/>
      <c r="AM337" s="7"/>
      <c r="AN337" s="5"/>
      <c r="AO337" s="5"/>
      <c r="AQ337" s="1"/>
      <c r="AS337" s="1"/>
      <c r="AT337" s="1"/>
      <c r="AU337" s="1"/>
    </row>
    <row r="338" spans="37:47" ht="20.100000000000001" customHeight="1" x14ac:dyDescent="0.25">
      <c r="AK338" s="5"/>
      <c r="AM338" s="7"/>
      <c r="AN338" s="5"/>
      <c r="AO338" s="5"/>
      <c r="AQ338" s="1"/>
      <c r="AS338" s="1"/>
      <c r="AT338" s="1"/>
      <c r="AU338" s="1"/>
    </row>
    <row r="339" spans="37:47" ht="20.100000000000001" customHeight="1" x14ac:dyDescent="0.25">
      <c r="AK339" s="5"/>
      <c r="AM339" s="7"/>
      <c r="AN339" s="5"/>
      <c r="AO339" s="5"/>
      <c r="AQ339" s="1"/>
      <c r="AS339" s="1"/>
      <c r="AT339" s="1"/>
      <c r="AU339" s="1"/>
    </row>
    <row r="340" spans="37:47" ht="20.100000000000001" customHeight="1" x14ac:dyDescent="0.25">
      <c r="AK340" s="5"/>
      <c r="AM340" s="7"/>
      <c r="AN340" s="5"/>
      <c r="AO340" s="5"/>
      <c r="AQ340" s="1"/>
      <c r="AS340" s="1"/>
      <c r="AT340" s="1"/>
      <c r="AU340" s="1"/>
    </row>
    <row r="341" spans="37:47" ht="20.100000000000001" customHeight="1" x14ac:dyDescent="0.25">
      <c r="AK341" s="5"/>
      <c r="AM341" s="7"/>
      <c r="AN341" s="5"/>
      <c r="AO341" s="5"/>
      <c r="AQ341" s="1"/>
      <c r="AS341" s="1"/>
      <c r="AT341" s="1"/>
      <c r="AU341" s="1"/>
    </row>
    <row r="342" spans="37:47" ht="20.100000000000001" customHeight="1" x14ac:dyDescent="0.25">
      <c r="AK342" s="5"/>
      <c r="AM342" s="7"/>
      <c r="AN342" s="5"/>
      <c r="AO342" s="5"/>
      <c r="AQ342" s="1"/>
      <c r="AS342" s="1"/>
      <c r="AT342" s="1"/>
      <c r="AU342" s="1"/>
    </row>
    <row r="343" spans="37:47" ht="20.100000000000001" customHeight="1" x14ac:dyDescent="0.25">
      <c r="AK343" s="5"/>
      <c r="AM343" s="7"/>
      <c r="AN343" s="5"/>
      <c r="AO343" s="5"/>
      <c r="AQ343" s="1"/>
      <c r="AS343" s="1"/>
      <c r="AT343" s="1"/>
      <c r="AU343" s="1"/>
    </row>
    <row r="344" spans="37:47" ht="20.100000000000001" customHeight="1" x14ac:dyDescent="0.25">
      <c r="AK344" s="5"/>
      <c r="AM344" s="7"/>
      <c r="AN344" s="5"/>
      <c r="AO344" s="5"/>
      <c r="AQ344" s="1"/>
      <c r="AS344" s="1"/>
      <c r="AT344" s="1"/>
      <c r="AU344" s="1"/>
    </row>
    <row r="345" spans="37:47" ht="20.100000000000001" customHeight="1" x14ac:dyDescent="0.25">
      <c r="AK345" s="5"/>
      <c r="AM345" s="7"/>
      <c r="AN345" s="5"/>
      <c r="AO345" s="5"/>
      <c r="AQ345" s="1"/>
      <c r="AS345" s="1"/>
      <c r="AT345" s="1"/>
      <c r="AU345" s="1"/>
    </row>
    <row r="346" spans="37:47" ht="20.100000000000001" customHeight="1" x14ac:dyDescent="0.25">
      <c r="AK346" s="5"/>
      <c r="AM346" s="7"/>
      <c r="AN346" s="5"/>
      <c r="AO346" s="5"/>
      <c r="AQ346" s="1"/>
      <c r="AS346" s="1"/>
      <c r="AT346" s="1"/>
      <c r="AU346" s="1"/>
    </row>
    <row r="347" spans="37:47" ht="20.100000000000001" customHeight="1" x14ac:dyDescent="0.25">
      <c r="AK347" s="5"/>
      <c r="AM347" s="7"/>
      <c r="AN347" s="5"/>
      <c r="AO347" s="5"/>
      <c r="AQ347" s="1"/>
      <c r="AS347" s="1"/>
      <c r="AT347" s="1"/>
      <c r="AU347" s="1"/>
    </row>
    <row r="348" spans="37:47" ht="20.100000000000001" customHeight="1" x14ac:dyDescent="0.25">
      <c r="AK348" s="5"/>
      <c r="AM348" s="7"/>
      <c r="AN348" s="5"/>
      <c r="AO348" s="5"/>
      <c r="AQ348" s="1"/>
      <c r="AS348" s="1"/>
      <c r="AT348" s="1"/>
      <c r="AU348" s="1"/>
    </row>
    <row r="349" spans="37:47" ht="20.100000000000001" customHeight="1" x14ac:dyDescent="0.25">
      <c r="AK349" s="5"/>
      <c r="AM349" s="7"/>
      <c r="AN349" s="5"/>
      <c r="AO349" s="5"/>
      <c r="AQ349" s="1"/>
      <c r="AS349" s="1"/>
      <c r="AT349" s="1"/>
      <c r="AU349" s="1"/>
    </row>
    <row r="350" spans="37:47" ht="20.100000000000001" customHeight="1" x14ac:dyDescent="0.25">
      <c r="AK350" s="5"/>
      <c r="AM350" s="7"/>
      <c r="AN350" s="5"/>
      <c r="AO350" s="5"/>
      <c r="AQ350" s="1"/>
      <c r="AS350" s="1"/>
      <c r="AT350" s="1"/>
      <c r="AU350" s="1"/>
    </row>
    <row r="351" spans="37:47" ht="20.100000000000001" customHeight="1" x14ac:dyDescent="0.25">
      <c r="AK351" s="5"/>
      <c r="AM351" s="7"/>
      <c r="AN351" s="5"/>
      <c r="AO351" s="5"/>
      <c r="AQ351" s="1"/>
      <c r="AS351" s="1"/>
      <c r="AT351" s="1"/>
      <c r="AU351" s="1"/>
    </row>
    <row r="352" spans="37:47" ht="20.100000000000001" customHeight="1" x14ac:dyDescent="0.25">
      <c r="AK352" s="5"/>
      <c r="AM352" s="7"/>
      <c r="AN352" s="5"/>
      <c r="AO352" s="5"/>
      <c r="AQ352" s="1"/>
      <c r="AS352" s="1"/>
      <c r="AT352" s="1"/>
      <c r="AU352" s="1"/>
    </row>
    <row r="353" spans="37:47" ht="20.100000000000001" customHeight="1" x14ac:dyDescent="0.25">
      <c r="AK353" s="5"/>
      <c r="AM353" s="7"/>
      <c r="AN353" s="5"/>
      <c r="AO353" s="5"/>
      <c r="AQ353" s="1"/>
      <c r="AS353" s="1"/>
      <c r="AT353" s="1"/>
      <c r="AU353" s="1"/>
    </row>
    <row r="354" spans="37:47" ht="20.100000000000001" customHeight="1" x14ac:dyDescent="0.25">
      <c r="AK354" s="5"/>
      <c r="AM354" s="7"/>
      <c r="AN354" s="5"/>
      <c r="AO354" s="5"/>
      <c r="AQ354" s="1"/>
      <c r="AS354" s="1"/>
      <c r="AT354" s="1"/>
      <c r="AU354" s="1"/>
    </row>
    <row r="355" spans="37:47" ht="20.100000000000001" customHeight="1" x14ac:dyDescent="0.25">
      <c r="AK355" s="5"/>
      <c r="AM355" s="7"/>
      <c r="AN355" s="5"/>
      <c r="AO355" s="5"/>
      <c r="AQ355" s="1"/>
      <c r="AS355" s="1"/>
      <c r="AT355" s="1"/>
      <c r="AU355" s="1"/>
    </row>
    <row r="356" spans="37:47" ht="20.100000000000001" customHeight="1" x14ac:dyDescent="0.25">
      <c r="AK356" s="5"/>
      <c r="AM356" s="7"/>
      <c r="AN356" s="5"/>
      <c r="AO356" s="5"/>
      <c r="AQ356" s="1"/>
      <c r="AS356" s="1"/>
      <c r="AT356" s="1"/>
      <c r="AU356" s="1"/>
    </row>
    <row r="357" spans="37:47" ht="20.100000000000001" customHeight="1" x14ac:dyDescent="0.25">
      <c r="AK357" s="5"/>
      <c r="AM357" s="7"/>
      <c r="AN357" s="5"/>
      <c r="AO357" s="5"/>
      <c r="AQ357" s="1"/>
      <c r="AS357" s="1"/>
      <c r="AT357" s="1"/>
      <c r="AU357" s="1"/>
    </row>
    <row r="358" spans="37:47" ht="20.100000000000001" customHeight="1" x14ac:dyDescent="0.25">
      <c r="AK358" s="5"/>
      <c r="AM358" s="7"/>
      <c r="AN358" s="5"/>
      <c r="AO358" s="5"/>
      <c r="AQ358" s="1"/>
      <c r="AS358" s="1"/>
      <c r="AT358" s="1"/>
      <c r="AU358" s="1"/>
    </row>
    <row r="359" spans="37:47" ht="20.100000000000001" customHeight="1" x14ac:dyDescent="0.25">
      <c r="AK359" s="5"/>
      <c r="AM359" s="7"/>
      <c r="AN359" s="5"/>
      <c r="AO359" s="5"/>
      <c r="AQ359" s="1"/>
      <c r="AS359" s="1"/>
      <c r="AT359" s="1"/>
      <c r="AU359" s="1"/>
    </row>
    <row r="360" spans="37:47" ht="20.100000000000001" customHeight="1" x14ac:dyDescent="0.25">
      <c r="AK360" s="5"/>
      <c r="AM360" s="7"/>
      <c r="AN360" s="5"/>
      <c r="AO360" s="5"/>
      <c r="AQ360" s="1"/>
      <c r="AS360" s="1"/>
      <c r="AT360" s="1"/>
      <c r="AU360" s="1"/>
    </row>
    <row r="361" spans="37:47" ht="20.100000000000001" customHeight="1" x14ac:dyDescent="0.25">
      <c r="AK361" s="5"/>
      <c r="AM361" s="7"/>
      <c r="AN361" s="5"/>
      <c r="AO361" s="5"/>
      <c r="AQ361" s="1"/>
      <c r="AS361" s="1"/>
      <c r="AT361" s="1"/>
      <c r="AU361" s="1"/>
    </row>
    <row r="362" spans="37:47" ht="20.100000000000001" customHeight="1" x14ac:dyDescent="0.25">
      <c r="AK362" s="5"/>
      <c r="AM362" s="7"/>
      <c r="AN362" s="5"/>
      <c r="AO362" s="5"/>
      <c r="AQ362" s="1"/>
      <c r="AS362" s="1"/>
      <c r="AT362" s="1"/>
      <c r="AU362" s="1"/>
    </row>
    <row r="363" spans="37:47" ht="20.100000000000001" customHeight="1" x14ac:dyDescent="0.25">
      <c r="AK363" s="5"/>
      <c r="AM363" s="7"/>
      <c r="AN363" s="5"/>
      <c r="AO363" s="5"/>
      <c r="AQ363" s="1"/>
      <c r="AS363" s="1"/>
      <c r="AT363" s="1"/>
      <c r="AU363" s="1"/>
    </row>
    <row r="364" spans="37:47" ht="20.100000000000001" customHeight="1" x14ac:dyDescent="0.25">
      <c r="AK364" s="5"/>
      <c r="AM364" s="7"/>
      <c r="AN364" s="5"/>
      <c r="AO364" s="5"/>
      <c r="AQ364" s="1"/>
      <c r="AS364" s="1"/>
      <c r="AT364" s="1"/>
      <c r="AU364" s="1"/>
    </row>
    <row r="365" spans="37:47" ht="20.100000000000001" customHeight="1" x14ac:dyDescent="0.25">
      <c r="AK365" s="5"/>
      <c r="AM365" s="7"/>
      <c r="AN365" s="5"/>
      <c r="AO365" s="5"/>
      <c r="AQ365" s="1"/>
      <c r="AS365" s="1"/>
      <c r="AT365" s="1"/>
      <c r="AU365" s="1"/>
    </row>
    <row r="366" spans="37:47" ht="20.100000000000001" customHeight="1" x14ac:dyDescent="0.25">
      <c r="AK366" s="5"/>
      <c r="AM366" s="7"/>
      <c r="AN366" s="5"/>
      <c r="AO366" s="5"/>
      <c r="AQ366" s="1"/>
      <c r="AS366" s="1"/>
      <c r="AT366" s="1"/>
      <c r="AU366" s="1"/>
    </row>
    <row r="367" spans="37:47" ht="20.100000000000001" customHeight="1" x14ac:dyDescent="0.25">
      <c r="AK367" s="5"/>
      <c r="AM367" s="7"/>
      <c r="AN367" s="5"/>
      <c r="AO367" s="5"/>
      <c r="AQ367" s="1"/>
      <c r="AS367" s="1"/>
      <c r="AT367" s="1"/>
      <c r="AU367" s="1"/>
    </row>
    <row r="368" spans="37:47" ht="20.100000000000001" customHeight="1" x14ac:dyDescent="0.25">
      <c r="AK368" s="5"/>
      <c r="AM368" s="7"/>
      <c r="AN368" s="5"/>
      <c r="AO368" s="5"/>
      <c r="AQ368" s="1"/>
      <c r="AS368" s="1"/>
      <c r="AT368" s="1"/>
      <c r="AU368" s="1"/>
    </row>
    <row r="369" spans="37:47" ht="20.100000000000001" customHeight="1" x14ac:dyDescent="0.25">
      <c r="AK369" s="5"/>
      <c r="AM369" s="7"/>
      <c r="AN369" s="5"/>
      <c r="AO369" s="5"/>
      <c r="AQ369" s="1"/>
      <c r="AS369" s="1"/>
      <c r="AT369" s="1"/>
      <c r="AU369" s="1"/>
    </row>
    <row r="370" spans="37:47" ht="20.100000000000001" customHeight="1" x14ac:dyDescent="0.25">
      <c r="AK370" s="5"/>
      <c r="AM370" s="7"/>
      <c r="AN370" s="5"/>
      <c r="AO370" s="5"/>
      <c r="AQ370" s="1"/>
      <c r="AS370" s="1"/>
      <c r="AT370" s="1"/>
      <c r="AU370" s="1"/>
    </row>
    <row r="371" spans="37:47" ht="20.100000000000001" customHeight="1" x14ac:dyDescent="0.25">
      <c r="AK371" s="5"/>
      <c r="AM371" s="7"/>
      <c r="AN371" s="5"/>
      <c r="AO371" s="5"/>
      <c r="AQ371" s="1"/>
      <c r="AS371" s="1"/>
      <c r="AT371" s="1"/>
      <c r="AU371" s="1"/>
    </row>
    <row r="372" spans="37:47" ht="20.100000000000001" customHeight="1" x14ac:dyDescent="0.25">
      <c r="AK372" s="5"/>
      <c r="AM372" s="7"/>
      <c r="AN372" s="5"/>
      <c r="AO372" s="5"/>
      <c r="AQ372" s="1"/>
      <c r="AS372" s="1"/>
      <c r="AT372" s="1"/>
      <c r="AU372" s="1"/>
    </row>
    <row r="373" spans="37:47" ht="20.100000000000001" customHeight="1" x14ac:dyDescent="0.25">
      <c r="AK373" s="5"/>
      <c r="AM373" s="7"/>
      <c r="AN373" s="5"/>
      <c r="AO373" s="5"/>
      <c r="AQ373" s="1"/>
      <c r="AS373" s="1"/>
      <c r="AT373" s="1"/>
      <c r="AU373" s="1"/>
    </row>
    <row r="374" spans="37:47" ht="20.100000000000001" customHeight="1" x14ac:dyDescent="0.25">
      <c r="AK374" s="5"/>
      <c r="AM374" s="7"/>
      <c r="AN374" s="5"/>
      <c r="AO374" s="5"/>
      <c r="AQ374" s="1"/>
      <c r="AS374" s="1"/>
      <c r="AT374" s="1"/>
      <c r="AU374" s="1"/>
    </row>
    <row r="375" spans="37:47" ht="20.100000000000001" customHeight="1" x14ac:dyDescent="0.25">
      <c r="AK375" s="5"/>
      <c r="AM375" s="7"/>
      <c r="AN375" s="5"/>
      <c r="AO375" s="5"/>
      <c r="AQ375" s="1"/>
      <c r="AS375" s="1"/>
      <c r="AT375" s="1"/>
      <c r="AU375" s="1"/>
    </row>
    <row r="376" spans="37:47" ht="20.100000000000001" customHeight="1" x14ac:dyDescent="0.25">
      <c r="AK376" s="5"/>
      <c r="AM376" s="7"/>
      <c r="AN376" s="5"/>
      <c r="AO376" s="5"/>
      <c r="AQ376" s="1"/>
      <c r="AS376" s="1"/>
      <c r="AT376" s="1"/>
      <c r="AU376" s="1"/>
    </row>
    <row r="377" spans="37:47" ht="20.100000000000001" customHeight="1" x14ac:dyDescent="0.25">
      <c r="AK377" s="5"/>
      <c r="AM377" s="7"/>
      <c r="AN377" s="5"/>
      <c r="AO377" s="5"/>
      <c r="AQ377" s="1"/>
      <c r="AS377" s="1"/>
      <c r="AT377" s="1"/>
      <c r="AU377" s="1"/>
    </row>
    <row r="378" spans="37:47" ht="20.100000000000001" customHeight="1" x14ac:dyDescent="0.25">
      <c r="AK378" s="5"/>
      <c r="AM378" s="7"/>
      <c r="AN378" s="5"/>
      <c r="AO378" s="5"/>
      <c r="AQ378" s="1"/>
      <c r="AS378" s="1"/>
      <c r="AT378" s="1"/>
      <c r="AU378" s="1"/>
    </row>
    <row r="379" spans="37:47" ht="20.100000000000001" customHeight="1" x14ac:dyDescent="0.25">
      <c r="AK379" s="5"/>
      <c r="AM379" s="7"/>
      <c r="AN379" s="5"/>
      <c r="AO379" s="5"/>
      <c r="AQ379" s="1"/>
      <c r="AS379" s="1"/>
      <c r="AT379" s="1"/>
      <c r="AU379" s="1"/>
    </row>
    <row r="380" spans="37:47" ht="20.100000000000001" customHeight="1" x14ac:dyDescent="0.25">
      <c r="AK380" s="5"/>
      <c r="AM380" s="7"/>
      <c r="AN380" s="5"/>
      <c r="AO380" s="5"/>
      <c r="AQ380" s="1"/>
      <c r="AS380" s="1"/>
      <c r="AT380" s="1"/>
      <c r="AU380" s="1"/>
    </row>
    <row r="381" spans="37:47" ht="20.100000000000001" customHeight="1" x14ac:dyDescent="0.25">
      <c r="AK381" s="5"/>
      <c r="AM381" s="7"/>
      <c r="AN381" s="5"/>
      <c r="AO381" s="5"/>
      <c r="AQ381" s="1"/>
      <c r="AS381" s="1"/>
      <c r="AT381" s="1"/>
      <c r="AU381" s="1"/>
    </row>
    <row r="382" spans="37:47" ht="20.100000000000001" customHeight="1" x14ac:dyDescent="0.25">
      <c r="AK382" s="5"/>
      <c r="AM382" s="7"/>
      <c r="AN382" s="5"/>
      <c r="AO382" s="5"/>
      <c r="AQ382" s="1"/>
      <c r="AS382" s="1"/>
      <c r="AT382" s="1"/>
      <c r="AU382" s="1"/>
    </row>
    <row r="383" spans="37:47" ht="20.100000000000001" customHeight="1" x14ac:dyDescent="0.25">
      <c r="AK383" s="5"/>
      <c r="AM383" s="7"/>
      <c r="AN383" s="5"/>
      <c r="AO383" s="5"/>
      <c r="AQ383" s="1"/>
      <c r="AS383" s="1"/>
      <c r="AT383" s="1"/>
      <c r="AU383" s="1"/>
    </row>
    <row r="384" spans="37:47" ht="20.100000000000001" customHeight="1" x14ac:dyDescent="0.25">
      <c r="AK384" s="5"/>
      <c r="AM384" s="7"/>
      <c r="AN384" s="5"/>
      <c r="AO384" s="5"/>
      <c r="AQ384" s="1"/>
      <c r="AS384" s="1"/>
      <c r="AT384" s="1"/>
      <c r="AU384" s="1"/>
    </row>
    <row r="385" spans="37:47" ht="20.100000000000001" customHeight="1" x14ac:dyDescent="0.25">
      <c r="AK385" s="5"/>
      <c r="AM385" s="7"/>
      <c r="AN385" s="5"/>
      <c r="AO385" s="5"/>
      <c r="AQ385" s="1"/>
      <c r="AS385" s="1"/>
      <c r="AT385" s="1"/>
      <c r="AU385" s="1"/>
    </row>
    <row r="386" spans="37:47" ht="20.100000000000001" customHeight="1" x14ac:dyDescent="0.25">
      <c r="AK386" s="5"/>
      <c r="AM386" s="7"/>
      <c r="AN386" s="5"/>
      <c r="AO386" s="5"/>
      <c r="AQ386" s="1"/>
      <c r="AS386" s="1"/>
      <c r="AT386" s="1"/>
      <c r="AU386" s="1"/>
    </row>
    <row r="387" spans="37:47" ht="20.100000000000001" customHeight="1" x14ac:dyDescent="0.25">
      <c r="AK387" s="5"/>
      <c r="AM387" s="7"/>
      <c r="AN387" s="5"/>
      <c r="AO387" s="5"/>
      <c r="AQ387" s="1"/>
      <c r="AS387" s="1"/>
      <c r="AT387" s="1"/>
      <c r="AU387" s="1"/>
    </row>
    <row r="388" spans="37:47" ht="20.100000000000001" customHeight="1" x14ac:dyDescent="0.25">
      <c r="AK388" s="5"/>
      <c r="AM388" s="7"/>
      <c r="AN388" s="5"/>
      <c r="AO388" s="5"/>
      <c r="AQ388" s="1"/>
      <c r="AS388" s="1"/>
      <c r="AT388" s="1"/>
      <c r="AU388" s="1"/>
    </row>
    <row r="389" spans="37:47" ht="20.100000000000001" customHeight="1" x14ac:dyDescent="0.25">
      <c r="AK389" s="5"/>
      <c r="AM389" s="7"/>
      <c r="AN389" s="5"/>
      <c r="AO389" s="5"/>
      <c r="AQ389" s="1"/>
      <c r="AS389" s="1"/>
      <c r="AT389" s="1"/>
      <c r="AU389" s="1"/>
    </row>
    <row r="390" spans="37:47" ht="20.100000000000001" customHeight="1" x14ac:dyDescent="0.25">
      <c r="AK390" s="5"/>
      <c r="AM390" s="7"/>
      <c r="AN390" s="5"/>
      <c r="AO390" s="5"/>
      <c r="AQ390" s="1"/>
      <c r="AS390" s="1"/>
      <c r="AT390" s="1"/>
      <c r="AU390" s="1"/>
    </row>
    <row r="391" spans="37:47" ht="20.100000000000001" customHeight="1" x14ac:dyDescent="0.25">
      <c r="AK391" s="5"/>
      <c r="AM391" s="7"/>
      <c r="AN391" s="5"/>
      <c r="AO391" s="5"/>
      <c r="AQ391" s="1"/>
      <c r="AS391" s="1"/>
      <c r="AT391" s="1"/>
      <c r="AU391" s="1"/>
    </row>
    <row r="392" spans="37:47" ht="20.100000000000001" customHeight="1" x14ac:dyDescent="0.25">
      <c r="AK392" s="5"/>
      <c r="AM392" s="7"/>
      <c r="AN392" s="5"/>
      <c r="AO392" s="5"/>
      <c r="AQ392" s="1"/>
      <c r="AS392" s="1"/>
      <c r="AT392" s="1"/>
      <c r="AU392" s="1"/>
    </row>
    <row r="393" spans="37:47" ht="20.100000000000001" customHeight="1" x14ac:dyDescent="0.25">
      <c r="AK393" s="5"/>
      <c r="AM393" s="7"/>
      <c r="AN393" s="5"/>
      <c r="AO393" s="5"/>
      <c r="AQ393" s="1"/>
      <c r="AS393" s="1"/>
      <c r="AT393" s="1"/>
      <c r="AU393" s="1"/>
    </row>
    <row r="394" spans="37:47" ht="20.100000000000001" customHeight="1" x14ac:dyDescent="0.25">
      <c r="AK394" s="5"/>
      <c r="AM394" s="7"/>
      <c r="AN394" s="5"/>
      <c r="AO394" s="5"/>
      <c r="AQ394" s="1"/>
      <c r="AS394" s="1"/>
      <c r="AT394" s="1"/>
      <c r="AU394" s="1"/>
    </row>
    <row r="395" spans="37:47" ht="20.100000000000001" customHeight="1" x14ac:dyDescent="0.25">
      <c r="AK395" s="5"/>
      <c r="AM395" s="7"/>
      <c r="AN395" s="5"/>
      <c r="AO395" s="5"/>
      <c r="AQ395" s="1"/>
      <c r="AS395" s="1"/>
      <c r="AT395" s="1"/>
      <c r="AU395" s="1"/>
    </row>
    <row r="396" spans="37:47" ht="20.100000000000001" customHeight="1" x14ac:dyDescent="0.25">
      <c r="AK396" s="5"/>
      <c r="AM396" s="7"/>
      <c r="AN396" s="5"/>
      <c r="AO396" s="5"/>
      <c r="AQ396" s="1"/>
      <c r="AS396" s="1"/>
      <c r="AT396" s="1"/>
      <c r="AU396" s="1"/>
    </row>
    <row r="397" spans="37:47" ht="20.100000000000001" customHeight="1" x14ac:dyDescent="0.25">
      <c r="AK397" s="5"/>
      <c r="AM397" s="7"/>
      <c r="AN397" s="5"/>
      <c r="AO397" s="5"/>
      <c r="AQ397" s="1"/>
      <c r="AS397" s="1"/>
      <c r="AT397" s="1"/>
      <c r="AU397" s="1"/>
    </row>
    <row r="398" spans="37:47" ht="20.100000000000001" customHeight="1" x14ac:dyDescent="0.25">
      <c r="AK398" s="5"/>
      <c r="AM398" s="7"/>
      <c r="AN398" s="5"/>
      <c r="AO398" s="5"/>
      <c r="AQ398" s="1"/>
      <c r="AS398" s="1"/>
      <c r="AT398" s="1"/>
      <c r="AU398" s="1"/>
    </row>
    <row r="399" spans="37:47" ht="20.100000000000001" customHeight="1" x14ac:dyDescent="0.25">
      <c r="AK399" s="5"/>
      <c r="AM399" s="7"/>
      <c r="AN399" s="5"/>
      <c r="AO399" s="5"/>
      <c r="AQ399" s="1"/>
      <c r="AS399" s="1"/>
      <c r="AT399" s="1"/>
      <c r="AU399" s="1"/>
    </row>
    <row r="400" spans="37:47" ht="20.100000000000001" customHeight="1" x14ac:dyDescent="0.25">
      <c r="AK400" s="5"/>
      <c r="AM400" s="7"/>
      <c r="AN400" s="5"/>
      <c r="AO400" s="5"/>
      <c r="AQ400" s="1"/>
      <c r="AS400" s="1"/>
      <c r="AT400" s="1"/>
      <c r="AU400" s="1"/>
    </row>
    <row r="401" spans="37:47" ht="20.100000000000001" customHeight="1" x14ac:dyDescent="0.25">
      <c r="AK401" s="5"/>
      <c r="AM401" s="7"/>
      <c r="AN401" s="5"/>
      <c r="AO401" s="5"/>
      <c r="AQ401" s="1"/>
      <c r="AS401" s="1"/>
      <c r="AT401" s="1"/>
      <c r="AU401" s="1"/>
    </row>
    <row r="402" spans="37:47" ht="20.100000000000001" customHeight="1" x14ac:dyDescent="0.25">
      <c r="AK402" s="5"/>
      <c r="AM402" s="7"/>
      <c r="AN402" s="5"/>
      <c r="AO402" s="5"/>
      <c r="AQ402" s="1"/>
      <c r="AS402" s="1"/>
      <c r="AT402" s="1"/>
      <c r="AU402" s="1"/>
    </row>
    <row r="403" spans="37:47" ht="20.100000000000001" customHeight="1" x14ac:dyDescent="0.25">
      <c r="AK403" s="5"/>
      <c r="AM403" s="7"/>
      <c r="AN403" s="5"/>
      <c r="AO403" s="5"/>
      <c r="AQ403" s="1"/>
      <c r="AS403" s="1"/>
      <c r="AT403" s="1"/>
      <c r="AU403" s="1"/>
    </row>
    <row r="404" spans="37:47" ht="20.100000000000001" customHeight="1" x14ac:dyDescent="0.25">
      <c r="AK404" s="5"/>
      <c r="AM404" s="7"/>
      <c r="AN404" s="5"/>
      <c r="AO404" s="5"/>
      <c r="AQ404" s="1"/>
      <c r="AS404" s="1"/>
      <c r="AT404" s="1"/>
      <c r="AU404" s="1"/>
    </row>
    <row r="405" spans="37:47" ht="20.100000000000001" customHeight="1" x14ac:dyDescent="0.25">
      <c r="AK405" s="5"/>
      <c r="AM405" s="7"/>
      <c r="AN405" s="5"/>
      <c r="AO405" s="5"/>
      <c r="AQ405" s="1"/>
      <c r="AS405" s="1"/>
      <c r="AT405" s="1"/>
      <c r="AU405" s="1"/>
    </row>
    <row r="406" spans="37:47" ht="20.100000000000001" customHeight="1" x14ac:dyDescent="0.25">
      <c r="AK406" s="5"/>
      <c r="AM406" s="7"/>
      <c r="AN406" s="5"/>
      <c r="AO406" s="5"/>
      <c r="AQ406" s="1"/>
      <c r="AS406" s="1"/>
      <c r="AT406" s="1"/>
      <c r="AU406" s="1"/>
    </row>
    <row r="407" spans="37:47" ht="20.100000000000001" customHeight="1" x14ac:dyDescent="0.25">
      <c r="AK407" s="5"/>
      <c r="AM407" s="7"/>
      <c r="AN407" s="5"/>
      <c r="AO407" s="5"/>
      <c r="AQ407" s="1"/>
      <c r="AS407" s="1"/>
      <c r="AT407" s="1"/>
      <c r="AU407" s="1"/>
    </row>
    <row r="408" spans="37:47" ht="20.100000000000001" customHeight="1" x14ac:dyDescent="0.25">
      <c r="AK408" s="5"/>
      <c r="AM408" s="7"/>
      <c r="AN408" s="5"/>
      <c r="AO408" s="5"/>
      <c r="AQ408" s="1"/>
      <c r="AS408" s="1"/>
      <c r="AT408" s="1"/>
      <c r="AU408" s="1"/>
    </row>
    <row r="409" spans="37:47" ht="20.100000000000001" customHeight="1" x14ac:dyDescent="0.25">
      <c r="AK409" s="5"/>
      <c r="AM409" s="7"/>
      <c r="AN409" s="5"/>
      <c r="AO409" s="5"/>
      <c r="AQ409" s="1"/>
      <c r="AS409" s="1"/>
      <c r="AT409" s="1"/>
      <c r="AU409" s="1"/>
    </row>
    <row r="410" spans="37:47" ht="20.100000000000001" customHeight="1" x14ac:dyDescent="0.25">
      <c r="AK410" s="5"/>
      <c r="AM410" s="7"/>
      <c r="AN410" s="5"/>
      <c r="AO410" s="5"/>
      <c r="AQ410" s="1"/>
      <c r="AS410" s="1"/>
      <c r="AT410" s="1"/>
      <c r="AU410" s="1"/>
    </row>
    <row r="411" spans="37:47" ht="20.100000000000001" customHeight="1" x14ac:dyDescent="0.25">
      <c r="AK411" s="5"/>
      <c r="AM411" s="7"/>
      <c r="AN411" s="5"/>
      <c r="AO411" s="5"/>
      <c r="AQ411" s="1"/>
      <c r="AS411" s="1"/>
      <c r="AT411" s="1"/>
      <c r="AU411" s="1"/>
    </row>
    <row r="412" spans="37:47" ht="20.100000000000001" customHeight="1" x14ac:dyDescent="0.25">
      <c r="AK412" s="5"/>
      <c r="AM412" s="7"/>
      <c r="AN412" s="5"/>
      <c r="AO412" s="5"/>
      <c r="AQ412" s="1"/>
      <c r="AS412" s="1"/>
      <c r="AT412" s="1"/>
      <c r="AU412" s="1"/>
    </row>
    <row r="413" spans="37:47" ht="20.100000000000001" customHeight="1" x14ac:dyDescent="0.25">
      <c r="AK413" s="5"/>
      <c r="AM413" s="7"/>
      <c r="AN413" s="5"/>
      <c r="AO413" s="5"/>
      <c r="AQ413" s="1"/>
      <c r="AS413" s="1"/>
      <c r="AT413" s="1"/>
      <c r="AU413" s="1"/>
    </row>
    <row r="414" spans="37:47" ht="20.100000000000001" customHeight="1" x14ac:dyDescent="0.25">
      <c r="AK414" s="5"/>
      <c r="AM414" s="7"/>
      <c r="AN414" s="5"/>
      <c r="AO414" s="5"/>
      <c r="AQ414" s="1"/>
      <c r="AS414" s="1"/>
      <c r="AT414" s="1"/>
      <c r="AU414" s="1"/>
    </row>
    <row r="415" spans="37:47" ht="20.100000000000001" customHeight="1" x14ac:dyDescent="0.25">
      <c r="AK415" s="5"/>
      <c r="AM415" s="7"/>
      <c r="AN415" s="5"/>
      <c r="AO415" s="5"/>
      <c r="AQ415" s="1"/>
      <c r="AS415" s="1"/>
      <c r="AT415" s="1"/>
      <c r="AU415" s="1"/>
    </row>
    <row r="416" spans="37:47" ht="20.100000000000001" customHeight="1" x14ac:dyDescent="0.25">
      <c r="AK416" s="5"/>
      <c r="AM416" s="7"/>
      <c r="AN416" s="5"/>
      <c r="AO416" s="5"/>
      <c r="AQ416" s="1"/>
      <c r="AS416" s="1"/>
      <c r="AT416" s="1"/>
      <c r="AU416" s="1"/>
    </row>
    <row r="417" spans="37:47" ht="20.100000000000001" customHeight="1" x14ac:dyDescent="0.25">
      <c r="AK417" s="5"/>
      <c r="AM417" s="7"/>
      <c r="AN417" s="5"/>
      <c r="AO417" s="5"/>
      <c r="AQ417" s="1"/>
      <c r="AS417" s="1"/>
      <c r="AT417" s="1"/>
      <c r="AU417" s="1"/>
    </row>
    <row r="418" spans="37:47" ht="20.100000000000001" customHeight="1" x14ac:dyDescent="0.25">
      <c r="AK418" s="5"/>
      <c r="AM418" s="7"/>
      <c r="AN418" s="5"/>
      <c r="AO418" s="5"/>
      <c r="AQ418" s="1"/>
      <c r="AS418" s="1"/>
      <c r="AT418" s="1"/>
      <c r="AU418" s="1"/>
    </row>
    <row r="419" spans="37:47" ht="20.100000000000001" customHeight="1" x14ac:dyDescent="0.25">
      <c r="AK419" s="5"/>
      <c r="AM419" s="7"/>
      <c r="AN419" s="5"/>
      <c r="AO419" s="5"/>
      <c r="AQ419" s="1"/>
      <c r="AS419" s="1"/>
      <c r="AT419" s="1"/>
      <c r="AU419" s="1"/>
    </row>
    <row r="420" spans="37:47" ht="20.100000000000001" customHeight="1" x14ac:dyDescent="0.25">
      <c r="AK420" s="5"/>
      <c r="AM420" s="7"/>
      <c r="AN420" s="5"/>
      <c r="AO420" s="5"/>
      <c r="AQ420" s="1"/>
      <c r="AS420" s="1"/>
      <c r="AT420" s="1"/>
      <c r="AU420" s="1"/>
    </row>
    <row r="421" spans="37:47" ht="20.100000000000001" customHeight="1" x14ac:dyDescent="0.25">
      <c r="AK421" s="5"/>
      <c r="AM421" s="7"/>
      <c r="AN421" s="5"/>
      <c r="AO421" s="5"/>
      <c r="AQ421" s="1"/>
      <c r="AS421" s="1"/>
      <c r="AT421" s="1"/>
      <c r="AU421" s="1"/>
    </row>
    <row r="422" spans="37:47" ht="20.100000000000001" customHeight="1" x14ac:dyDescent="0.25">
      <c r="AK422" s="5"/>
      <c r="AM422" s="7"/>
      <c r="AN422" s="5"/>
      <c r="AO422" s="5"/>
      <c r="AQ422" s="1"/>
      <c r="AS422" s="1"/>
      <c r="AT422" s="1"/>
      <c r="AU422" s="1"/>
    </row>
    <row r="423" spans="37:47" ht="20.100000000000001" customHeight="1" x14ac:dyDescent="0.25">
      <c r="AK423" s="5"/>
      <c r="AM423" s="7"/>
      <c r="AN423" s="5"/>
      <c r="AO423" s="5"/>
      <c r="AQ423" s="1"/>
      <c r="AS423" s="1"/>
      <c r="AT423" s="1"/>
      <c r="AU423" s="1"/>
    </row>
    <row r="424" spans="37:47" ht="20.100000000000001" customHeight="1" x14ac:dyDescent="0.25">
      <c r="AK424" s="5"/>
      <c r="AM424" s="7"/>
      <c r="AN424" s="5"/>
      <c r="AO424" s="5"/>
      <c r="AQ424" s="1"/>
      <c r="AS424" s="1"/>
      <c r="AT424" s="1"/>
      <c r="AU424" s="1"/>
    </row>
    <row r="425" spans="37:47" ht="20.100000000000001" customHeight="1" x14ac:dyDescent="0.25">
      <c r="AK425" s="5"/>
      <c r="AM425" s="7"/>
      <c r="AN425" s="5"/>
      <c r="AO425" s="5"/>
      <c r="AQ425" s="1"/>
      <c r="AS425" s="1"/>
      <c r="AT425" s="1"/>
      <c r="AU425" s="1"/>
    </row>
    <row r="426" spans="37:47" ht="20.100000000000001" customHeight="1" x14ac:dyDescent="0.25">
      <c r="AK426" s="5"/>
      <c r="AM426" s="7"/>
      <c r="AN426" s="5"/>
      <c r="AO426" s="5"/>
      <c r="AQ426" s="1"/>
      <c r="AS426" s="1"/>
      <c r="AT426" s="1"/>
      <c r="AU426" s="1"/>
    </row>
    <row r="427" spans="37:47" ht="20.100000000000001" customHeight="1" x14ac:dyDescent="0.25">
      <c r="AK427" s="5"/>
      <c r="AM427" s="7"/>
      <c r="AN427" s="5"/>
      <c r="AO427" s="5"/>
      <c r="AQ427" s="1"/>
      <c r="AS427" s="1"/>
      <c r="AT427" s="1"/>
      <c r="AU427" s="1"/>
    </row>
  </sheetData>
  <sheetProtection insertColumns="0" insertRows="0" insertHyperlinks="0" deleteColumns="0" deleteRows="0" sort="0" autoFilter="0" pivotTables="0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DE059-306E-4454-85DF-B3A304BEF67C}">
  <sheetPr codeName="Planilha6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65" customWidth="1"/>
  </cols>
  <sheetData>
    <row r="1" spans="1:3" x14ac:dyDescent="0.25">
      <c r="A1" t="s">
        <v>89</v>
      </c>
      <c r="B1" t="s">
        <v>95</v>
      </c>
      <c r="C1" t="s">
        <v>98</v>
      </c>
    </row>
    <row r="2" spans="1:3" x14ac:dyDescent="0.25">
      <c r="A2" t="s">
        <v>91</v>
      </c>
      <c r="B2">
        <v>0</v>
      </c>
      <c r="C2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será consultada em Tempo Real [ 1 ₪ ].</v>
      </c>
    </row>
    <row r="3" spans="1:3" hidden="1" x14ac:dyDescent="0.25">
      <c r="A3" t="s">
        <v>92</v>
      </c>
      <c r="B3">
        <v>7</v>
      </c>
      <c r="C3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20/03/2020 [ 0,2 ₪ ]. Se não, em Tempo Real [ 1 ₪ ].</v>
      </c>
    </row>
    <row r="4" spans="1:3" hidden="1" x14ac:dyDescent="0.25">
      <c r="A4" t="s">
        <v>93</v>
      </c>
      <c r="B4">
        <v>30</v>
      </c>
      <c r="C4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26/02/2020 [ 0,2 ₪ ]. Se não, em Tempo Real [ 1 ₪ ].</v>
      </c>
    </row>
    <row r="5" spans="1:3" hidden="1" x14ac:dyDescent="0.25">
      <c r="A5" t="s">
        <v>96</v>
      </c>
      <c r="B5">
        <v>60</v>
      </c>
      <c r="C5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27/01/2020 [ 0,2 ₪ ]. Se não, em Tempo Real [ 1 ₪ ].</v>
      </c>
    </row>
    <row r="6" spans="1:3" hidden="1" x14ac:dyDescent="0.25">
      <c r="A6" t="s">
        <v>94</v>
      </c>
      <c r="B6">
        <v>90</v>
      </c>
      <c r="C6" t="str">
        <f ca="1">IF(OpReceita[[#This Row],[Valor]]=0,"• Receita Federal será consultada em Tempo Real [ 1 ₪ ].","• Receita Federal retornará do Cache se posterior a "&amp;TEXT(TODAY()-OpReceita[[#This Row],[Valor]],"DD/MM/YYYY")&amp;" [ 0,2 ₪ ]. Se não, em Tempo Real [ 1 ₪ ].")</f>
        <v>• Receita Federal retornará do Cache se posterior a 28/12/2019 [ 0,2 ₪ ]. Se não, em Tempo Real [ 1 ₪ ].</v>
      </c>
    </row>
    <row r="7" spans="1:3" x14ac:dyDescent="0.25">
      <c r="A7" t="s">
        <v>90</v>
      </c>
      <c r="B7">
        <f>SUBTOTAL(109,OpReceita[Valor])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0423-FB11-405C-91E6-5A6718288DF3}">
  <sheetPr codeName="Planilha8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71.42578125" customWidth="1"/>
  </cols>
  <sheetData>
    <row r="1" spans="1:3" x14ac:dyDescent="0.25">
      <c r="A1" t="s">
        <v>89</v>
      </c>
      <c r="B1" t="s">
        <v>95</v>
      </c>
      <c r="C1" t="s">
        <v>98</v>
      </c>
    </row>
    <row r="2" spans="1:3" hidden="1" x14ac:dyDescent="0.25">
      <c r="A2" t="s">
        <v>91</v>
      </c>
      <c r="B2">
        <v>1</v>
      </c>
      <c r="C2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será consultado em Tempo Real [ +15 ₪ ].</v>
      </c>
    </row>
    <row r="3" spans="1:3" hidden="1" x14ac:dyDescent="0.25">
      <c r="A3" t="s">
        <v>92</v>
      </c>
      <c r="B3">
        <v>7</v>
      </c>
      <c r="C3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20/03/2020 [ +0 ₪ ]. Se não, em Tempo Real [ +15 ₪ ].</v>
      </c>
    </row>
    <row r="4" spans="1:3" hidden="1" x14ac:dyDescent="0.25">
      <c r="A4" t="s">
        <v>93</v>
      </c>
      <c r="B4">
        <v>30</v>
      </c>
      <c r="C4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26/02/2020 [ +0 ₪ ]. Se não, em Tempo Real [ +15 ₪ ].</v>
      </c>
    </row>
    <row r="5" spans="1:3" hidden="1" x14ac:dyDescent="0.25">
      <c r="A5" t="s">
        <v>94</v>
      </c>
      <c r="B5">
        <v>90</v>
      </c>
      <c r="C5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posterior a 28/12/2019 [ +0 ₪ ]. Se não, em Tempo Real [ +15 ₪ ].</v>
      </c>
    </row>
    <row r="6" spans="1:3" x14ac:dyDescent="0.25">
      <c r="A6" t="s">
        <v>97</v>
      </c>
      <c r="B6">
        <v>0</v>
      </c>
      <c r="C6" t="str">
        <f ca="1">IF(OpSINTEGRA[[#This Row],[Valor]]=1,"• SINTEGRA será consultado em Tempo Real [ +15 ₪ ].",IF(OpSINTEGRA[[#This Row],[Valor]]=0,"• SINTEGRA retornará do Cache se disponível [ +0 ₪ ]","• SINTEGRA retornará do Cache se posterior a "&amp;TEXT(TODAY()-OpSINTEGRA[[#This Row],[Valor]],"DD/MM/YYYY")&amp;" [ +0 ₪ ]. Se não, em Tempo Real [ +15 ₪ ]."))</f>
        <v>• SINTEGRA retornará do Cache se disponível [ +0 ₪ ]</v>
      </c>
    </row>
    <row r="7" spans="1:3" x14ac:dyDescent="0.25">
      <c r="A7" t="s">
        <v>90</v>
      </c>
      <c r="B7">
        <f>SUBTOTAL(109,OpSINTEGRA[Valor])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C095-DFBB-4B6B-B7CD-689DC3528448}">
  <sheetPr codeName="Planilha7"/>
  <dimension ref="A1:C7"/>
  <sheetViews>
    <sheetView workbookViewId="0">
      <selection activeCell="C7" sqref="C7"/>
    </sheetView>
  </sheetViews>
  <sheetFormatPr defaultRowHeight="15" x14ac:dyDescent="0.25"/>
  <cols>
    <col min="1" max="1" width="24.85546875" customWidth="1"/>
    <col min="2" max="2" width="18" customWidth="1"/>
    <col min="3" max="3" width="109" customWidth="1"/>
  </cols>
  <sheetData>
    <row r="1" spans="1:3" x14ac:dyDescent="0.25">
      <c r="A1" t="s">
        <v>89</v>
      </c>
      <c r="B1" t="s">
        <v>95</v>
      </c>
      <c r="C1" t="s">
        <v>98</v>
      </c>
    </row>
    <row r="2" spans="1:3" hidden="1" x14ac:dyDescent="0.25">
      <c r="A2" t="s">
        <v>91</v>
      </c>
      <c r="B2">
        <v>1</v>
      </c>
      <c r="C2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será consultado em Tempo Real [ +30 ₪ ].</v>
      </c>
    </row>
    <row r="3" spans="1:3" hidden="1" x14ac:dyDescent="0.25">
      <c r="A3" t="s">
        <v>92</v>
      </c>
      <c r="B3">
        <v>7</v>
      </c>
      <c r="C3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20/03/2020 [ +0 ₪ ]. Se não, em Tempo Real [ +30 ₪ ].</v>
      </c>
    </row>
    <row r="4" spans="1:3" hidden="1" x14ac:dyDescent="0.25">
      <c r="A4" t="s">
        <v>93</v>
      </c>
      <c r="B4">
        <v>30</v>
      </c>
      <c r="C4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26/02/2020 [ +0 ₪ ]. Se não, em Tempo Real [ +30 ₪ ].</v>
      </c>
    </row>
    <row r="5" spans="1:3" hidden="1" x14ac:dyDescent="0.25">
      <c r="A5" t="s">
        <v>94</v>
      </c>
      <c r="B5">
        <v>90</v>
      </c>
      <c r="C5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posterior a 28/12/2019 [ +0 ₪ ]. Se não, em Tempo Real [ +30 ₪ ].</v>
      </c>
    </row>
    <row r="6" spans="1:3" x14ac:dyDescent="0.25">
      <c r="A6" t="s">
        <v>97</v>
      </c>
      <c r="B6">
        <v>0</v>
      </c>
      <c r="C6" t="str">
        <f ca="1">IF(OpSimples[[#This Row],[Valor]]=1,"• Simples Nacional será consultado em Tempo Real [ +30 ₪ ].",IF(OpSimples[[#This Row],[Valor]]=0,"• Simples Nacional retornará do Cache se disponível [ +0 ₪ ]","• Simples Nacional retornará do Cache se posterior a "&amp;TEXT(TODAY()-OpSimples[[#This Row],[Valor]],"DD/MM/YYYY")&amp;" [ +0 ₪ ]. Se não, em Tempo Real [ +30 ₪ ]."))</f>
        <v>• Simples Nacional retornará do Cache se disponível [ +0 ₪ ]</v>
      </c>
    </row>
    <row r="7" spans="1:3" x14ac:dyDescent="0.25">
      <c r="A7" t="s">
        <v>90</v>
      </c>
      <c r="B7">
        <f>SUBTOTAL(109,OpSimples[Valor])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50EB-FF43-4BC5-B86E-80D8808930B3}">
  <sheetPr codeName="Planilha1">
    <tabColor rgb="FF20303C"/>
  </sheetPr>
  <dimension ref="B6:M113"/>
  <sheetViews>
    <sheetView showGridLines="0" showRowColHeaders="0" tabSelected="1" workbookViewId="0">
      <selection activeCell="B72" sqref="B72:J72"/>
    </sheetView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92" t="s">
        <v>68</v>
      </c>
      <c r="C6" s="92"/>
      <c r="D6" s="92"/>
      <c r="E6" s="92"/>
      <c r="F6" s="92"/>
      <c r="G6" s="92"/>
      <c r="H6" s="92"/>
      <c r="I6" s="92"/>
      <c r="J6" s="92"/>
      <c r="K6" s="92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88" t="s">
        <v>71</v>
      </c>
      <c r="C8" s="88"/>
      <c r="D8" s="88"/>
      <c r="E8" s="88"/>
      <c r="F8" s="88"/>
      <c r="G8" s="88"/>
      <c r="H8" s="88"/>
      <c r="I8" s="88"/>
      <c r="J8" s="88"/>
      <c r="K8" s="88"/>
    </row>
    <row r="9" spans="2:13" ht="20.100000000000001" customHeight="1" x14ac:dyDescent="0.25">
      <c r="B9" s="88" t="s">
        <v>69</v>
      </c>
      <c r="C9" s="88"/>
      <c r="D9" s="88"/>
      <c r="E9" s="88"/>
      <c r="F9" s="88"/>
      <c r="G9" s="88"/>
      <c r="H9" s="88"/>
      <c r="I9" s="88"/>
      <c r="J9" s="88"/>
      <c r="K9" s="88"/>
    </row>
    <row r="10" spans="2:13" ht="20.100000000000001" customHeight="1" x14ac:dyDescent="0.25">
      <c r="B10" s="91" t="s">
        <v>25</v>
      </c>
      <c r="C10" s="91"/>
      <c r="D10" s="91"/>
      <c r="E10" s="91"/>
      <c r="F10" s="91"/>
      <c r="G10" s="91"/>
      <c r="H10" s="91"/>
      <c r="I10" s="91"/>
      <c r="J10" s="91"/>
      <c r="K10" s="91"/>
      <c r="L10" s="83"/>
      <c r="M10" s="83"/>
    </row>
    <row r="12" spans="2:13" s="33" customFormat="1" ht="20.100000000000001" customHeight="1" x14ac:dyDescent="0.25"/>
    <row r="13" spans="2:13" s="33" customFormat="1" ht="24.95" customHeight="1" x14ac:dyDescent="0.25">
      <c r="B13" s="79" t="s">
        <v>118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</row>
    <row r="14" spans="2:13" s="33" customFormat="1" ht="20.100000000000001" customHeight="1" x14ac:dyDescent="0.25"/>
    <row r="15" spans="2:13" s="33" customFormat="1" ht="20.100000000000001" customHeight="1" x14ac:dyDescent="0.25">
      <c r="B15" s="33" t="s">
        <v>70</v>
      </c>
    </row>
    <row r="16" spans="2:13" s="33" customFormat="1" ht="20.100000000000001" customHeight="1" x14ac:dyDescent="0.25"/>
    <row r="17" spans="2:13" s="33" customFormat="1" ht="20.100000000000001" customHeight="1" x14ac:dyDescent="0.25"/>
    <row r="18" spans="2:13" s="33" customFormat="1" ht="20.100000000000001" customHeight="1" x14ac:dyDescent="0.25"/>
    <row r="19" spans="2:13" s="33" customFormat="1" ht="20.100000000000001" customHeight="1" x14ac:dyDescent="0.25"/>
    <row r="20" spans="2:13" s="33" customFormat="1" ht="20.100000000000001" customHeight="1" x14ac:dyDescent="0.25"/>
    <row r="21" spans="2:13" s="33" customFormat="1" ht="20.100000000000001" customHeight="1" x14ac:dyDescent="0.25"/>
    <row r="22" spans="2:13" s="33" customFormat="1" ht="20.100000000000001" customHeight="1" x14ac:dyDescent="0.25"/>
    <row r="23" spans="2:13" s="33" customFormat="1" ht="20.100000000000001" customHeight="1" x14ac:dyDescent="0.25"/>
    <row r="24" spans="2:13" s="33" customFormat="1" ht="20.100000000000001" customHeight="1" x14ac:dyDescent="0.25"/>
    <row r="25" spans="2:13" s="34" customFormat="1" ht="20.100000000000001" customHeight="1" x14ac:dyDescent="0.25"/>
    <row r="26" spans="2:13" s="34" customFormat="1" ht="24.95" customHeight="1" x14ac:dyDescent="0.25">
      <c r="B26" s="80" t="s">
        <v>119</v>
      </c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</row>
    <row r="27" spans="2:13" s="34" customFormat="1" ht="20.100000000000001" customHeight="1" x14ac:dyDescent="0.25"/>
    <row r="28" spans="2:13" s="34" customFormat="1" ht="20.100000000000001" customHeight="1" x14ac:dyDescent="0.25">
      <c r="B28" s="31" t="s">
        <v>114</v>
      </c>
    </row>
    <row r="29" spans="2:13" s="34" customFormat="1" ht="20.100000000000001" customHeight="1" x14ac:dyDescent="0.25">
      <c r="B29" s="31" t="s">
        <v>115</v>
      </c>
    </row>
    <row r="30" spans="2:13" s="34" customFormat="1" ht="20.100000000000001" customHeight="1" x14ac:dyDescent="0.25">
      <c r="B30" s="31" t="s">
        <v>116</v>
      </c>
    </row>
    <row r="31" spans="2:13" s="34" customFormat="1" ht="20.100000000000001" customHeight="1" x14ac:dyDescent="0.25">
      <c r="B31" s="31"/>
    </row>
    <row r="32" spans="2:13" s="34" customFormat="1" ht="20.100000000000001" customHeight="1" x14ac:dyDescent="0.25">
      <c r="B32" s="31"/>
    </row>
    <row r="33" spans="2:2" s="34" customFormat="1" ht="20.100000000000001" customHeight="1" x14ac:dyDescent="0.25">
      <c r="B33" s="31"/>
    </row>
    <row r="34" spans="2:2" s="34" customFormat="1" ht="20.100000000000001" customHeight="1" x14ac:dyDescent="0.25">
      <c r="B34" s="31"/>
    </row>
    <row r="35" spans="2:2" s="34" customFormat="1" ht="20.100000000000001" customHeight="1" x14ac:dyDescent="0.25">
      <c r="B35" s="31"/>
    </row>
    <row r="36" spans="2:2" s="34" customFormat="1" ht="20.100000000000001" customHeight="1" x14ac:dyDescent="0.25">
      <c r="B36" s="31"/>
    </row>
    <row r="37" spans="2:2" s="34" customFormat="1" ht="20.100000000000001" customHeight="1" x14ac:dyDescent="0.25">
      <c r="B37" s="31"/>
    </row>
    <row r="38" spans="2:2" s="34" customFormat="1" ht="20.100000000000001" customHeight="1" x14ac:dyDescent="0.25">
      <c r="B38" s="31"/>
    </row>
    <row r="39" spans="2:2" s="34" customFormat="1" ht="20.100000000000001" customHeight="1" x14ac:dyDescent="0.25">
      <c r="B39" s="31"/>
    </row>
    <row r="40" spans="2:2" s="34" customFormat="1" ht="20.100000000000001" customHeight="1" x14ac:dyDescent="0.25">
      <c r="B40" s="31"/>
    </row>
    <row r="41" spans="2:2" s="34" customFormat="1" ht="20.100000000000001" customHeight="1" x14ac:dyDescent="0.25">
      <c r="B41" s="31"/>
    </row>
    <row r="42" spans="2:2" s="34" customFormat="1" ht="20.100000000000001" customHeight="1" x14ac:dyDescent="0.25">
      <c r="B42" s="31"/>
    </row>
    <row r="43" spans="2:2" s="34" customFormat="1" ht="20.100000000000001" customHeight="1" x14ac:dyDescent="0.25">
      <c r="B43" s="31"/>
    </row>
    <row r="44" spans="2:2" s="34" customFormat="1" ht="20.100000000000001" customHeight="1" x14ac:dyDescent="0.25">
      <c r="B44" s="31"/>
    </row>
    <row r="45" spans="2:2" s="34" customFormat="1" ht="20.100000000000001" customHeight="1" x14ac:dyDescent="0.25">
      <c r="B45" s="31"/>
    </row>
    <row r="46" spans="2:2" s="34" customFormat="1" ht="20.100000000000001" customHeight="1" x14ac:dyDescent="0.25">
      <c r="B46" s="31"/>
    </row>
    <row r="47" spans="2:2" s="34" customFormat="1" ht="20.100000000000001" customHeight="1" x14ac:dyDescent="0.25">
      <c r="B47" s="31"/>
    </row>
    <row r="48" spans="2:2" s="34" customFormat="1" ht="20.100000000000001" customHeight="1" x14ac:dyDescent="0.25">
      <c r="B48" s="31"/>
    </row>
    <row r="49" spans="2:2" s="34" customFormat="1" ht="20.100000000000001" customHeight="1" x14ac:dyDescent="0.25">
      <c r="B49" s="31"/>
    </row>
    <row r="50" spans="2:2" s="34" customFormat="1" ht="20.100000000000001" customHeight="1" x14ac:dyDescent="0.25">
      <c r="B50" s="31"/>
    </row>
    <row r="51" spans="2:2" s="34" customFormat="1" ht="20.100000000000001" customHeight="1" x14ac:dyDescent="0.25">
      <c r="B51" s="31"/>
    </row>
    <row r="52" spans="2:2" s="34" customFormat="1" ht="20.100000000000001" customHeight="1" x14ac:dyDescent="0.25">
      <c r="B52" s="31"/>
    </row>
    <row r="53" spans="2:2" s="34" customFormat="1" ht="20.100000000000001" customHeight="1" x14ac:dyDescent="0.25">
      <c r="B53" s="31"/>
    </row>
    <row r="54" spans="2:2" s="34" customFormat="1" ht="20.100000000000001" customHeight="1" x14ac:dyDescent="0.25">
      <c r="B54" s="31"/>
    </row>
    <row r="55" spans="2:2" s="34" customFormat="1" ht="20.100000000000001" customHeight="1" x14ac:dyDescent="0.25">
      <c r="B55" s="31"/>
    </row>
    <row r="56" spans="2:2" s="34" customFormat="1" ht="20.100000000000001" customHeight="1" x14ac:dyDescent="0.25">
      <c r="B56" s="31"/>
    </row>
    <row r="57" spans="2:2" s="34" customFormat="1" ht="20.100000000000001" customHeight="1" x14ac:dyDescent="0.25">
      <c r="B57" s="31"/>
    </row>
    <row r="58" spans="2:2" s="34" customFormat="1" ht="20.100000000000001" customHeight="1" x14ac:dyDescent="0.25">
      <c r="B58" s="31"/>
    </row>
    <row r="59" spans="2:2" s="34" customFormat="1" ht="20.100000000000001" customHeight="1" x14ac:dyDescent="0.25">
      <c r="B59" s="31"/>
    </row>
    <row r="60" spans="2:2" s="34" customFormat="1" ht="20.100000000000001" customHeight="1" x14ac:dyDescent="0.25">
      <c r="B60" s="31"/>
    </row>
    <row r="61" spans="2:2" s="34" customFormat="1" ht="20.100000000000001" customHeight="1" x14ac:dyDescent="0.25">
      <c r="B61" s="31"/>
    </row>
    <row r="62" spans="2:2" s="34" customFormat="1" ht="20.100000000000001" customHeight="1" x14ac:dyDescent="0.25">
      <c r="B62" s="31"/>
    </row>
    <row r="63" spans="2:2" s="34" customFormat="1" ht="20.100000000000001" customHeight="1" x14ac:dyDescent="0.25">
      <c r="B63" s="31"/>
    </row>
    <row r="64" spans="2:2" s="34" customFormat="1" ht="20.100000000000001" customHeight="1" x14ac:dyDescent="0.25">
      <c r="B64" s="31"/>
    </row>
    <row r="65" spans="2:13" s="34" customFormat="1" ht="20.100000000000001" customHeight="1" x14ac:dyDescent="0.25">
      <c r="B65" s="31"/>
    </row>
    <row r="66" spans="2:13" s="33" customFormat="1" ht="20.100000000000001" customHeight="1" x14ac:dyDescent="0.25">
      <c r="B66" s="51"/>
    </row>
    <row r="67" spans="2:13" s="33" customFormat="1" ht="24.95" customHeight="1" x14ac:dyDescent="0.25">
      <c r="B67" s="79" t="s">
        <v>120</v>
      </c>
    </row>
    <row r="68" spans="2:13" s="33" customFormat="1" ht="20.100000000000001" customHeight="1" x14ac:dyDescent="0.25">
      <c r="B68" s="77"/>
    </row>
    <row r="69" spans="2:13" s="33" customFormat="1" ht="20.100000000000001" customHeight="1" x14ac:dyDescent="0.25">
      <c r="B69" s="51" t="s">
        <v>81</v>
      </c>
    </row>
    <row r="70" spans="2:13" s="33" customFormat="1" ht="20.100000000000001" customHeight="1" x14ac:dyDescent="0.25">
      <c r="B70" s="51" t="s">
        <v>72</v>
      </c>
    </row>
    <row r="71" spans="2:13" s="33" customFormat="1" ht="20.100000000000001" customHeight="1" x14ac:dyDescent="0.25">
      <c r="B71" s="51"/>
    </row>
    <row r="72" spans="2:13" s="33" customFormat="1" ht="20.100000000000001" customHeight="1" x14ac:dyDescent="0.25">
      <c r="B72" s="90" t="s">
        <v>117</v>
      </c>
      <c r="C72" s="90"/>
      <c r="D72" s="90"/>
      <c r="E72" s="90"/>
      <c r="F72" s="90"/>
      <c r="G72" s="90"/>
      <c r="H72" s="90"/>
      <c r="I72" s="90"/>
      <c r="J72" s="90"/>
    </row>
    <row r="73" spans="2:13" s="33" customFormat="1" ht="20.100000000000001" customHeight="1" x14ac:dyDescent="0.25"/>
    <row r="74" spans="2:13" s="33" customFormat="1" ht="20.100000000000001" customHeight="1" x14ac:dyDescent="0.25"/>
    <row r="75" spans="2:13" s="34" customFormat="1" ht="20.100000000000001" customHeight="1" x14ac:dyDescent="0.25"/>
    <row r="76" spans="2:13" s="34" customFormat="1" ht="24.95" customHeight="1" x14ac:dyDescent="0.25">
      <c r="B76" s="80" t="s">
        <v>121</v>
      </c>
      <c r="C76" s="78"/>
      <c r="D76" s="78"/>
      <c r="E76" s="78"/>
      <c r="F76" s="78"/>
      <c r="G76" s="78"/>
      <c r="H76" s="78"/>
      <c r="I76" s="78"/>
      <c r="J76" s="78"/>
      <c r="K76" s="78"/>
      <c r="L76" s="78"/>
      <c r="M76" s="78"/>
    </row>
    <row r="77" spans="2:13" s="34" customFormat="1" ht="20.100000000000001" customHeight="1" x14ac:dyDescent="0.25"/>
    <row r="78" spans="2:13" s="34" customFormat="1" ht="20.100000000000001" customHeight="1" x14ac:dyDescent="0.25">
      <c r="B78" s="31" t="s">
        <v>73</v>
      </c>
    </row>
    <row r="79" spans="2:13" s="34" customFormat="1" ht="20.100000000000001" customHeight="1" x14ac:dyDescent="0.25">
      <c r="B79" s="31" t="s">
        <v>78</v>
      </c>
    </row>
    <row r="80" spans="2:13" s="34" customFormat="1" ht="20.100000000000001" customHeight="1" x14ac:dyDescent="0.25">
      <c r="B80" s="31" t="s">
        <v>79</v>
      </c>
    </row>
    <row r="81" s="34" customFormat="1" ht="20.100000000000001" customHeight="1" x14ac:dyDescent="0.25"/>
    <row r="82" s="34" customFormat="1" ht="20.100000000000001" customHeight="1" x14ac:dyDescent="0.25"/>
    <row r="83" s="34" customFormat="1" ht="20.100000000000001" customHeight="1" x14ac:dyDescent="0.25"/>
    <row r="84" s="34" customFormat="1" ht="20.100000000000001" customHeight="1" x14ac:dyDescent="0.25"/>
    <row r="85" s="34" customFormat="1" ht="20.100000000000001" customHeight="1" x14ac:dyDescent="0.25"/>
    <row r="86" s="34" customFormat="1" ht="20.100000000000001" customHeight="1" x14ac:dyDescent="0.25"/>
    <row r="87" s="34" customFormat="1" ht="20.100000000000001" customHeight="1" x14ac:dyDescent="0.25"/>
    <row r="88" s="34" customFormat="1" ht="20.100000000000001" customHeight="1" x14ac:dyDescent="0.25"/>
    <row r="89" s="34" customFormat="1" ht="20.100000000000001" customHeight="1" x14ac:dyDescent="0.25"/>
    <row r="90" s="34" customFormat="1" ht="20.100000000000001" customHeight="1" x14ac:dyDescent="0.25"/>
    <row r="91" s="34" customFormat="1" ht="20.100000000000001" customHeight="1" x14ac:dyDescent="0.25"/>
    <row r="92" s="34" customFormat="1" ht="20.100000000000001" customHeight="1" x14ac:dyDescent="0.25"/>
    <row r="93" s="34" customFormat="1" ht="20.100000000000001" customHeight="1" x14ac:dyDescent="0.25"/>
    <row r="94" s="34" customFormat="1" ht="20.100000000000001" customHeight="1" x14ac:dyDescent="0.25"/>
    <row r="95" s="34" customFormat="1" ht="20.100000000000001" customHeight="1" x14ac:dyDescent="0.25"/>
    <row r="96" s="34" customFormat="1" ht="20.100000000000001" customHeight="1" x14ac:dyDescent="0.25"/>
    <row r="97" spans="2:13" s="34" customFormat="1" ht="20.100000000000001" customHeight="1" x14ac:dyDescent="0.25"/>
    <row r="98" spans="2:13" s="34" customFormat="1" ht="20.100000000000001" customHeight="1" x14ac:dyDescent="0.25"/>
    <row r="99" spans="2:13" s="34" customFormat="1" ht="20.100000000000001" customHeight="1" x14ac:dyDescent="0.25"/>
    <row r="100" spans="2:13" s="34" customFormat="1" ht="20.100000000000001" customHeight="1" x14ac:dyDescent="0.25"/>
    <row r="101" spans="2:13" s="34" customFormat="1" ht="20.100000000000001" customHeight="1" x14ac:dyDescent="0.25"/>
    <row r="102" spans="2:13" s="34" customFormat="1" ht="20.100000000000001" customHeight="1" x14ac:dyDescent="0.25"/>
    <row r="103" spans="2:13" s="34" customFormat="1" ht="20.100000000000001" customHeight="1" x14ac:dyDescent="0.25"/>
    <row r="104" spans="2:13" s="34" customFormat="1" ht="20.100000000000001" customHeight="1" x14ac:dyDescent="0.25"/>
    <row r="105" spans="2:13" s="34" customFormat="1" ht="20.100000000000001" customHeight="1" x14ac:dyDescent="0.25"/>
    <row r="107" spans="2:13" s="35" customFormat="1" ht="39.950000000000003" customHeight="1" x14ac:dyDescent="0.25">
      <c r="B107" s="87" t="s">
        <v>113</v>
      </c>
      <c r="C107" s="87"/>
      <c r="D107" s="87"/>
      <c r="E107" s="87"/>
      <c r="F107" s="87"/>
      <c r="G107" s="87"/>
      <c r="H107" s="87"/>
      <c r="I107" s="87"/>
      <c r="J107" s="87"/>
      <c r="K107" s="87"/>
      <c r="L107" s="81"/>
      <c r="M107" s="81"/>
    </row>
    <row r="108" spans="2:13" ht="20.100000000000001" customHeight="1" x14ac:dyDescent="0.25">
      <c r="B108" s="75"/>
      <c r="C108" s="75"/>
      <c r="D108" s="75"/>
      <c r="E108" s="75"/>
      <c r="F108" s="75"/>
      <c r="G108" s="75"/>
      <c r="H108" s="75"/>
      <c r="I108" s="75"/>
      <c r="J108" s="75"/>
      <c r="K108" s="75"/>
      <c r="L108" s="75"/>
      <c r="M108" s="75"/>
    </row>
    <row r="109" spans="2:13" ht="20.100000000000001" customHeight="1" x14ac:dyDescent="0.25">
      <c r="B109" s="88" t="s">
        <v>123</v>
      </c>
      <c r="C109" s="88"/>
      <c r="D109" s="88"/>
      <c r="E109" s="88"/>
      <c r="F109" s="88"/>
      <c r="G109" s="88"/>
      <c r="H109" s="88"/>
      <c r="I109" s="88"/>
      <c r="J109" s="88"/>
      <c r="K109" s="88"/>
    </row>
    <row r="110" spans="2:13" ht="20.100000000000001" customHeight="1" x14ac:dyDescent="0.25">
      <c r="B110" s="88" t="s">
        <v>122</v>
      </c>
      <c r="C110" s="88"/>
      <c r="D110" s="88"/>
      <c r="E110" s="88"/>
      <c r="F110" s="88"/>
      <c r="G110" s="88"/>
      <c r="H110" s="88"/>
      <c r="I110" s="88"/>
      <c r="J110" s="88"/>
      <c r="K110" s="88"/>
    </row>
    <row r="113" spans="2:13" ht="20.100000000000001" customHeight="1" x14ac:dyDescent="0.25">
      <c r="B113" s="89" t="s">
        <v>23</v>
      </c>
      <c r="C113" s="89"/>
      <c r="D113" s="89"/>
      <c r="E113" s="89"/>
      <c r="F113" s="89"/>
      <c r="G113" s="89"/>
      <c r="H113" s="89"/>
      <c r="I113" s="89"/>
      <c r="J113" s="89"/>
      <c r="K113" s="89"/>
      <c r="L113" s="82"/>
      <c r="M113" s="82"/>
    </row>
  </sheetData>
  <sheetProtection sheet="1" selectLockedCells="1"/>
  <mergeCells count="9">
    <mergeCell ref="B8:K8"/>
    <mergeCell ref="B9:K9"/>
    <mergeCell ref="B10:K10"/>
    <mergeCell ref="B6:K6"/>
    <mergeCell ref="B107:K107"/>
    <mergeCell ref="B109:K109"/>
    <mergeCell ref="B110:K110"/>
    <mergeCell ref="B113:K113"/>
    <mergeCell ref="B72:J72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E75A3-8CAE-445C-B301-5A1E6571D2C1}">
  <sheetPr codeName="Planilha13">
    <tabColor rgb="FF20303C"/>
  </sheetPr>
  <dimension ref="B6:M82"/>
  <sheetViews>
    <sheetView showGridLines="0" showRowColHeaders="0" workbookViewId="0"/>
  </sheetViews>
  <sheetFormatPr defaultColWidth="10.7109375" defaultRowHeight="20.100000000000001" customHeight="1" x14ac:dyDescent="0.25"/>
  <cols>
    <col min="1" max="1" width="5.7109375" style="32" customWidth="1"/>
    <col min="2" max="8" width="10.7109375" style="32"/>
    <col min="9" max="11" width="10.7109375" style="32" customWidth="1"/>
    <col min="12" max="13" width="10.7109375" style="32"/>
    <col min="14" max="14" width="23.42578125" style="32" bestFit="1" customWidth="1"/>
    <col min="15" max="15" width="10.42578125" style="32" bestFit="1" customWidth="1"/>
    <col min="16" max="16384" width="10.7109375" style="32"/>
  </cols>
  <sheetData>
    <row r="6" spans="2:13" ht="39.950000000000003" customHeight="1" x14ac:dyDescent="0.25">
      <c r="B6" s="92" t="s">
        <v>124</v>
      </c>
      <c r="C6" s="92"/>
      <c r="D6" s="92"/>
      <c r="E6" s="92"/>
      <c r="F6" s="92"/>
      <c r="G6" s="92"/>
      <c r="H6" s="92"/>
      <c r="I6" s="92"/>
      <c r="J6" s="92"/>
      <c r="K6" s="92"/>
      <c r="L6" s="84"/>
      <c r="M6" s="84"/>
    </row>
    <row r="7" spans="2:13" ht="9.9499999999999993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</row>
    <row r="8" spans="2:13" ht="20.100000000000001" customHeight="1" x14ac:dyDescent="0.25">
      <c r="B8" s="88" t="s">
        <v>144</v>
      </c>
      <c r="C8" s="88"/>
      <c r="D8" s="88"/>
      <c r="E8" s="88"/>
      <c r="F8" s="88"/>
      <c r="G8" s="88"/>
      <c r="H8" s="88"/>
      <c r="I8" s="88"/>
      <c r="J8" s="88"/>
      <c r="K8" s="88"/>
    </row>
    <row r="10" spans="2:13" s="33" customFormat="1" ht="20.100000000000001" customHeight="1" x14ac:dyDescent="0.25"/>
    <row r="11" spans="2:13" s="33" customFormat="1" ht="24.95" customHeight="1" x14ac:dyDescent="0.25">
      <c r="B11" s="79" t="s">
        <v>128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</row>
    <row r="12" spans="2:13" s="33" customFormat="1" ht="20.100000000000001" customHeight="1" x14ac:dyDescent="0.25"/>
    <row r="13" spans="2:13" s="33" customFormat="1" ht="20.100000000000001" customHeight="1" x14ac:dyDescent="0.25">
      <c r="B13" s="33" t="s">
        <v>125</v>
      </c>
    </row>
    <row r="14" spans="2:13" s="33" customFormat="1" ht="20.100000000000001" customHeight="1" x14ac:dyDescent="0.25">
      <c r="B14" s="33" t="s">
        <v>126</v>
      </c>
    </row>
    <row r="15" spans="2:13" s="33" customFormat="1" ht="20.100000000000001" customHeight="1" x14ac:dyDescent="0.25">
      <c r="B15" s="33" t="s">
        <v>130</v>
      </c>
    </row>
    <row r="16" spans="2:13" s="33" customFormat="1" ht="20.100000000000001" customHeight="1" x14ac:dyDescent="0.25"/>
    <row r="17" spans="2:13" s="33" customFormat="1" ht="20.100000000000001" customHeight="1" x14ac:dyDescent="0.25">
      <c r="B17" s="33" t="s">
        <v>131</v>
      </c>
    </row>
    <row r="18" spans="2:13" s="33" customFormat="1" ht="20.100000000000001" customHeight="1" x14ac:dyDescent="0.25">
      <c r="B18" s="33" t="s">
        <v>129</v>
      </c>
    </row>
    <row r="19" spans="2:13" s="33" customFormat="1" ht="20.100000000000001" customHeight="1" x14ac:dyDescent="0.25"/>
    <row r="20" spans="2:13" s="33" customFormat="1" ht="20.100000000000001" customHeight="1" x14ac:dyDescent="0.25">
      <c r="B20" s="33" t="s">
        <v>132</v>
      </c>
    </row>
    <row r="21" spans="2:13" s="33" customFormat="1" ht="20.100000000000001" customHeight="1" x14ac:dyDescent="0.25"/>
    <row r="22" spans="2:13" s="34" customFormat="1" ht="20.100000000000001" customHeight="1" x14ac:dyDescent="0.25"/>
    <row r="23" spans="2:13" s="34" customFormat="1" ht="24.95" customHeight="1" x14ac:dyDescent="0.25">
      <c r="B23" s="80" t="s">
        <v>133</v>
      </c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</row>
    <row r="24" spans="2:13" s="34" customFormat="1" ht="20.100000000000001" customHeight="1" x14ac:dyDescent="0.25"/>
    <row r="25" spans="2:13" s="34" customFormat="1" ht="20.100000000000001" customHeight="1" x14ac:dyDescent="0.25">
      <c r="B25" s="31" t="s">
        <v>134</v>
      </c>
    </row>
    <row r="26" spans="2:13" s="34" customFormat="1" ht="20.100000000000001" customHeight="1" x14ac:dyDescent="0.25">
      <c r="B26" s="31" t="s">
        <v>135</v>
      </c>
    </row>
    <row r="27" spans="2:13" s="34" customFormat="1" ht="20.100000000000001" customHeight="1" x14ac:dyDescent="0.25">
      <c r="B27" s="31"/>
    </row>
    <row r="28" spans="2:13" s="34" customFormat="1" ht="20.100000000000001" customHeight="1" x14ac:dyDescent="0.25">
      <c r="B28" s="31" t="s">
        <v>136</v>
      </c>
    </row>
    <row r="29" spans="2:13" s="34" customFormat="1" ht="20.100000000000001" customHeight="1" x14ac:dyDescent="0.25">
      <c r="B29" s="31" t="s">
        <v>137</v>
      </c>
    </row>
    <row r="30" spans="2:13" s="34" customFormat="1" ht="20.100000000000001" customHeight="1" x14ac:dyDescent="0.25">
      <c r="B30" s="31"/>
    </row>
    <row r="31" spans="2:13" s="34" customFormat="1" ht="20.100000000000001" customHeight="1" x14ac:dyDescent="0.25">
      <c r="B31" s="31" t="s">
        <v>183</v>
      </c>
    </row>
    <row r="32" spans="2:13" s="34" customFormat="1" ht="20.100000000000001" customHeight="1" x14ac:dyDescent="0.25">
      <c r="B32" s="31"/>
    </row>
    <row r="33" spans="2:10" s="33" customFormat="1" ht="20.100000000000001" customHeight="1" x14ac:dyDescent="0.25">
      <c r="B33" s="51"/>
    </row>
    <row r="34" spans="2:10" s="33" customFormat="1" ht="24.95" customHeight="1" x14ac:dyDescent="0.25">
      <c r="B34" s="79" t="s">
        <v>140</v>
      </c>
    </row>
    <row r="35" spans="2:10" s="33" customFormat="1" ht="20.100000000000001" customHeight="1" x14ac:dyDescent="0.25">
      <c r="B35" s="77"/>
    </row>
    <row r="36" spans="2:10" s="33" customFormat="1" ht="20.100000000000001" customHeight="1" x14ac:dyDescent="0.25">
      <c r="B36" s="51" t="s">
        <v>141</v>
      </c>
    </row>
    <row r="37" spans="2:10" s="33" customFormat="1" ht="20.100000000000001" customHeight="1" x14ac:dyDescent="0.25">
      <c r="B37" s="51" t="s">
        <v>142</v>
      </c>
    </row>
    <row r="38" spans="2:10" s="33" customFormat="1" ht="20.100000000000001" customHeight="1" x14ac:dyDescent="0.25">
      <c r="B38" s="51" t="s">
        <v>143</v>
      </c>
    </row>
    <row r="39" spans="2:10" s="33" customFormat="1" ht="20.100000000000001" customHeight="1" x14ac:dyDescent="0.25">
      <c r="B39" s="51"/>
      <c r="C39" s="86"/>
      <c r="D39" s="86"/>
      <c r="E39" s="86"/>
      <c r="F39" s="86"/>
      <c r="G39" s="86"/>
      <c r="H39" s="86"/>
      <c r="I39" s="86"/>
      <c r="J39" s="86"/>
    </row>
    <row r="40" spans="2:10" s="33" customFormat="1" ht="20.100000000000001" customHeight="1" x14ac:dyDescent="0.25">
      <c r="B40" s="33" t="s">
        <v>138</v>
      </c>
    </row>
    <row r="41" spans="2:10" s="33" customFormat="1" ht="20.100000000000001" customHeight="1" x14ac:dyDescent="0.25">
      <c r="B41" s="33" t="s">
        <v>145</v>
      </c>
    </row>
    <row r="42" spans="2:10" s="33" customFormat="1" ht="20.100000000000001" customHeight="1" x14ac:dyDescent="0.25"/>
    <row r="43" spans="2:10" s="33" customFormat="1" ht="20.100000000000001" customHeight="1" x14ac:dyDescent="0.25">
      <c r="B43" s="33" t="s">
        <v>146</v>
      </c>
    </row>
    <row r="44" spans="2:10" s="33" customFormat="1" ht="20.100000000000001" customHeight="1" x14ac:dyDescent="0.25">
      <c r="B44" s="33" t="s">
        <v>147</v>
      </c>
    </row>
    <row r="45" spans="2:10" s="33" customFormat="1" ht="20.100000000000001" customHeight="1" x14ac:dyDescent="0.25">
      <c r="B45" s="33" t="s">
        <v>139</v>
      </c>
    </row>
    <row r="46" spans="2:10" s="33" customFormat="1" ht="20.100000000000001" customHeight="1" x14ac:dyDescent="0.25"/>
    <row r="47" spans="2:10" s="34" customFormat="1" ht="20.100000000000001" customHeight="1" x14ac:dyDescent="0.25"/>
    <row r="48" spans="2:10" s="34" customFormat="1" ht="24.95" customHeight="1" x14ac:dyDescent="0.25">
      <c r="B48" s="80" t="s">
        <v>175</v>
      </c>
    </row>
    <row r="49" spans="2:13" s="34" customFormat="1" ht="20.100000000000001" customHeight="1" x14ac:dyDescent="0.25"/>
    <row r="50" spans="2:13" s="34" customFormat="1" ht="20.100000000000001" customHeight="1" x14ac:dyDescent="0.25">
      <c r="B50" s="34" t="s">
        <v>176</v>
      </c>
    </row>
    <row r="51" spans="2:13" s="34" customFormat="1" ht="20.100000000000001" customHeight="1" x14ac:dyDescent="0.25">
      <c r="B51" s="34" t="s">
        <v>177</v>
      </c>
    </row>
    <row r="52" spans="2:13" s="34" customFormat="1" ht="20.100000000000001" customHeight="1" x14ac:dyDescent="0.25"/>
    <row r="53" spans="2:13" s="34" customFormat="1" ht="20.100000000000001" customHeight="1" x14ac:dyDescent="0.25">
      <c r="B53" s="34" t="s">
        <v>178</v>
      </c>
    </row>
    <row r="54" spans="2:13" s="34" customFormat="1" ht="20.100000000000001" customHeight="1" x14ac:dyDescent="0.25">
      <c r="B54" s="34" t="s">
        <v>179</v>
      </c>
    </row>
    <row r="55" spans="2:13" s="34" customFormat="1" ht="30" customHeight="1" x14ac:dyDescent="0.25"/>
    <row r="56" spans="2:13" s="34" customFormat="1" ht="24.95" customHeight="1" x14ac:dyDescent="0.25">
      <c r="B56" s="80" t="s">
        <v>83</v>
      </c>
      <c r="C56" s="78"/>
      <c r="D56" s="78"/>
      <c r="E56" s="78"/>
      <c r="F56" s="80" t="s">
        <v>87</v>
      </c>
      <c r="H56" s="78"/>
      <c r="J56" s="80" t="s">
        <v>88</v>
      </c>
      <c r="L56" s="78"/>
      <c r="M56" s="78"/>
    </row>
    <row r="57" spans="2:13" s="34" customFormat="1" ht="20.100000000000001" customHeight="1" x14ac:dyDescent="0.25">
      <c r="B57" s="34" t="s">
        <v>162</v>
      </c>
      <c r="F57" s="34" t="s">
        <v>164</v>
      </c>
      <c r="J57" s="34" t="s">
        <v>166</v>
      </c>
    </row>
    <row r="58" spans="2:13" s="34" customFormat="1" ht="20.100000000000001" customHeight="1" x14ac:dyDescent="0.25">
      <c r="B58" s="34" t="s">
        <v>163</v>
      </c>
      <c r="F58" s="34" t="s">
        <v>165</v>
      </c>
      <c r="J58" s="34" t="s">
        <v>167</v>
      </c>
    </row>
    <row r="59" spans="2:13" s="34" customFormat="1" ht="9.9499999999999993" customHeight="1" x14ac:dyDescent="0.25"/>
    <row r="60" spans="2:13" s="34" customFormat="1" ht="20.100000000000001" customHeight="1" x14ac:dyDescent="0.25">
      <c r="B60" s="85" t="s">
        <v>148</v>
      </c>
      <c r="F60" s="85" t="s">
        <v>180</v>
      </c>
      <c r="J60" s="85" t="s">
        <v>171</v>
      </c>
    </row>
    <row r="61" spans="2:13" s="34" customFormat="1" ht="20.100000000000001" customHeight="1" x14ac:dyDescent="0.25">
      <c r="B61" s="85" t="s">
        <v>149</v>
      </c>
      <c r="F61" s="85" t="s">
        <v>168</v>
      </c>
      <c r="J61" s="85" t="s">
        <v>172</v>
      </c>
    </row>
    <row r="62" spans="2:13" s="34" customFormat="1" ht="20.100000000000001" customHeight="1" x14ac:dyDescent="0.25">
      <c r="B62" s="85" t="s">
        <v>150</v>
      </c>
      <c r="F62" s="85" t="s">
        <v>169</v>
      </c>
      <c r="J62" s="85" t="s">
        <v>173</v>
      </c>
    </row>
    <row r="63" spans="2:13" s="34" customFormat="1" ht="20.100000000000001" customHeight="1" x14ac:dyDescent="0.25">
      <c r="B63" s="85" t="s">
        <v>151</v>
      </c>
      <c r="F63" s="85" t="s">
        <v>170</v>
      </c>
      <c r="J63" s="85" t="s">
        <v>174</v>
      </c>
    </row>
    <row r="64" spans="2:13" s="34" customFormat="1" ht="20.100000000000001" customHeight="1" x14ac:dyDescent="0.25">
      <c r="B64" s="85" t="s">
        <v>152</v>
      </c>
    </row>
    <row r="65" spans="2:13" s="34" customFormat="1" ht="20.100000000000001" customHeight="1" x14ac:dyDescent="0.25">
      <c r="B65" s="85" t="s">
        <v>153</v>
      </c>
    </row>
    <row r="66" spans="2:13" s="34" customFormat="1" ht="20.100000000000001" customHeight="1" x14ac:dyDescent="0.25">
      <c r="B66" s="85" t="s">
        <v>154</v>
      </c>
    </row>
    <row r="67" spans="2:13" s="34" customFormat="1" ht="20.100000000000001" customHeight="1" x14ac:dyDescent="0.25">
      <c r="B67" s="85" t="s">
        <v>155</v>
      </c>
    </row>
    <row r="68" spans="2:13" s="34" customFormat="1" ht="20.100000000000001" customHeight="1" x14ac:dyDescent="0.25">
      <c r="B68" s="85" t="s">
        <v>156</v>
      </c>
    </row>
    <row r="69" spans="2:13" s="34" customFormat="1" ht="20.100000000000001" customHeight="1" x14ac:dyDescent="0.25">
      <c r="B69" s="85" t="s">
        <v>157</v>
      </c>
    </row>
    <row r="70" spans="2:13" s="34" customFormat="1" ht="20.100000000000001" customHeight="1" x14ac:dyDescent="0.25">
      <c r="B70" s="85" t="s">
        <v>158</v>
      </c>
    </row>
    <row r="71" spans="2:13" s="34" customFormat="1" ht="20.100000000000001" customHeight="1" x14ac:dyDescent="0.25">
      <c r="B71" s="85" t="s">
        <v>159</v>
      </c>
    </row>
    <row r="72" spans="2:13" s="34" customFormat="1" ht="20.100000000000001" customHeight="1" x14ac:dyDescent="0.25">
      <c r="B72" s="85" t="s">
        <v>160</v>
      </c>
    </row>
    <row r="73" spans="2:13" s="34" customFormat="1" ht="20.100000000000001" customHeight="1" x14ac:dyDescent="0.25">
      <c r="B73" s="85" t="s">
        <v>161</v>
      </c>
    </row>
    <row r="74" spans="2:13" s="34" customFormat="1" ht="20.100000000000001" customHeight="1" x14ac:dyDescent="0.25">
      <c r="B74" s="85" t="s">
        <v>184</v>
      </c>
    </row>
    <row r="75" spans="2:13" s="34" customFormat="1" ht="20.100000000000001" customHeight="1" x14ac:dyDescent="0.25"/>
    <row r="77" spans="2:13" s="35" customFormat="1" ht="39.950000000000003" customHeight="1" x14ac:dyDescent="0.25">
      <c r="B77" s="87" t="s">
        <v>80</v>
      </c>
      <c r="C77" s="87"/>
      <c r="D77" s="87"/>
      <c r="E77" s="87"/>
      <c r="F77" s="87"/>
      <c r="G77" s="87"/>
      <c r="H77" s="87"/>
      <c r="I77" s="87"/>
      <c r="J77" s="87"/>
      <c r="K77" s="87"/>
      <c r="L77" s="81"/>
      <c r="M77" s="81"/>
    </row>
    <row r="78" spans="2:13" ht="20.100000000000001" customHeight="1" x14ac:dyDescent="0.25">
      <c r="B78" s="75"/>
      <c r="C78" s="75"/>
      <c r="D78" s="75"/>
      <c r="E78" s="75"/>
      <c r="F78" s="75"/>
      <c r="G78" s="75"/>
      <c r="H78" s="75"/>
      <c r="I78" s="75"/>
      <c r="J78" s="75"/>
      <c r="K78" s="75"/>
      <c r="L78" s="75"/>
      <c r="M78" s="75"/>
    </row>
    <row r="79" spans="2:13" ht="20.100000000000001" customHeight="1" x14ac:dyDescent="0.25">
      <c r="B79" s="88" t="s">
        <v>127</v>
      </c>
      <c r="C79" s="88"/>
      <c r="D79" s="88"/>
      <c r="E79" s="88"/>
      <c r="F79" s="88"/>
      <c r="G79" s="88"/>
      <c r="H79" s="88"/>
      <c r="I79" s="88"/>
      <c r="J79" s="88"/>
      <c r="K79" s="88"/>
    </row>
    <row r="82" spans="2:13" ht="20.100000000000001" customHeight="1" x14ac:dyDescent="0.25">
      <c r="B82" s="89" t="s">
        <v>23</v>
      </c>
      <c r="C82" s="89"/>
      <c r="D82" s="89"/>
      <c r="E82" s="89"/>
      <c r="F82" s="89"/>
      <c r="G82" s="89"/>
      <c r="H82" s="89"/>
      <c r="I82" s="89"/>
      <c r="J82" s="89"/>
      <c r="K82" s="89"/>
      <c r="L82" s="82"/>
      <c r="M82" s="82"/>
    </row>
  </sheetData>
  <sheetProtection sheet="1" selectLockedCells="1"/>
  <mergeCells count="5">
    <mergeCell ref="B79:K79"/>
    <mergeCell ref="B82:K82"/>
    <mergeCell ref="B6:K6"/>
    <mergeCell ref="B8:K8"/>
    <mergeCell ref="B77:K77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4C17-F788-41F3-BC7D-63ABE83B6137}">
  <sheetPr codeName="Sheet1">
    <tabColor rgb="FF0FE791"/>
  </sheetPr>
  <dimension ref="A1:Y1009"/>
  <sheetViews>
    <sheetView showGridLines="0" showRowColHeaders="0" workbookViewId="0">
      <selection activeCell="B10" sqref="B10"/>
    </sheetView>
  </sheetViews>
  <sheetFormatPr defaultColWidth="5.7109375" defaultRowHeight="20.100000000000001" customHeight="1" x14ac:dyDescent="0.25"/>
  <cols>
    <col min="1" max="1" width="5.7109375" style="40" customWidth="1"/>
    <col min="2" max="2" width="25" style="41" customWidth="1"/>
    <col min="3" max="3" width="5.7109375" style="41" customWidth="1"/>
    <col min="4" max="4" width="5.7109375" style="42" customWidth="1"/>
    <col min="5" max="6" width="5.7109375" style="42"/>
    <col min="7" max="9" width="5.7109375" style="43"/>
    <col min="10" max="10" width="7.28515625" style="43" customWidth="1"/>
    <col min="11" max="16384" width="5.7109375" style="43"/>
  </cols>
  <sheetData>
    <row r="1" spans="2:19" s="38" customFormat="1" ht="12.95" customHeight="1" x14ac:dyDescent="0.25">
      <c r="B1" s="39"/>
      <c r="C1" s="39"/>
      <c r="D1" s="39"/>
      <c r="E1" s="39"/>
      <c r="F1" s="39"/>
    </row>
    <row r="2" spans="2:19" s="38" customFormat="1" ht="12.95" customHeight="1" x14ac:dyDescent="0.25">
      <c r="B2" s="39"/>
      <c r="C2" s="39"/>
      <c r="D2" s="39"/>
      <c r="E2" s="39"/>
      <c r="F2" s="39"/>
      <c r="N2" s="93" t="str">
        <f>IFERROR(VLOOKUP("email",CNPJá___Conta[],2,0),"")</f>
        <v/>
      </c>
      <c r="O2" s="93"/>
      <c r="P2" s="93"/>
      <c r="Q2" s="93"/>
      <c r="R2" s="93"/>
      <c r="S2" s="68"/>
    </row>
    <row r="3" spans="2:19" s="38" customFormat="1" ht="12.95" customHeight="1" x14ac:dyDescent="0.25">
      <c r="B3" s="39"/>
      <c r="C3" s="39"/>
      <c r="D3" s="39"/>
      <c r="E3" s="39"/>
      <c r="F3" s="39"/>
      <c r="N3" s="94" t="str">
        <f>IFERROR(CONCATENATE(VLOOKUP("remaining_credits",CNPJá___Conta[],2,0)," ₪"),"")</f>
        <v/>
      </c>
      <c r="O3" s="94"/>
      <c r="P3" s="94"/>
      <c r="Q3" s="94"/>
      <c r="R3" s="94"/>
      <c r="S3" s="69"/>
    </row>
    <row r="4" spans="2:19" s="38" customFormat="1" ht="12.95" customHeight="1" x14ac:dyDescent="0.25">
      <c r="B4" s="39"/>
      <c r="C4" s="39"/>
      <c r="D4" s="39"/>
      <c r="E4" s="39"/>
      <c r="F4" s="39"/>
    </row>
    <row r="6" spans="2:19" ht="20.100000000000001" customHeight="1" x14ac:dyDescent="0.25">
      <c r="B6" s="76" t="s">
        <v>21</v>
      </c>
      <c r="E6" s="95" t="s">
        <v>39</v>
      </c>
      <c r="F6" s="95"/>
      <c r="G6" s="95"/>
    </row>
    <row r="7" spans="2:19" ht="20.100000000000001" customHeight="1" x14ac:dyDescent="0.3">
      <c r="B7" s="48" t="str">
        <f>TEXT(COUNTA(cnpjaSource[]),"0")&amp;" registros"</f>
        <v>0 registros</v>
      </c>
      <c r="E7" s="95"/>
      <c r="F7" s="95"/>
      <c r="G7" s="95"/>
    </row>
    <row r="8" spans="2:19" ht="20.100000000000001" customHeight="1" x14ac:dyDescent="0.25">
      <c r="B8" s="47" t="str">
        <f>"~ "&amp;IF(COUNTA(cnpjaSource[])*IF(OpSimples[[#Totals],[Valor]]=0,2.5,9)/60&gt;1,TEXT(COUNTA(cnpjaSource[])*IF(OpSimples[[#Totals],[Valor]]=0,2.5,9)/60,"0")&amp;" minutos",TEXT(COUNTA(cnpjaSource[])*IF(OpSimples[[#Totals],[Valor]]=0,2.5,9),"0")&amp;" segundos")</f>
        <v>~ 0 segundos</v>
      </c>
      <c r="E8" s="15" t="s">
        <v>74</v>
      </c>
      <c r="F8" s="15"/>
      <c r="G8" s="42"/>
    </row>
    <row r="9" spans="2:19" ht="20.100000000000001" hidden="1" customHeight="1" x14ac:dyDescent="0.25">
      <c r="B9" s="44" t="s">
        <v>21</v>
      </c>
      <c r="C9" s="37"/>
      <c r="D9" s="16"/>
      <c r="E9" s="15"/>
      <c r="F9" s="15"/>
      <c r="G9" s="42"/>
    </row>
    <row r="10" spans="2:19" ht="20.100000000000001" customHeight="1" x14ac:dyDescent="0.25">
      <c r="B10" s="45"/>
      <c r="C10" s="36"/>
      <c r="D10" s="15"/>
      <c r="E10" s="15" t="s">
        <v>181</v>
      </c>
      <c r="F10" s="15"/>
      <c r="G10" s="42"/>
    </row>
    <row r="11" spans="2:19" ht="20.100000000000001" customHeight="1" x14ac:dyDescent="0.25">
      <c r="B11" s="45"/>
      <c r="C11" s="36"/>
      <c r="D11" s="15"/>
      <c r="E11" s="15" t="s">
        <v>75</v>
      </c>
      <c r="F11" s="15"/>
      <c r="G11" s="42"/>
    </row>
    <row r="12" spans="2:19" ht="20.100000000000001" customHeight="1" x14ac:dyDescent="0.25">
      <c r="B12" s="45"/>
      <c r="C12" s="36"/>
      <c r="D12" s="15"/>
      <c r="E12" s="15" t="s">
        <v>47</v>
      </c>
      <c r="F12" s="15"/>
      <c r="G12" s="42"/>
    </row>
    <row r="13" spans="2:19" ht="20.100000000000001" customHeight="1" x14ac:dyDescent="0.25">
      <c r="B13" s="45"/>
      <c r="C13" s="36"/>
      <c r="D13" s="15"/>
      <c r="E13" s="14"/>
      <c r="F13" s="14"/>
      <c r="G13" s="42"/>
    </row>
    <row r="14" spans="2:19" ht="20.100000000000001" customHeight="1" x14ac:dyDescent="0.25">
      <c r="B14" s="45"/>
      <c r="C14" s="36"/>
      <c r="D14" s="15"/>
      <c r="E14" s="95" t="s">
        <v>82</v>
      </c>
      <c r="F14" s="95"/>
      <c r="G14" s="95"/>
      <c r="H14" s="95"/>
      <c r="I14" s="95"/>
    </row>
    <row r="15" spans="2:19" ht="20.100000000000001" customHeight="1" x14ac:dyDescent="0.25">
      <c r="B15" s="45"/>
      <c r="C15" s="36"/>
      <c r="D15" s="15"/>
      <c r="E15" s="95"/>
      <c r="F15" s="95"/>
      <c r="G15" s="95"/>
      <c r="H15" s="95"/>
      <c r="I15" s="95"/>
    </row>
    <row r="16" spans="2:19" ht="20.100000000000001" customHeight="1" x14ac:dyDescent="0.25">
      <c r="B16" s="45"/>
      <c r="C16" s="36"/>
      <c r="D16" s="15"/>
      <c r="E16" s="100" t="s">
        <v>83</v>
      </c>
      <c r="F16" s="100"/>
      <c r="G16" s="100"/>
      <c r="H16" s="100"/>
      <c r="I16" s="64"/>
      <c r="J16" s="100" t="s">
        <v>87</v>
      </c>
      <c r="K16" s="100"/>
      <c r="L16" s="100"/>
      <c r="M16" s="100"/>
      <c r="O16" s="100" t="s">
        <v>88</v>
      </c>
      <c r="P16" s="100"/>
      <c r="Q16" s="100"/>
      <c r="R16" s="100"/>
    </row>
    <row r="17" spans="2:25" ht="20.100000000000001" customHeight="1" x14ac:dyDescent="0.25">
      <c r="B17" s="45"/>
      <c r="C17" s="36"/>
      <c r="D17" s="15"/>
      <c r="E17" s="100"/>
      <c r="F17" s="100"/>
      <c r="G17" s="100"/>
      <c r="H17" s="100"/>
      <c r="I17" s="64"/>
      <c r="J17" s="100"/>
      <c r="K17" s="100"/>
      <c r="L17" s="100"/>
      <c r="M17" s="100"/>
      <c r="O17" s="100"/>
      <c r="P17" s="100"/>
      <c r="Q17" s="100"/>
      <c r="R17" s="100"/>
    </row>
    <row r="18" spans="2:25" ht="20.100000000000001" customHeight="1" x14ac:dyDescent="0.25">
      <c r="B18" s="45"/>
      <c r="C18" s="36"/>
      <c r="D18" s="15"/>
      <c r="E18" s="15"/>
      <c r="F18" s="15"/>
      <c r="G18" s="42"/>
    </row>
    <row r="19" spans="2:25" ht="20.100000000000001" customHeight="1" x14ac:dyDescent="0.25">
      <c r="B19" s="45"/>
      <c r="C19" s="36"/>
      <c r="D19" s="15"/>
      <c r="E19" s="15"/>
      <c r="F19" s="15"/>
      <c r="G19" s="42"/>
    </row>
    <row r="20" spans="2:25" ht="20.100000000000001" customHeight="1" x14ac:dyDescent="0.25">
      <c r="B20" s="45"/>
      <c r="C20" s="36"/>
      <c r="D20" s="15"/>
      <c r="E20" s="15"/>
      <c r="F20" s="15"/>
      <c r="G20" s="42"/>
    </row>
    <row r="21" spans="2:25" ht="20.100000000000001" customHeight="1" x14ac:dyDescent="0.25">
      <c r="B21" s="45"/>
      <c r="C21" s="36"/>
      <c r="D21" s="15"/>
      <c r="E21" s="64"/>
      <c r="F21" s="63"/>
      <c r="G21" s="42"/>
    </row>
    <row r="22" spans="2:25" ht="20.100000000000001" customHeight="1" x14ac:dyDescent="0.25">
      <c r="B22" s="45"/>
      <c r="C22" s="36"/>
      <c r="D22" s="15"/>
      <c r="E22" s="64"/>
      <c r="F22" s="63"/>
      <c r="G22" s="42"/>
    </row>
    <row r="23" spans="2:25" ht="20.100000000000001" customHeight="1" x14ac:dyDescent="0.25">
      <c r="B23" s="45"/>
      <c r="C23" s="36"/>
      <c r="D23" s="15"/>
      <c r="E23" s="15"/>
      <c r="F23" s="15"/>
      <c r="G23" s="42"/>
    </row>
    <row r="24" spans="2:25" ht="20.100000000000001" customHeight="1" x14ac:dyDescent="0.25">
      <c r="B24" s="45"/>
      <c r="C24" s="36"/>
      <c r="D24" s="15"/>
      <c r="E24" s="15"/>
      <c r="F24" s="15"/>
      <c r="G24" s="42"/>
    </row>
    <row r="25" spans="2:25" ht="20.100000000000001" customHeight="1" x14ac:dyDescent="0.25">
      <c r="B25" s="45"/>
      <c r="C25" s="36"/>
      <c r="D25" s="15"/>
      <c r="E25" s="98" t="str">
        <f>CONCATENATE("?",IF(OpReceita[[#Totals],[Valor]]=0,"","company_max_age="&amp;OpReceita[[#Totals],[Valor]]),"&amp;",IF(OpSINTEGRA[[#Totals],[Valor]]=0,"","sintegra_max_age="&amp;OpSINTEGRA[[#Totals],[Valor]]),"&amp;",IF(OpSimples[[#Totals],[Valor]]=0,"","simples_max_age="&amp;OpSimples[[#Totals],[Valor]]))</f>
        <v>?&amp;&amp;</v>
      </c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</row>
    <row r="26" spans="2:25" ht="20.100000000000001" customHeight="1" x14ac:dyDescent="0.25">
      <c r="B26" s="45"/>
      <c r="C26" s="36"/>
      <c r="D26" s="15"/>
      <c r="E26" s="103" t="s">
        <v>99</v>
      </c>
      <c r="F26" s="103"/>
      <c r="G26" s="103"/>
      <c r="H26" s="103"/>
      <c r="I26" s="103"/>
      <c r="J26" s="103"/>
      <c r="K26" s="102" t="str">
        <f>CONCATENATE(SUM(1,IF(OpSINTEGRA[[#Totals],[Valor]]=0,0,15),IF(OpSimples[[#Totals],[Valor]]=0,0,30))," ₪")</f>
        <v>1 ₪</v>
      </c>
      <c r="L26" s="102"/>
    </row>
    <row r="27" spans="2:25" ht="20.100000000000001" customHeight="1" x14ac:dyDescent="0.25">
      <c r="B27" s="45"/>
      <c r="C27" s="36"/>
      <c r="D27" s="15"/>
      <c r="E27" s="66" t="str">
        <f ca="1">IFERROR(INDEX(OpReceita[Descrição],MATCH(OpReceita[[#Totals],[Valor]],OpReceita[Valor],0)),"• [Erro] Selecione apenas uma opção em Receita Federal.")</f>
        <v>• Receita Federal será consultada em Tempo Real [ 1 ₪ ].</v>
      </c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</row>
    <row r="28" spans="2:25" ht="20.100000000000001" customHeight="1" x14ac:dyDescent="0.25">
      <c r="B28" s="45"/>
      <c r="C28" s="36"/>
      <c r="D28" s="15"/>
      <c r="E28" s="99" t="str">
        <f ca="1">IFERROR(INDEX(OpSINTEGRA[Descrição],MATCH(OpSINTEGRA[[#Totals],[Valor]],OpSINTEGRA[Valor],0)),"• [Erro] Selecione apenas uma opção em SINTEGRA.")</f>
        <v>• SINTEGRA retornará do Cache se disponível [ +0 ₪ ]</v>
      </c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</row>
    <row r="29" spans="2:25" ht="20.100000000000001" customHeight="1" x14ac:dyDescent="0.25">
      <c r="B29" s="45"/>
      <c r="C29" s="36"/>
      <c r="D29" s="15"/>
      <c r="E29" s="99" t="str">
        <f ca="1">IFERROR(INDEX(OpSimples[Descrição],MATCH(OpSimples[[#Totals],[Valor]],OpSimples[Valor],0)),"• [Erro] Selecione apenas uma opção em Simples Nacional.")</f>
        <v>• Simples Nacional retornará do Cache se disponível [ +0 ₪ ]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</row>
    <row r="30" spans="2:25" ht="20.100000000000001" customHeight="1" x14ac:dyDescent="0.25">
      <c r="B30" s="45"/>
      <c r="C30" s="36"/>
      <c r="D30" s="15"/>
      <c r="E30" s="15"/>
      <c r="F30" s="15"/>
      <c r="G30" s="42"/>
    </row>
    <row r="31" spans="2:25" ht="20.100000000000001" customHeight="1" x14ac:dyDescent="0.25">
      <c r="B31" s="45"/>
      <c r="C31" s="36"/>
      <c r="D31" s="15"/>
      <c r="E31" s="101" t="s">
        <v>61</v>
      </c>
      <c r="F31" s="101"/>
      <c r="G31" s="101"/>
      <c r="H31" s="101"/>
      <c r="I31" s="101"/>
      <c r="J31" s="65"/>
      <c r="K31" s="65"/>
      <c r="L31" s="65"/>
      <c r="M31" s="65"/>
      <c r="N31" s="65"/>
      <c r="O31" s="65"/>
      <c r="P31" s="65"/>
      <c r="Q31" s="65"/>
      <c r="R31" s="65"/>
    </row>
    <row r="32" spans="2:25" ht="20.100000000000001" customHeight="1" x14ac:dyDescent="0.25">
      <c r="B32" s="45"/>
      <c r="C32" s="36"/>
      <c r="D32" s="15"/>
      <c r="E32" s="101"/>
      <c r="F32" s="101"/>
      <c r="G32" s="101"/>
      <c r="H32" s="101"/>
      <c r="I32" s="101"/>
      <c r="J32" s="65"/>
      <c r="K32" s="65"/>
      <c r="L32" s="65"/>
      <c r="M32" s="65"/>
      <c r="N32" s="65"/>
      <c r="O32" s="65"/>
      <c r="P32" s="65"/>
      <c r="Q32" s="65"/>
      <c r="R32" s="65"/>
    </row>
    <row r="33" spans="2:7" ht="20.100000000000001" customHeight="1" x14ac:dyDescent="0.25">
      <c r="B33" s="45"/>
      <c r="C33" s="36"/>
      <c r="D33" s="15"/>
      <c r="E33" s="70" t="s">
        <v>63</v>
      </c>
      <c r="F33" s="49"/>
      <c r="G33" s="42"/>
    </row>
    <row r="34" spans="2:7" ht="20.100000000000001" customHeight="1" x14ac:dyDescent="0.25">
      <c r="B34" s="45"/>
      <c r="C34" s="36"/>
      <c r="D34" s="15"/>
      <c r="E34" s="71" t="s">
        <v>64</v>
      </c>
      <c r="F34" s="15"/>
      <c r="G34" s="42"/>
    </row>
    <row r="35" spans="2:7" ht="20.100000000000001" customHeight="1" x14ac:dyDescent="0.25">
      <c r="B35" s="45"/>
      <c r="C35" s="36"/>
      <c r="D35" s="15"/>
      <c r="E35" s="71" t="s">
        <v>101</v>
      </c>
      <c r="F35" s="15"/>
      <c r="G35" s="42"/>
    </row>
    <row r="36" spans="2:7" ht="20.100000000000001" customHeight="1" x14ac:dyDescent="0.25">
      <c r="B36" s="45"/>
      <c r="C36" s="36"/>
      <c r="D36" s="15"/>
      <c r="E36" s="46"/>
      <c r="F36" s="46"/>
      <c r="G36" s="42"/>
    </row>
    <row r="37" spans="2:7" ht="20.100000000000001" customHeight="1" x14ac:dyDescent="0.25">
      <c r="B37" s="45"/>
      <c r="C37" s="36"/>
      <c r="D37" s="15"/>
      <c r="E37" s="70" t="s">
        <v>84</v>
      </c>
      <c r="F37" s="49"/>
      <c r="G37" s="16"/>
    </row>
    <row r="38" spans="2:7" ht="20.100000000000001" customHeight="1" x14ac:dyDescent="0.25">
      <c r="B38" s="45"/>
      <c r="C38" s="36"/>
      <c r="D38" s="15"/>
      <c r="E38" s="71" t="s">
        <v>65</v>
      </c>
      <c r="F38" s="15"/>
      <c r="G38" s="15"/>
    </row>
    <row r="39" spans="2:7" ht="20.100000000000001" customHeight="1" x14ac:dyDescent="0.25">
      <c r="B39" s="45"/>
      <c r="C39" s="36"/>
      <c r="D39" s="15"/>
      <c r="E39" s="71" t="s">
        <v>182</v>
      </c>
      <c r="F39" s="15"/>
      <c r="G39" s="15"/>
    </row>
    <row r="40" spans="2:7" ht="20.100000000000001" customHeight="1" x14ac:dyDescent="0.25">
      <c r="B40" s="45"/>
      <c r="C40" s="36"/>
      <c r="D40" s="15"/>
      <c r="E40" s="15"/>
      <c r="F40" s="15"/>
      <c r="G40" s="15"/>
    </row>
    <row r="41" spans="2:7" ht="20.100000000000001" customHeight="1" x14ac:dyDescent="0.25">
      <c r="B41" s="45"/>
      <c r="C41" s="36"/>
      <c r="D41" s="15"/>
      <c r="E41" s="70" t="s">
        <v>85</v>
      </c>
      <c r="F41" s="49"/>
      <c r="G41" s="15"/>
    </row>
    <row r="42" spans="2:7" ht="20.100000000000001" customHeight="1" x14ac:dyDescent="0.25">
      <c r="B42" s="45"/>
      <c r="C42" s="37"/>
      <c r="D42" s="16"/>
      <c r="E42" s="71" t="s">
        <v>62</v>
      </c>
      <c r="F42" s="15"/>
      <c r="G42" s="15"/>
    </row>
    <row r="43" spans="2:7" ht="20.100000000000001" customHeight="1" x14ac:dyDescent="0.25">
      <c r="B43" s="45"/>
      <c r="E43" s="15"/>
      <c r="F43" s="15"/>
      <c r="G43" s="15"/>
    </row>
    <row r="44" spans="2:7" ht="20.100000000000001" customHeight="1" x14ac:dyDescent="0.25">
      <c r="B44" s="45"/>
      <c r="E44" s="70" t="s">
        <v>86</v>
      </c>
      <c r="F44" s="49"/>
      <c r="G44" s="16"/>
    </row>
    <row r="45" spans="2:7" ht="20.100000000000001" customHeight="1" x14ac:dyDescent="0.25">
      <c r="B45" s="45"/>
      <c r="E45" s="71" t="s">
        <v>66</v>
      </c>
      <c r="F45" s="15"/>
      <c r="G45" s="16"/>
    </row>
    <row r="46" spans="2:7" ht="20.100000000000001" customHeight="1" x14ac:dyDescent="0.25">
      <c r="B46" s="45"/>
      <c r="E46" s="71" t="s">
        <v>67</v>
      </c>
      <c r="F46" s="15"/>
      <c r="G46" s="15"/>
    </row>
    <row r="47" spans="2:7" ht="20.100000000000001" customHeight="1" x14ac:dyDescent="0.25">
      <c r="B47" s="45"/>
      <c r="E47" s="71" t="s">
        <v>102</v>
      </c>
      <c r="F47" s="15"/>
      <c r="G47" s="15"/>
    </row>
    <row r="48" spans="2:7" ht="20.100000000000001" customHeight="1" x14ac:dyDescent="0.25">
      <c r="B48" s="45"/>
      <c r="E48" s="15"/>
      <c r="F48" s="15"/>
      <c r="G48" s="42"/>
    </row>
    <row r="49" spans="2:7" ht="20.100000000000001" customHeight="1" x14ac:dyDescent="0.25">
      <c r="B49" s="45"/>
      <c r="E49" s="95" t="s">
        <v>43</v>
      </c>
      <c r="F49" s="95"/>
      <c r="G49" s="95"/>
    </row>
    <row r="50" spans="2:7" ht="20.100000000000001" customHeight="1" x14ac:dyDescent="0.25">
      <c r="B50" s="45"/>
      <c r="E50" s="95"/>
      <c r="F50" s="95"/>
      <c r="G50" s="95"/>
    </row>
    <row r="51" spans="2:7" ht="20.100000000000001" customHeight="1" x14ac:dyDescent="0.25">
      <c r="B51" s="45"/>
      <c r="E51" s="70" t="s">
        <v>60</v>
      </c>
      <c r="F51" s="49"/>
      <c r="G51" s="42"/>
    </row>
    <row r="52" spans="2:7" ht="20.100000000000001" customHeight="1" x14ac:dyDescent="0.25">
      <c r="B52" s="45"/>
      <c r="E52" s="71" t="s">
        <v>40</v>
      </c>
      <c r="F52" s="15"/>
      <c r="G52" s="42"/>
    </row>
    <row r="53" spans="2:7" ht="20.100000000000001" customHeight="1" x14ac:dyDescent="0.25">
      <c r="B53" s="45"/>
      <c r="E53" s="71" t="s">
        <v>42</v>
      </c>
      <c r="F53" s="15"/>
      <c r="G53" s="42"/>
    </row>
    <row r="54" spans="2:7" ht="20.100000000000001" customHeight="1" x14ac:dyDescent="0.25">
      <c r="B54" s="45"/>
      <c r="E54" s="71" t="s">
        <v>41</v>
      </c>
      <c r="F54" s="15"/>
      <c r="G54" s="42"/>
    </row>
    <row r="55" spans="2:7" ht="20.100000000000001" customHeight="1" x14ac:dyDescent="0.25">
      <c r="B55" s="45"/>
      <c r="E55" s="67"/>
      <c r="F55" s="67"/>
      <c r="G55" s="42"/>
    </row>
    <row r="56" spans="2:7" ht="20.100000000000001" customHeight="1" x14ac:dyDescent="0.25">
      <c r="B56" s="45"/>
      <c r="E56" s="70" t="s">
        <v>106</v>
      </c>
      <c r="F56" s="67"/>
      <c r="G56" s="42"/>
    </row>
    <row r="57" spans="2:7" ht="20.100000000000001" customHeight="1" x14ac:dyDescent="0.25">
      <c r="B57" s="45"/>
      <c r="E57" s="71" t="s">
        <v>100</v>
      </c>
      <c r="F57" s="67"/>
      <c r="G57" s="42"/>
    </row>
    <row r="58" spans="2:7" ht="20.100000000000001" customHeight="1" x14ac:dyDescent="0.25">
      <c r="B58" s="45"/>
      <c r="E58" s="71" t="s">
        <v>103</v>
      </c>
      <c r="F58" s="67"/>
      <c r="G58" s="42"/>
    </row>
    <row r="59" spans="2:7" ht="20.100000000000001" customHeight="1" x14ac:dyDescent="0.25">
      <c r="B59" s="45"/>
      <c r="E59" s="71" t="s">
        <v>107</v>
      </c>
      <c r="F59" s="67"/>
      <c r="G59" s="42"/>
    </row>
    <row r="60" spans="2:7" ht="20.100000000000001" customHeight="1" x14ac:dyDescent="0.25">
      <c r="B60" s="45"/>
      <c r="E60" s="71" t="s">
        <v>105</v>
      </c>
      <c r="F60" s="67"/>
      <c r="G60" s="42"/>
    </row>
    <row r="61" spans="2:7" ht="20.100000000000001" customHeight="1" x14ac:dyDescent="0.25">
      <c r="B61" s="45"/>
      <c r="E61" s="71" t="s">
        <v>104</v>
      </c>
      <c r="F61" s="67"/>
      <c r="G61" s="42"/>
    </row>
    <row r="62" spans="2:7" ht="20.100000000000001" customHeight="1" x14ac:dyDescent="0.25">
      <c r="B62" s="45"/>
      <c r="E62" s="71"/>
      <c r="F62" s="72"/>
      <c r="G62" s="42"/>
    </row>
    <row r="63" spans="2:7" ht="20.100000000000001" customHeight="1" x14ac:dyDescent="0.25">
      <c r="B63" s="45"/>
      <c r="E63" s="70" t="s">
        <v>108</v>
      </c>
      <c r="F63" s="72"/>
      <c r="G63" s="42"/>
    </row>
    <row r="64" spans="2:7" ht="20.100000000000001" customHeight="1" x14ac:dyDescent="0.25">
      <c r="B64" s="45"/>
      <c r="E64" s="71" t="s">
        <v>109</v>
      </c>
      <c r="F64" s="72"/>
      <c r="G64" s="42"/>
    </row>
    <row r="65" spans="2:19" ht="20.100000000000001" customHeight="1" x14ac:dyDescent="0.25">
      <c r="B65" s="45"/>
      <c r="E65" s="71" t="s">
        <v>110</v>
      </c>
      <c r="F65" s="72"/>
      <c r="G65" s="42"/>
    </row>
    <row r="66" spans="2:19" ht="20.100000000000001" customHeight="1" x14ac:dyDescent="0.25">
      <c r="B66" s="45"/>
      <c r="E66" s="71" t="s">
        <v>112</v>
      </c>
      <c r="F66" s="72"/>
      <c r="G66" s="42"/>
    </row>
    <row r="67" spans="2:19" ht="20.100000000000001" customHeight="1" x14ac:dyDescent="0.25">
      <c r="B67" s="45"/>
      <c r="E67" s="15"/>
      <c r="F67" s="15"/>
      <c r="G67" s="42"/>
    </row>
    <row r="68" spans="2:19" ht="20.100000000000001" customHeight="1" x14ac:dyDescent="0.25">
      <c r="B68" s="45"/>
      <c r="E68" s="14" t="s">
        <v>26</v>
      </c>
      <c r="F68" s="14"/>
      <c r="N68" s="14" t="s">
        <v>24</v>
      </c>
    </row>
    <row r="69" spans="2:19" ht="20.100000000000001" customHeight="1" x14ac:dyDescent="0.25">
      <c r="B69" s="45"/>
      <c r="E69" s="71" t="s">
        <v>111</v>
      </c>
      <c r="F69" s="15"/>
      <c r="N69" s="96" t="s">
        <v>25</v>
      </c>
      <c r="O69" s="96"/>
      <c r="P69" s="96"/>
      <c r="Q69" s="96"/>
      <c r="R69" s="96"/>
    </row>
    <row r="70" spans="2:19" ht="20.100000000000001" customHeight="1" x14ac:dyDescent="0.25">
      <c r="B70" s="45"/>
      <c r="E70" s="71" t="s">
        <v>185</v>
      </c>
      <c r="F70" s="15"/>
      <c r="G70" s="15"/>
    </row>
    <row r="71" spans="2:19" ht="20.100000000000001" customHeight="1" x14ac:dyDescent="0.25">
      <c r="B71" s="45"/>
      <c r="E71" s="15"/>
      <c r="F71" s="15"/>
      <c r="G71" s="15"/>
    </row>
    <row r="72" spans="2:19" ht="20.100000000000001" customHeight="1" x14ac:dyDescent="0.25">
      <c r="B72" s="45"/>
      <c r="E72" s="97" t="s">
        <v>23</v>
      </c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  <c r="Q72" s="97"/>
      <c r="R72" s="97"/>
      <c r="S72" s="97"/>
    </row>
    <row r="73" spans="2:19" ht="20.100000000000001" customHeight="1" x14ac:dyDescent="0.25">
      <c r="B73" s="45"/>
    </row>
    <row r="74" spans="2:19" ht="20.100000000000001" customHeight="1" x14ac:dyDescent="0.25">
      <c r="B74" s="45"/>
    </row>
    <row r="75" spans="2:19" ht="20.100000000000001" customHeight="1" x14ac:dyDescent="0.25">
      <c r="B75" s="45"/>
    </row>
    <row r="76" spans="2:19" ht="20.100000000000001" customHeight="1" x14ac:dyDescent="0.25">
      <c r="B76" s="45"/>
    </row>
    <row r="77" spans="2:19" ht="20.100000000000001" customHeight="1" x14ac:dyDescent="0.25">
      <c r="B77" s="45"/>
    </row>
    <row r="78" spans="2:19" ht="20.100000000000001" customHeight="1" x14ac:dyDescent="0.25">
      <c r="B78" s="45"/>
    </row>
    <row r="79" spans="2:19" ht="20.100000000000001" customHeight="1" x14ac:dyDescent="0.25">
      <c r="B79" s="45"/>
    </row>
    <row r="80" spans="2:19" ht="20.100000000000001" customHeight="1" x14ac:dyDescent="0.25">
      <c r="B80" s="45"/>
      <c r="I80" s="42"/>
      <c r="J80" s="42"/>
    </row>
    <row r="81" spans="2:2" ht="20.100000000000001" customHeight="1" x14ac:dyDescent="0.25">
      <c r="B81" s="45"/>
    </row>
    <row r="82" spans="2:2" ht="20.100000000000001" customHeight="1" x14ac:dyDescent="0.25">
      <c r="B82" s="45"/>
    </row>
    <row r="83" spans="2:2" ht="20.100000000000001" customHeight="1" x14ac:dyDescent="0.25">
      <c r="B83" s="45"/>
    </row>
    <row r="84" spans="2:2" ht="20.100000000000001" customHeight="1" x14ac:dyDescent="0.25">
      <c r="B84" s="45"/>
    </row>
    <row r="85" spans="2:2" ht="20.100000000000001" customHeight="1" x14ac:dyDescent="0.25">
      <c r="B85" s="45"/>
    </row>
    <row r="86" spans="2:2" ht="20.100000000000001" customHeight="1" x14ac:dyDescent="0.25">
      <c r="B86" s="45"/>
    </row>
    <row r="87" spans="2:2" ht="20.100000000000001" customHeight="1" x14ac:dyDescent="0.25">
      <c r="B87" s="45"/>
    </row>
    <row r="88" spans="2:2" ht="20.100000000000001" customHeight="1" x14ac:dyDescent="0.25">
      <c r="B88" s="45"/>
    </row>
    <row r="89" spans="2:2" ht="20.100000000000001" customHeight="1" x14ac:dyDescent="0.25">
      <c r="B89" s="45"/>
    </row>
    <row r="90" spans="2:2" ht="20.100000000000001" customHeight="1" x14ac:dyDescent="0.25">
      <c r="B90" s="45"/>
    </row>
    <row r="91" spans="2:2" ht="20.100000000000001" customHeight="1" x14ac:dyDescent="0.25">
      <c r="B91" s="45"/>
    </row>
    <row r="92" spans="2:2" ht="20.100000000000001" customHeight="1" x14ac:dyDescent="0.25">
      <c r="B92" s="45"/>
    </row>
    <row r="93" spans="2:2" ht="20.100000000000001" customHeight="1" x14ac:dyDescent="0.25">
      <c r="B93" s="45"/>
    </row>
    <row r="94" spans="2:2" ht="20.100000000000001" customHeight="1" x14ac:dyDescent="0.25">
      <c r="B94" s="45"/>
    </row>
    <row r="95" spans="2:2" ht="20.100000000000001" customHeight="1" x14ac:dyDescent="0.25">
      <c r="B95" s="45"/>
    </row>
    <row r="96" spans="2:2" ht="20.100000000000001" customHeight="1" x14ac:dyDescent="0.25">
      <c r="B96" s="45"/>
    </row>
    <row r="97" spans="2:2" ht="20.100000000000001" customHeight="1" x14ac:dyDescent="0.25">
      <c r="B97" s="45"/>
    </row>
    <row r="98" spans="2:2" ht="20.100000000000001" customHeight="1" x14ac:dyDescent="0.25">
      <c r="B98" s="45"/>
    </row>
    <row r="99" spans="2:2" ht="20.100000000000001" customHeight="1" x14ac:dyDescent="0.25">
      <c r="B99" s="45"/>
    </row>
    <row r="100" spans="2:2" ht="20.100000000000001" customHeight="1" x14ac:dyDescent="0.25">
      <c r="B100" s="45"/>
    </row>
    <row r="101" spans="2:2" ht="20.100000000000001" customHeight="1" x14ac:dyDescent="0.25">
      <c r="B101" s="45"/>
    </row>
    <row r="102" spans="2:2" ht="20.100000000000001" customHeight="1" x14ac:dyDescent="0.25">
      <c r="B102" s="45"/>
    </row>
    <row r="103" spans="2:2" ht="20.100000000000001" customHeight="1" x14ac:dyDescent="0.25">
      <c r="B103" s="45"/>
    </row>
    <row r="104" spans="2:2" ht="20.100000000000001" customHeight="1" x14ac:dyDescent="0.25">
      <c r="B104" s="45"/>
    </row>
    <row r="105" spans="2:2" ht="20.100000000000001" customHeight="1" x14ac:dyDescent="0.25">
      <c r="B105" s="45"/>
    </row>
    <row r="106" spans="2:2" ht="20.100000000000001" customHeight="1" x14ac:dyDescent="0.25">
      <c r="B106" s="45"/>
    </row>
    <row r="107" spans="2:2" ht="20.100000000000001" customHeight="1" x14ac:dyDescent="0.25">
      <c r="B107" s="45"/>
    </row>
    <row r="108" spans="2:2" ht="20.100000000000001" customHeight="1" x14ac:dyDescent="0.25">
      <c r="B108" s="45"/>
    </row>
    <row r="109" spans="2:2" ht="20.100000000000001" customHeight="1" x14ac:dyDescent="0.25">
      <c r="B109" s="45"/>
    </row>
    <row r="110" spans="2:2" ht="20.100000000000001" customHeight="1" x14ac:dyDescent="0.25">
      <c r="B110" s="45"/>
    </row>
    <row r="111" spans="2:2" ht="20.100000000000001" customHeight="1" x14ac:dyDescent="0.25">
      <c r="B111" s="45"/>
    </row>
    <row r="112" spans="2:2" ht="20.100000000000001" customHeight="1" x14ac:dyDescent="0.25">
      <c r="B112" s="45"/>
    </row>
    <row r="113" spans="2:2" ht="20.100000000000001" customHeight="1" x14ac:dyDescent="0.25">
      <c r="B113" s="45"/>
    </row>
    <row r="114" spans="2:2" ht="20.100000000000001" customHeight="1" x14ac:dyDescent="0.25">
      <c r="B114" s="45"/>
    </row>
    <row r="115" spans="2:2" ht="20.100000000000001" customHeight="1" x14ac:dyDescent="0.25">
      <c r="B115" s="45"/>
    </row>
    <row r="116" spans="2:2" ht="20.100000000000001" customHeight="1" x14ac:dyDescent="0.25">
      <c r="B116" s="45"/>
    </row>
    <row r="117" spans="2:2" ht="20.100000000000001" customHeight="1" x14ac:dyDescent="0.25">
      <c r="B117" s="45"/>
    </row>
    <row r="118" spans="2:2" ht="20.100000000000001" customHeight="1" x14ac:dyDescent="0.25">
      <c r="B118" s="45"/>
    </row>
    <row r="119" spans="2:2" ht="20.100000000000001" customHeight="1" x14ac:dyDescent="0.25">
      <c r="B119" s="45"/>
    </row>
    <row r="120" spans="2:2" ht="20.100000000000001" customHeight="1" x14ac:dyDescent="0.25">
      <c r="B120" s="45"/>
    </row>
    <row r="121" spans="2:2" ht="20.100000000000001" customHeight="1" x14ac:dyDescent="0.25">
      <c r="B121" s="45"/>
    </row>
    <row r="122" spans="2:2" ht="20.100000000000001" customHeight="1" x14ac:dyDescent="0.25">
      <c r="B122" s="45"/>
    </row>
    <row r="123" spans="2:2" ht="20.100000000000001" customHeight="1" x14ac:dyDescent="0.25">
      <c r="B123" s="45"/>
    </row>
    <row r="124" spans="2:2" ht="20.100000000000001" customHeight="1" x14ac:dyDescent="0.25">
      <c r="B124" s="45"/>
    </row>
    <row r="125" spans="2:2" ht="20.100000000000001" customHeight="1" x14ac:dyDescent="0.25">
      <c r="B125" s="45"/>
    </row>
    <row r="126" spans="2:2" ht="20.100000000000001" customHeight="1" x14ac:dyDescent="0.25">
      <c r="B126" s="45"/>
    </row>
    <row r="127" spans="2:2" ht="20.100000000000001" customHeight="1" x14ac:dyDescent="0.25">
      <c r="B127" s="45"/>
    </row>
    <row r="128" spans="2:2" ht="20.100000000000001" customHeight="1" x14ac:dyDescent="0.25">
      <c r="B128" s="45"/>
    </row>
    <row r="129" spans="2:2" ht="20.100000000000001" customHeight="1" x14ac:dyDescent="0.25">
      <c r="B129" s="45"/>
    </row>
    <row r="130" spans="2:2" ht="20.100000000000001" customHeight="1" x14ac:dyDescent="0.25">
      <c r="B130" s="45"/>
    </row>
    <row r="131" spans="2:2" ht="20.100000000000001" customHeight="1" x14ac:dyDescent="0.25">
      <c r="B131" s="45"/>
    </row>
    <row r="132" spans="2:2" ht="20.100000000000001" customHeight="1" x14ac:dyDescent="0.25">
      <c r="B132" s="45"/>
    </row>
    <row r="133" spans="2:2" ht="20.100000000000001" customHeight="1" x14ac:dyDescent="0.25">
      <c r="B133" s="45"/>
    </row>
    <row r="134" spans="2:2" ht="20.100000000000001" customHeight="1" x14ac:dyDescent="0.25">
      <c r="B134" s="45"/>
    </row>
    <row r="135" spans="2:2" ht="20.100000000000001" customHeight="1" x14ac:dyDescent="0.25">
      <c r="B135" s="45"/>
    </row>
    <row r="136" spans="2:2" ht="20.100000000000001" customHeight="1" x14ac:dyDescent="0.25">
      <c r="B136" s="45"/>
    </row>
    <row r="137" spans="2:2" ht="20.100000000000001" customHeight="1" x14ac:dyDescent="0.25">
      <c r="B137" s="45"/>
    </row>
    <row r="138" spans="2:2" ht="20.100000000000001" customHeight="1" x14ac:dyDescent="0.25">
      <c r="B138" s="45"/>
    </row>
    <row r="139" spans="2:2" ht="20.100000000000001" customHeight="1" x14ac:dyDescent="0.25">
      <c r="B139" s="45"/>
    </row>
    <row r="140" spans="2:2" ht="20.100000000000001" customHeight="1" x14ac:dyDescent="0.25">
      <c r="B140" s="45"/>
    </row>
    <row r="141" spans="2:2" ht="20.100000000000001" customHeight="1" x14ac:dyDescent="0.25">
      <c r="B141" s="45"/>
    </row>
    <row r="142" spans="2:2" ht="20.100000000000001" customHeight="1" x14ac:dyDescent="0.25">
      <c r="B142" s="45"/>
    </row>
    <row r="143" spans="2:2" ht="20.100000000000001" customHeight="1" x14ac:dyDescent="0.25">
      <c r="B143" s="45"/>
    </row>
    <row r="144" spans="2:2" ht="20.100000000000001" customHeight="1" x14ac:dyDescent="0.25">
      <c r="B144" s="45"/>
    </row>
    <row r="145" spans="2:2" ht="20.100000000000001" customHeight="1" x14ac:dyDescent="0.25">
      <c r="B145" s="45"/>
    </row>
    <row r="146" spans="2:2" ht="20.100000000000001" customHeight="1" x14ac:dyDescent="0.25">
      <c r="B146" s="45"/>
    </row>
    <row r="147" spans="2:2" ht="20.100000000000001" customHeight="1" x14ac:dyDescent="0.25">
      <c r="B147" s="45"/>
    </row>
    <row r="148" spans="2:2" ht="20.100000000000001" customHeight="1" x14ac:dyDescent="0.25">
      <c r="B148" s="45"/>
    </row>
    <row r="149" spans="2:2" ht="20.100000000000001" customHeight="1" x14ac:dyDescent="0.25">
      <c r="B149" s="45"/>
    </row>
    <row r="150" spans="2:2" ht="20.100000000000001" customHeight="1" x14ac:dyDescent="0.25">
      <c r="B150" s="45"/>
    </row>
    <row r="151" spans="2:2" ht="20.100000000000001" customHeight="1" x14ac:dyDescent="0.25">
      <c r="B151" s="45"/>
    </row>
    <row r="152" spans="2:2" ht="20.100000000000001" customHeight="1" x14ac:dyDescent="0.25">
      <c r="B152" s="45"/>
    </row>
    <row r="153" spans="2:2" ht="20.100000000000001" customHeight="1" x14ac:dyDescent="0.25">
      <c r="B153" s="45"/>
    </row>
    <row r="154" spans="2:2" ht="20.100000000000001" customHeight="1" x14ac:dyDescent="0.25">
      <c r="B154" s="45"/>
    </row>
    <row r="155" spans="2:2" ht="20.100000000000001" customHeight="1" x14ac:dyDescent="0.25">
      <c r="B155" s="45"/>
    </row>
    <row r="156" spans="2:2" ht="20.100000000000001" customHeight="1" x14ac:dyDescent="0.25">
      <c r="B156" s="45"/>
    </row>
    <row r="157" spans="2:2" ht="20.100000000000001" customHeight="1" x14ac:dyDescent="0.25">
      <c r="B157" s="45"/>
    </row>
    <row r="158" spans="2:2" ht="20.100000000000001" customHeight="1" x14ac:dyDescent="0.25">
      <c r="B158" s="45"/>
    </row>
    <row r="159" spans="2:2" ht="20.100000000000001" customHeight="1" x14ac:dyDescent="0.25">
      <c r="B159" s="45"/>
    </row>
    <row r="160" spans="2:2" ht="20.100000000000001" customHeight="1" x14ac:dyDescent="0.25">
      <c r="B160" s="45"/>
    </row>
    <row r="161" spans="2:2" ht="20.100000000000001" customHeight="1" x14ac:dyDescent="0.25">
      <c r="B161" s="45"/>
    </row>
    <row r="162" spans="2:2" ht="20.100000000000001" customHeight="1" x14ac:dyDescent="0.25">
      <c r="B162" s="45"/>
    </row>
    <row r="163" spans="2:2" ht="20.100000000000001" customHeight="1" x14ac:dyDescent="0.25">
      <c r="B163" s="45"/>
    </row>
    <row r="164" spans="2:2" ht="20.100000000000001" customHeight="1" x14ac:dyDescent="0.25">
      <c r="B164" s="45"/>
    </row>
    <row r="165" spans="2:2" ht="20.100000000000001" customHeight="1" x14ac:dyDescent="0.25">
      <c r="B165" s="45"/>
    </row>
    <row r="166" spans="2:2" ht="20.100000000000001" customHeight="1" x14ac:dyDescent="0.25">
      <c r="B166" s="45"/>
    </row>
    <row r="167" spans="2:2" ht="20.100000000000001" customHeight="1" x14ac:dyDescent="0.25">
      <c r="B167" s="45"/>
    </row>
    <row r="168" spans="2:2" ht="20.100000000000001" customHeight="1" x14ac:dyDescent="0.25">
      <c r="B168" s="45"/>
    </row>
    <row r="169" spans="2:2" ht="20.100000000000001" customHeight="1" x14ac:dyDescent="0.25">
      <c r="B169" s="45"/>
    </row>
    <row r="170" spans="2:2" ht="20.100000000000001" customHeight="1" x14ac:dyDescent="0.25">
      <c r="B170" s="45"/>
    </row>
    <row r="171" spans="2:2" ht="20.100000000000001" customHeight="1" x14ac:dyDescent="0.25">
      <c r="B171" s="45"/>
    </row>
    <row r="172" spans="2:2" ht="20.100000000000001" customHeight="1" x14ac:dyDescent="0.25">
      <c r="B172" s="45"/>
    </row>
    <row r="173" spans="2:2" ht="20.100000000000001" customHeight="1" x14ac:dyDescent="0.25">
      <c r="B173" s="45"/>
    </row>
    <row r="174" spans="2:2" ht="20.100000000000001" customHeight="1" x14ac:dyDescent="0.25">
      <c r="B174" s="45"/>
    </row>
    <row r="175" spans="2:2" ht="20.100000000000001" customHeight="1" x14ac:dyDescent="0.25">
      <c r="B175" s="45"/>
    </row>
    <row r="176" spans="2:2" ht="20.100000000000001" customHeight="1" x14ac:dyDescent="0.25">
      <c r="B176" s="45"/>
    </row>
    <row r="177" spans="2:2" ht="20.100000000000001" customHeight="1" x14ac:dyDescent="0.25">
      <c r="B177" s="45"/>
    </row>
    <row r="178" spans="2:2" ht="20.100000000000001" customHeight="1" x14ac:dyDescent="0.25">
      <c r="B178" s="45"/>
    </row>
    <row r="179" spans="2:2" ht="20.100000000000001" customHeight="1" x14ac:dyDescent="0.25">
      <c r="B179" s="45"/>
    </row>
    <row r="180" spans="2:2" ht="20.100000000000001" customHeight="1" x14ac:dyDescent="0.25">
      <c r="B180" s="45"/>
    </row>
    <row r="181" spans="2:2" ht="20.100000000000001" customHeight="1" x14ac:dyDescent="0.25">
      <c r="B181" s="45"/>
    </row>
    <row r="182" spans="2:2" ht="20.100000000000001" customHeight="1" x14ac:dyDescent="0.25">
      <c r="B182" s="45"/>
    </row>
    <row r="183" spans="2:2" ht="20.100000000000001" customHeight="1" x14ac:dyDescent="0.25">
      <c r="B183" s="45"/>
    </row>
    <row r="184" spans="2:2" ht="20.100000000000001" customHeight="1" x14ac:dyDescent="0.25">
      <c r="B184" s="45"/>
    </row>
    <row r="185" spans="2:2" ht="20.100000000000001" customHeight="1" x14ac:dyDescent="0.25">
      <c r="B185" s="45"/>
    </row>
    <row r="186" spans="2:2" ht="20.100000000000001" customHeight="1" x14ac:dyDescent="0.25">
      <c r="B186" s="45"/>
    </row>
    <row r="187" spans="2:2" ht="20.100000000000001" customHeight="1" x14ac:dyDescent="0.25">
      <c r="B187" s="45"/>
    </row>
    <row r="188" spans="2:2" ht="20.100000000000001" customHeight="1" x14ac:dyDescent="0.25">
      <c r="B188" s="45"/>
    </row>
    <row r="189" spans="2:2" ht="20.100000000000001" customHeight="1" x14ac:dyDescent="0.25">
      <c r="B189" s="45"/>
    </row>
    <row r="190" spans="2:2" ht="20.100000000000001" customHeight="1" x14ac:dyDescent="0.25">
      <c r="B190" s="45"/>
    </row>
    <row r="191" spans="2:2" ht="20.100000000000001" customHeight="1" x14ac:dyDescent="0.25">
      <c r="B191" s="45"/>
    </row>
    <row r="192" spans="2:2" ht="20.100000000000001" customHeight="1" x14ac:dyDescent="0.25">
      <c r="B192" s="45"/>
    </row>
    <row r="193" spans="2:2" ht="20.100000000000001" customHeight="1" x14ac:dyDescent="0.25">
      <c r="B193" s="45"/>
    </row>
    <row r="194" spans="2:2" ht="20.100000000000001" customHeight="1" x14ac:dyDescent="0.25">
      <c r="B194" s="45"/>
    </row>
    <row r="195" spans="2:2" ht="20.100000000000001" customHeight="1" x14ac:dyDescent="0.25">
      <c r="B195" s="45"/>
    </row>
    <row r="196" spans="2:2" ht="20.100000000000001" customHeight="1" x14ac:dyDescent="0.25">
      <c r="B196" s="45"/>
    </row>
    <row r="197" spans="2:2" ht="20.100000000000001" customHeight="1" x14ac:dyDescent="0.25">
      <c r="B197" s="45"/>
    </row>
    <row r="198" spans="2:2" ht="20.100000000000001" customHeight="1" x14ac:dyDescent="0.25">
      <c r="B198" s="45"/>
    </row>
    <row r="199" spans="2:2" ht="20.100000000000001" customHeight="1" x14ac:dyDescent="0.25">
      <c r="B199" s="45"/>
    </row>
    <row r="200" spans="2:2" ht="20.100000000000001" customHeight="1" x14ac:dyDescent="0.25">
      <c r="B200" s="45"/>
    </row>
    <row r="201" spans="2:2" ht="20.100000000000001" customHeight="1" x14ac:dyDescent="0.25">
      <c r="B201" s="45"/>
    </row>
    <row r="202" spans="2:2" ht="20.100000000000001" customHeight="1" x14ac:dyDescent="0.25">
      <c r="B202" s="45"/>
    </row>
    <row r="203" spans="2:2" ht="20.100000000000001" customHeight="1" x14ac:dyDescent="0.25">
      <c r="B203" s="45"/>
    </row>
    <row r="204" spans="2:2" ht="20.100000000000001" customHeight="1" x14ac:dyDescent="0.25">
      <c r="B204" s="45"/>
    </row>
    <row r="205" spans="2:2" ht="20.100000000000001" customHeight="1" x14ac:dyDescent="0.25">
      <c r="B205" s="45"/>
    </row>
    <row r="206" spans="2:2" ht="20.100000000000001" customHeight="1" x14ac:dyDescent="0.25">
      <c r="B206" s="45"/>
    </row>
    <row r="207" spans="2:2" ht="20.100000000000001" customHeight="1" x14ac:dyDescent="0.25">
      <c r="B207" s="45"/>
    </row>
    <row r="208" spans="2:2" ht="20.100000000000001" customHeight="1" x14ac:dyDescent="0.25">
      <c r="B208" s="45"/>
    </row>
    <row r="209" spans="2:2" ht="20.100000000000001" customHeight="1" x14ac:dyDescent="0.25">
      <c r="B209" s="45"/>
    </row>
    <row r="210" spans="2:2" ht="20.100000000000001" customHeight="1" x14ac:dyDescent="0.25">
      <c r="B210" s="45"/>
    </row>
    <row r="211" spans="2:2" ht="20.100000000000001" customHeight="1" x14ac:dyDescent="0.25">
      <c r="B211" s="45"/>
    </row>
    <row r="212" spans="2:2" ht="20.100000000000001" customHeight="1" x14ac:dyDescent="0.25">
      <c r="B212" s="45"/>
    </row>
    <row r="213" spans="2:2" ht="20.100000000000001" customHeight="1" x14ac:dyDescent="0.25">
      <c r="B213" s="45"/>
    </row>
    <row r="214" spans="2:2" ht="20.100000000000001" customHeight="1" x14ac:dyDescent="0.25">
      <c r="B214" s="45"/>
    </row>
    <row r="215" spans="2:2" ht="20.100000000000001" customHeight="1" x14ac:dyDescent="0.25">
      <c r="B215" s="45"/>
    </row>
    <row r="216" spans="2:2" ht="20.100000000000001" customHeight="1" x14ac:dyDescent="0.25">
      <c r="B216" s="45"/>
    </row>
    <row r="217" spans="2:2" ht="20.100000000000001" customHeight="1" x14ac:dyDescent="0.25">
      <c r="B217" s="45"/>
    </row>
    <row r="218" spans="2:2" ht="20.100000000000001" customHeight="1" x14ac:dyDescent="0.25">
      <c r="B218" s="45"/>
    </row>
    <row r="219" spans="2:2" ht="20.100000000000001" customHeight="1" x14ac:dyDescent="0.25">
      <c r="B219" s="45"/>
    </row>
    <row r="220" spans="2:2" ht="20.100000000000001" customHeight="1" x14ac:dyDescent="0.25">
      <c r="B220" s="45"/>
    </row>
    <row r="221" spans="2:2" ht="20.100000000000001" customHeight="1" x14ac:dyDescent="0.25">
      <c r="B221" s="45"/>
    </row>
    <row r="222" spans="2:2" ht="20.100000000000001" customHeight="1" x14ac:dyDescent="0.25">
      <c r="B222" s="45"/>
    </row>
    <row r="223" spans="2:2" ht="20.100000000000001" customHeight="1" x14ac:dyDescent="0.25">
      <c r="B223" s="45"/>
    </row>
    <row r="224" spans="2:2" ht="20.100000000000001" customHeight="1" x14ac:dyDescent="0.25">
      <c r="B224" s="45"/>
    </row>
    <row r="225" spans="2:2" ht="20.100000000000001" customHeight="1" x14ac:dyDescent="0.25">
      <c r="B225" s="45"/>
    </row>
    <row r="226" spans="2:2" ht="20.100000000000001" customHeight="1" x14ac:dyDescent="0.25">
      <c r="B226" s="45"/>
    </row>
    <row r="227" spans="2:2" ht="20.100000000000001" customHeight="1" x14ac:dyDescent="0.25">
      <c r="B227" s="45"/>
    </row>
    <row r="228" spans="2:2" ht="20.100000000000001" customHeight="1" x14ac:dyDescent="0.25">
      <c r="B228" s="45"/>
    </row>
    <row r="229" spans="2:2" ht="20.100000000000001" customHeight="1" x14ac:dyDescent="0.25">
      <c r="B229" s="45"/>
    </row>
    <row r="230" spans="2:2" ht="20.100000000000001" customHeight="1" x14ac:dyDescent="0.25">
      <c r="B230" s="45"/>
    </row>
    <row r="231" spans="2:2" ht="20.100000000000001" customHeight="1" x14ac:dyDescent="0.25">
      <c r="B231" s="45"/>
    </row>
    <row r="232" spans="2:2" ht="20.100000000000001" customHeight="1" x14ac:dyDescent="0.25">
      <c r="B232" s="45"/>
    </row>
    <row r="233" spans="2:2" ht="20.100000000000001" customHeight="1" x14ac:dyDescent="0.25">
      <c r="B233" s="45"/>
    </row>
    <row r="234" spans="2:2" ht="20.100000000000001" customHeight="1" x14ac:dyDescent="0.25">
      <c r="B234" s="45"/>
    </row>
    <row r="235" spans="2:2" ht="20.100000000000001" customHeight="1" x14ac:dyDescent="0.25">
      <c r="B235" s="45"/>
    </row>
    <row r="236" spans="2:2" ht="20.100000000000001" customHeight="1" x14ac:dyDescent="0.25">
      <c r="B236" s="45"/>
    </row>
    <row r="237" spans="2:2" ht="20.100000000000001" customHeight="1" x14ac:dyDescent="0.25">
      <c r="B237" s="45"/>
    </row>
    <row r="238" spans="2:2" ht="20.100000000000001" customHeight="1" x14ac:dyDescent="0.25">
      <c r="B238" s="45"/>
    </row>
    <row r="239" spans="2:2" ht="20.100000000000001" customHeight="1" x14ac:dyDescent="0.25">
      <c r="B239" s="45"/>
    </row>
    <row r="240" spans="2:2" ht="20.100000000000001" customHeight="1" x14ac:dyDescent="0.25">
      <c r="B240" s="45"/>
    </row>
    <row r="241" spans="2:2" ht="20.100000000000001" customHeight="1" x14ac:dyDescent="0.25">
      <c r="B241" s="45"/>
    </row>
    <row r="242" spans="2:2" ht="20.100000000000001" customHeight="1" x14ac:dyDescent="0.25">
      <c r="B242" s="45"/>
    </row>
    <row r="243" spans="2:2" ht="20.100000000000001" customHeight="1" x14ac:dyDescent="0.25">
      <c r="B243" s="45"/>
    </row>
    <row r="244" spans="2:2" ht="20.100000000000001" customHeight="1" x14ac:dyDescent="0.25">
      <c r="B244" s="45"/>
    </row>
    <row r="245" spans="2:2" ht="20.100000000000001" customHeight="1" x14ac:dyDescent="0.25">
      <c r="B245" s="45"/>
    </row>
    <row r="246" spans="2:2" ht="20.100000000000001" customHeight="1" x14ac:dyDescent="0.25">
      <c r="B246" s="45"/>
    </row>
    <row r="247" spans="2:2" ht="20.100000000000001" customHeight="1" x14ac:dyDescent="0.25">
      <c r="B247" s="45"/>
    </row>
    <row r="248" spans="2:2" ht="20.100000000000001" customHeight="1" x14ac:dyDescent="0.25">
      <c r="B248" s="45"/>
    </row>
    <row r="249" spans="2:2" ht="20.100000000000001" customHeight="1" x14ac:dyDescent="0.25">
      <c r="B249" s="45"/>
    </row>
    <row r="250" spans="2:2" ht="20.100000000000001" customHeight="1" x14ac:dyDescent="0.25">
      <c r="B250" s="45"/>
    </row>
    <row r="251" spans="2:2" ht="20.100000000000001" customHeight="1" x14ac:dyDescent="0.25">
      <c r="B251" s="45"/>
    </row>
    <row r="252" spans="2:2" ht="20.100000000000001" customHeight="1" x14ac:dyDescent="0.25">
      <c r="B252" s="45"/>
    </row>
    <row r="253" spans="2:2" ht="20.100000000000001" customHeight="1" x14ac:dyDescent="0.25">
      <c r="B253" s="45"/>
    </row>
    <row r="254" spans="2:2" ht="20.100000000000001" customHeight="1" x14ac:dyDescent="0.25">
      <c r="B254" s="45"/>
    </row>
    <row r="255" spans="2:2" ht="20.100000000000001" customHeight="1" x14ac:dyDescent="0.25">
      <c r="B255" s="45"/>
    </row>
    <row r="256" spans="2:2" ht="20.100000000000001" customHeight="1" x14ac:dyDescent="0.25">
      <c r="B256" s="45"/>
    </row>
    <row r="257" spans="2:2" ht="20.100000000000001" customHeight="1" x14ac:dyDescent="0.25">
      <c r="B257" s="45"/>
    </row>
    <row r="258" spans="2:2" ht="20.100000000000001" customHeight="1" x14ac:dyDescent="0.25">
      <c r="B258" s="45"/>
    </row>
    <row r="259" spans="2:2" ht="20.100000000000001" customHeight="1" x14ac:dyDescent="0.25">
      <c r="B259" s="45"/>
    </row>
    <row r="260" spans="2:2" ht="20.100000000000001" customHeight="1" x14ac:dyDescent="0.25">
      <c r="B260" s="45"/>
    </row>
    <row r="261" spans="2:2" ht="20.100000000000001" customHeight="1" x14ac:dyDescent="0.25">
      <c r="B261" s="45"/>
    </row>
    <row r="262" spans="2:2" ht="20.100000000000001" customHeight="1" x14ac:dyDescent="0.25">
      <c r="B262" s="45"/>
    </row>
    <row r="263" spans="2:2" ht="20.100000000000001" customHeight="1" x14ac:dyDescent="0.25">
      <c r="B263" s="45"/>
    </row>
    <row r="264" spans="2:2" ht="20.100000000000001" customHeight="1" x14ac:dyDescent="0.25">
      <c r="B264" s="45"/>
    </row>
    <row r="265" spans="2:2" ht="20.100000000000001" customHeight="1" x14ac:dyDescent="0.25">
      <c r="B265" s="45"/>
    </row>
    <row r="266" spans="2:2" ht="20.100000000000001" customHeight="1" x14ac:dyDescent="0.25">
      <c r="B266" s="45"/>
    </row>
    <row r="267" spans="2:2" ht="20.100000000000001" customHeight="1" x14ac:dyDescent="0.25">
      <c r="B267" s="45"/>
    </row>
    <row r="268" spans="2:2" ht="20.100000000000001" customHeight="1" x14ac:dyDescent="0.25">
      <c r="B268" s="45"/>
    </row>
    <row r="269" spans="2:2" ht="20.100000000000001" customHeight="1" x14ac:dyDescent="0.25">
      <c r="B269" s="45"/>
    </row>
    <row r="270" spans="2:2" ht="20.100000000000001" customHeight="1" x14ac:dyDescent="0.25">
      <c r="B270" s="45"/>
    </row>
    <row r="271" spans="2:2" ht="20.100000000000001" customHeight="1" x14ac:dyDescent="0.25">
      <c r="B271" s="45"/>
    </row>
    <row r="272" spans="2:2" ht="20.100000000000001" customHeight="1" x14ac:dyDescent="0.25">
      <c r="B272" s="45"/>
    </row>
    <row r="273" spans="2:2" ht="20.100000000000001" customHeight="1" x14ac:dyDescent="0.25">
      <c r="B273" s="45"/>
    </row>
    <row r="274" spans="2:2" ht="20.100000000000001" customHeight="1" x14ac:dyDescent="0.25">
      <c r="B274" s="45"/>
    </row>
    <row r="275" spans="2:2" ht="20.100000000000001" customHeight="1" x14ac:dyDescent="0.25">
      <c r="B275" s="45"/>
    </row>
    <row r="276" spans="2:2" ht="20.100000000000001" customHeight="1" x14ac:dyDescent="0.25">
      <c r="B276" s="45"/>
    </row>
    <row r="277" spans="2:2" ht="20.100000000000001" customHeight="1" x14ac:dyDescent="0.25">
      <c r="B277" s="45"/>
    </row>
    <row r="278" spans="2:2" ht="20.100000000000001" customHeight="1" x14ac:dyDescent="0.25">
      <c r="B278" s="45"/>
    </row>
    <row r="279" spans="2:2" ht="20.100000000000001" customHeight="1" x14ac:dyDescent="0.25">
      <c r="B279" s="45"/>
    </row>
    <row r="280" spans="2:2" ht="20.100000000000001" customHeight="1" x14ac:dyDescent="0.25">
      <c r="B280" s="45"/>
    </row>
    <row r="281" spans="2:2" ht="20.100000000000001" customHeight="1" x14ac:dyDescent="0.25">
      <c r="B281" s="45"/>
    </row>
    <row r="282" spans="2:2" ht="20.100000000000001" customHeight="1" x14ac:dyDescent="0.25">
      <c r="B282" s="45"/>
    </row>
    <row r="283" spans="2:2" ht="20.100000000000001" customHeight="1" x14ac:dyDescent="0.25">
      <c r="B283" s="45"/>
    </row>
    <row r="284" spans="2:2" ht="20.100000000000001" customHeight="1" x14ac:dyDescent="0.25">
      <c r="B284" s="45"/>
    </row>
    <row r="285" spans="2:2" ht="20.100000000000001" customHeight="1" x14ac:dyDescent="0.25">
      <c r="B285" s="45"/>
    </row>
    <row r="286" spans="2:2" ht="20.100000000000001" customHeight="1" x14ac:dyDescent="0.25">
      <c r="B286" s="45"/>
    </row>
    <row r="287" spans="2:2" ht="20.100000000000001" customHeight="1" x14ac:dyDescent="0.25">
      <c r="B287" s="45"/>
    </row>
    <row r="288" spans="2:2" ht="20.100000000000001" customHeight="1" x14ac:dyDescent="0.25">
      <c r="B288" s="45"/>
    </row>
    <row r="289" spans="2:2" ht="20.100000000000001" customHeight="1" x14ac:dyDescent="0.25">
      <c r="B289" s="45"/>
    </row>
    <row r="290" spans="2:2" ht="20.100000000000001" customHeight="1" x14ac:dyDescent="0.25">
      <c r="B290" s="45"/>
    </row>
    <row r="291" spans="2:2" ht="20.100000000000001" customHeight="1" x14ac:dyDescent="0.25">
      <c r="B291" s="45"/>
    </row>
    <row r="292" spans="2:2" ht="20.100000000000001" customHeight="1" x14ac:dyDescent="0.25">
      <c r="B292" s="45"/>
    </row>
    <row r="293" spans="2:2" ht="20.100000000000001" customHeight="1" x14ac:dyDescent="0.25">
      <c r="B293" s="45"/>
    </row>
    <row r="294" spans="2:2" ht="20.100000000000001" customHeight="1" x14ac:dyDescent="0.25">
      <c r="B294" s="45"/>
    </row>
    <row r="295" spans="2:2" ht="20.100000000000001" customHeight="1" x14ac:dyDescent="0.25">
      <c r="B295" s="45"/>
    </row>
    <row r="296" spans="2:2" ht="20.100000000000001" customHeight="1" x14ac:dyDescent="0.25">
      <c r="B296" s="45"/>
    </row>
    <row r="297" spans="2:2" ht="20.100000000000001" customHeight="1" x14ac:dyDescent="0.25">
      <c r="B297" s="45"/>
    </row>
    <row r="298" spans="2:2" ht="20.100000000000001" customHeight="1" x14ac:dyDescent="0.25">
      <c r="B298" s="45"/>
    </row>
    <row r="299" spans="2:2" ht="20.100000000000001" customHeight="1" x14ac:dyDescent="0.25">
      <c r="B299" s="45"/>
    </row>
    <row r="300" spans="2:2" ht="20.100000000000001" customHeight="1" x14ac:dyDescent="0.25">
      <c r="B300" s="45"/>
    </row>
    <row r="301" spans="2:2" ht="20.100000000000001" customHeight="1" x14ac:dyDescent="0.25">
      <c r="B301" s="45"/>
    </row>
    <row r="302" spans="2:2" ht="20.100000000000001" customHeight="1" x14ac:dyDescent="0.25">
      <c r="B302" s="45"/>
    </row>
    <row r="303" spans="2:2" ht="20.100000000000001" customHeight="1" x14ac:dyDescent="0.25">
      <c r="B303" s="45"/>
    </row>
    <row r="304" spans="2:2" ht="20.100000000000001" customHeight="1" x14ac:dyDescent="0.25">
      <c r="B304" s="45"/>
    </row>
    <row r="305" spans="2:2" ht="20.100000000000001" customHeight="1" x14ac:dyDescent="0.25">
      <c r="B305" s="45"/>
    </row>
    <row r="306" spans="2:2" ht="20.100000000000001" customHeight="1" x14ac:dyDescent="0.25">
      <c r="B306" s="45"/>
    </row>
    <row r="307" spans="2:2" ht="20.100000000000001" customHeight="1" x14ac:dyDescent="0.25">
      <c r="B307" s="45"/>
    </row>
    <row r="308" spans="2:2" ht="20.100000000000001" customHeight="1" x14ac:dyDescent="0.25">
      <c r="B308" s="45"/>
    </row>
    <row r="309" spans="2:2" ht="20.100000000000001" customHeight="1" x14ac:dyDescent="0.25">
      <c r="B309" s="45"/>
    </row>
    <row r="310" spans="2:2" ht="20.100000000000001" customHeight="1" x14ac:dyDescent="0.25">
      <c r="B310" s="45"/>
    </row>
    <row r="311" spans="2:2" ht="20.100000000000001" customHeight="1" x14ac:dyDescent="0.25">
      <c r="B311" s="45"/>
    </row>
    <row r="312" spans="2:2" ht="20.100000000000001" customHeight="1" x14ac:dyDescent="0.25">
      <c r="B312" s="45"/>
    </row>
    <row r="313" spans="2:2" ht="20.100000000000001" customHeight="1" x14ac:dyDescent="0.25">
      <c r="B313" s="45"/>
    </row>
    <row r="314" spans="2:2" ht="20.100000000000001" customHeight="1" x14ac:dyDescent="0.25">
      <c r="B314" s="45"/>
    </row>
    <row r="315" spans="2:2" ht="20.100000000000001" customHeight="1" x14ac:dyDescent="0.25">
      <c r="B315" s="45"/>
    </row>
    <row r="316" spans="2:2" ht="20.100000000000001" customHeight="1" x14ac:dyDescent="0.25">
      <c r="B316" s="45"/>
    </row>
    <row r="317" spans="2:2" ht="20.100000000000001" customHeight="1" x14ac:dyDescent="0.25">
      <c r="B317" s="45"/>
    </row>
    <row r="318" spans="2:2" ht="20.100000000000001" customHeight="1" x14ac:dyDescent="0.25">
      <c r="B318" s="45"/>
    </row>
    <row r="319" spans="2:2" ht="20.100000000000001" customHeight="1" x14ac:dyDescent="0.25">
      <c r="B319" s="45"/>
    </row>
    <row r="320" spans="2:2" ht="20.100000000000001" customHeight="1" x14ac:dyDescent="0.25">
      <c r="B320" s="45"/>
    </row>
    <row r="321" spans="2:2" ht="20.100000000000001" customHeight="1" x14ac:dyDescent="0.25">
      <c r="B321" s="45"/>
    </row>
    <row r="322" spans="2:2" ht="20.100000000000001" customHeight="1" x14ac:dyDescent="0.25">
      <c r="B322" s="45"/>
    </row>
    <row r="323" spans="2:2" ht="20.100000000000001" customHeight="1" x14ac:dyDescent="0.25">
      <c r="B323" s="45"/>
    </row>
    <row r="324" spans="2:2" ht="20.100000000000001" customHeight="1" x14ac:dyDescent="0.25">
      <c r="B324" s="45"/>
    </row>
    <row r="325" spans="2:2" ht="20.100000000000001" customHeight="1" x14ac:dyDescent="0.25">
      <c r="B325" s="45"/>
    </row>
    <row r="326" spans="2:2" ht="20.100000000000001" customHeight="1" x14ac:dyDescent="0.25">
      <c r="B326" s="45"/>
    </row>
    <row r="327" spans="2:2" ht="20.100000000000001" customHeight="1" x14ac:dyDescent="0.25">
      <c r="B327" s="45"/>
    </row>
    <row r="328" spans="2:2" ht="20.100000000000001" customHeight="1" x14ac:dyDescent="0.25">
      <c r="B328" s="45"/>
    </row>
    <row r="329" spans="2:2" ht="20.100000000000001" customHeight="1" x14ac:dyDescent="0.25">
      <c r="B329" s="45"/>
    </row>
    <row r="330" spans="2:2" ht="20.100000000000001" customHeight="1" x14ac:dyDescent="0.25">
      <c r="B330" s="45"/>
    </row>
    <row r="331" spans="2:2" ht="20.100000000000001" customHeight="1" x14ac:dyDescent="0.25">
      <c r="B331" s="45"/>
    </row>
    <row r="332" spans="2:2" ht="20.100000000000001" customHeight="1" x14ac:dyDescent="0.25">
      <c r="B332" s="45"/>
    </row>
    <row r="333" spans="2:2" ht="20.100000000000001" customHeight="1" x14ac:dyDescent="0.25">
      <c r="B333" s="45"/>
    </row>
    <row r="334" spans="2:2" ht="20.100000000000001" customHeight="1" x14ac:dyDescent="0.25">
      <c r="B334" s="45"/>
    </row>
    <row r="335" spans="2:2" ht="20.100000000000001" customHeight="1" x14ac:dyDescent="0.25">
      <c r="B335" s="45"/>
    </row>
    <row r="336" spans="2:2" ht="20.100000000000001" customHeight="1" x14ac:dyDescent="0.25">
      <c r="B336" s="45"/>
    </row>
    <row r="337" spans="2:2" ht="20.100000000000001" customHeight="1" x14ac:dyDescent="0.25">
      <c r="B337" s="45"/>
    </row>
    <row r="338" spans="2:2" ht="20.100000000000001" customHeight="1" x14ac:dyDescent="0.25">
      <c r="B338" s="45"/>
    </row>
    <row r="339" spans="2:2" ht="20.100000000000001" customHeight="1" x14ac:dyDescent="0.25">
      <c r="B339" s="45"/>
    </row>
    <row r="340" spans="2:2" ht="20.100000000000001" customHeight="1" x14ac:dyDescent="0.25">
      <c r="B340" s="45"/>
    </row>
    <row r="341" spans="2:2" ht="20.100000000000001" customHeight="1" x14ac:dyDescent="0.25">
      <c r="B341" s="45"/>
    </row>
    <row r="342" spans="2:2" ht="20.100000000000001" customHeight="1" x14ac:dyDescent="0.25">
      <c r="B342" s="45"/>
    </row>
    <row r="343" spans="2:2" ht="20.100000000000001" customHeight="1" x14ac:dyDescent="0.25">
      <c r="B343" s="45"/>
    </row>
    <row r="344" spans="2:2" ht="20.100000000000001" customHeight="1" x14ac:dyDescent="0.25">
      <c r="B344" s="45"/>
    </row>
    <row r="345" spans="2:2" ht="20.100000000000001" customHeight="1" x14ac:dyDescent="0.25">
      <c r="B345" s="45"/>
    </row>
    <row r="346" spans="2:2" ht="20.100000000000001" customHeight="1" x14ac:dyDescent="0.25">
      <c r="B346" s="45"/>
    </row>
    <row r="347" spans="2:2" ht="20.100000000000001" customHeight="1" x14ac:dyDescent="0.25">
      <c r="B347" s="45"/>
    </row>
    <row r="348" spans="2:2" ht="20.100000000000001" customHeight="1" x14ac:dyDescent="0.25">
      <c r="B348" s="45"/>
    </row>
    <row r="349" spans="2:2" ht="20.100000000000001" customHeight="1" x14ac:dyDescent="0.25">
      <c r="B349" s="45"/>
    </row>
    <row r="350" spans="2:2" ht="20.100000000000001" customHeight="1" x14ac:dyDescent="0.25">
      <c r="B350" s="45"/>
    </row>
    <row r="351" spans="2:2" ht="20.100000000000001" customHeight="1" x14ac:dyDescent="0.25">
      <c r="B351" s="45"/>
    </row>
    <row r="352" spans="2:2" ht="20.100000000000001" customHeight="1" x14ac:dyDescent="0.25">
      <c r="B352" s="45"/>
    </row>
    <row r="353" spans="2:2" ht="20.100000000000001" customHeight="1" x14ac:dyDescent="0.25">
      <c r="B353" s="45"/>
    </row>
    <row r="354" spans="2:2" ht="20.100000000000001" customHeight="1" x14ac:dyDescent="0.25">
      <c r="B354" s="45"/>
    </row>
    <row r="355" spans="2:2" ht="20.100000000000001" customHeight="1" x14ac:dyDescent="0.25">
      <c r="B355" s="45"/>
    </row>
    <row r="356" spans="2:2" ht="20.100000000000001" customHeight="1" x14ac:dyDescent="0.25">
      <c r="B356" s="45"/>
    </row>
    <row r="357" spans="2:2" ht="20.100000000000001" customHeight="1" x14ac:dyDescent="0.25">
      <c r="B357" s="45"/>
    </row>
    <row r="358" spans="2:2" ht="20.100000000000001" customHeight="1" x14ac:dyDescent="0.25">
      <c r="B358" s="45"/>
    </row>
    <row r="359" spans="2:2" ht="20.100000000000001" customHeight="1" x14ac:dyDescent="0.25">
      <c r="B359" s="45"/>
    </row>
    <row r="360" spans="2:2" ht="20.100000000000001" customHeight="1" x14ac:dyDescent="0.25">
      <c r="B360" s="45"/>
    </row>
    <row r="361" spans="2:2" ht="20.100000000000001" customHeight="1" x14ac:dyDescent="0.25">
      <c r="B361" s="45"/>
    </row>
    <row r="362" spans="2:2" ht="20.100000000000001" customHeight="1" x14ac:dyDescent="0.25">
      <c r="B362" s="45"/>
    </row>
    <row r="363" spans="2:2" ht="20.100000000000001" customHeight="1" x14ac:dyDescent="0.25">
      <c r="B363" s="45"/>
    </row>
    <row r="364" spans="2:2" ht="20.100000000000001" customHeight="1" x14ac:dyDescent="0.25">
      <c r="B364" s="45"/>
    </row>
    <row r="365" spans="2:2" ht="20.100000000000001" customHeight="1" x14ac:dyDescent="0.25">
      <c r="B365" s="45"/>
    </row>
    <row r="366" spans="2:2" ht="20.100000000000001" customHeight="1" x14ac:dyDescent="0.25">
      <c r="B366" s="45"/>
    </row>
    <row r="367" spans="2:2" ht="20.100000000000001" customHeight="1" x14ac:dyDescent="0.25">
      <c r="B367" s="45"/>
    </row>
    <row r="368" spans="2:2" ht="20.100000000000001" customHeight="1" x14ac:dyDescent="0.25">
      <c r="B368" s="45"/>
    </row>
    <row r="369" spans="2:2" ht="20.100000000000001" customHeight="1" x14ac:dyDescent="0.25">
      <c r="B369" s="45"/>
    </row>
    <row r="370" spans="2:2" ht="20.100000000000001" customHeight="1" x14ac:dyDescent="0.25">
      <c r="B370" s="45"/>
    </row>
    <row r="371" spans="2:2" ht="20.100000000000001" customHeight="1" x14ac:dyDescent="0.25">
      <c r="B371" s="45"/>
    </row>
    <row r="372" spans="2:2" ht="20.100000000000001" customHeight="1" x14ac:dyDescent="0.25">
      <c r="B372" s="45"/>
    </row>
    <row r="373" spans="2:2" ht="20.100000000000001" customHeight="1" x14ac:dyDescent="0.25">
      <c r="B373" s="45"/>
    </row>
    <row r="374" spans="2:2" ht="20.100000000000001" customHeight="1" x14ac:dyDescent="0.25">
      <c r="B374" s="45"/>
    </row>
    <row r="375" spans="2:2" ht="20.100000000000001" customHeight="1" x14ac:dyDescent="0.25">
      <c r="B375" s="45"/>
    </row>
    <row r="376" spans="2:2" ht="20.100000000000001" customHeight="1" x14ac:dyDescent="0.25">
      <c r="B376" s="45"/>
    </row>
    <row r="377" spans="2:2" ht="20.100000000000001" customHeight="1" x14ac:dyDescent="0.25">
      <c r="B377" s="45"/>
    </row>
    <row r="378" spans="2:2" ht="20.100000000000001" customHeight="1" x14ac:dyDescent="0.25">
      <c r="B378" s="45"/>
    </row>
    <row r="379" spans="2:2" ht="20.100000000000001" customHeight="1" x14ac:dyDescent="0.25">
      <c r="B379" s="45"/>
    </row>
    <row r="380" spans="2:2" ht="20.100000000000001" customHeight="1" x14ac:dyDescent="0.25">
      <c r="B380" s="45"/>
    </row>
    <row r="381" spans="2:2" ht="20.100000000000001" customHeight="1" x14ac:dyDescent="0.25">
      <c r="B381" s="45"/>
    </row>
    <row r="382" spans="2:2" ht="20.100000000000001" customHeight="1" x14ac:dyDescent="0.25">
      <c r="B382" s="45"/>
    </row>
    <row r="383" spans="2:2" ht="20.100000000000001" customHeight="1" x14ac:dyDescent="0.25">
      <c r="B383" s="45"/>
    </row>
    <row r="384" spans="2:2" ht="20.100000000000001" customHeight="1" x14ac:dyDescent="0.25">
      <c r="B384" s="45"/>
    </row>
    <row r="385" spans="2:2" ht="20.100000000000001" customHeight="1" x14ac:dyDescent="0.25">
      <c r="B385" s="45"/>
    </row>
    <row r="386" spans="2:2" ht="20.100000000000001" customHeight="1" x14ac:dyDescent="0.25">
      <c r="B386" s="45"/>
    </row>
    <row r="387" spans="2:2" ht="20.100000000000001" customHeight="1" x14ac:dyDescent="0.25">
      <c r="B387" s="45"/>
    </row>
    <row r="388" spans="2:2" ht="20.100000000000001" customHeight="1" x14ac:dyDescent="0.25">
      <c r="B388" s="45"/>
    </row>
    <row r="389" spans="2:2" ht="20.100000000000001" customHeight="1" x14ac:dyDescent="0.25">
      <c r="B389" s="45"/>
    </row>
    <row r="390" spans="2:2" ht="20.100000000000001" customHeight="1" x14ac:dyDescent="0.25">
      <c r="B390" s="45"/>
    </row>
    <row r="391" spans="2:2" ht="20.100000000000001" customHeight="1" x14ac:dyDescent="0.25">
      <c r="B391" s="45"/>
    </row>
    <row r="392" spans="2:2" ht="20.100000000000001" customHeight="1" x14ac:dyDescent="0.25">
      <c r="B392" s="45"/>
    </row>
    <row r="393" spans="2:2" ht="20.100000000000001" customHeight="1" x14ac:dyDescent="0.25">
      <c r="B393" s="45"/>
    </row>
    <row r="394" spans="2:2" ht="20.100000000000001" customHeight="1" x14ac:dyDescent="0.25">
      <c r="B394" s="45"/>
    </row>
    <row r="395" spans="2:2" ht="20.100000000000001" customHeight="1" x14ac:dyDescent="0.25">
      <c r="B395" s="45"/>
    </row>
    <row r="396" spans="2:2" ht="20.100000000000001" customHeight="1" x14ac:dyDescent="0.25">
      <c r="B396" s="45"/>
    </row>
    <row r="397" spans="2:2" ht="20.100000000000001" customHeight="1" x14ac:dyDescent="0.25">
      <c r="B397" s="45"/>
    </row>
    <row r="398" spans="2:2" ht="20.100000000000001" customHeight="1" x14ac:dyDescent="0.25">
      <c r="B398" s="45"/>
    </row>
    <row r="399" spans="2:2" ht="20.100000000000001" customHeight="1" x14ac:dyDescent="0.25">
      <c r="B399" s="45"/>
    </row>
    <row r="400" spans="2:2" ht="20.100000000000001" customHeight="1" x14ac:dyDescent="0.25">
      <c r="B400" s="45"/>
    </row>
    <row r="401" spans="2:2" ht="20.100000000000001" customHeight="1" x14ac:dyDescent="0.25">
      <c r="B401" s="45"/>
    </row>
    <row r="402" spans="2:2" ht="20.100000000000001" customHeight="1" x14ac:dyDescent="0.25">
      <c r="B402" s="45"/>
    </row>
    <row r="403" spans="2:2" ht="20.100000000000001" customHeight="1" x14ac:dyDescent="0.25">
      <c r="B403" s="45"/>
    </row>
    <row r="404" spans="2:2" ht="20.100000000000001" customHeight="1" x14ac:dyDescent="0.25">
      <c r="B404" s="45"/>
    </row>
    <row r="405" spans="2:2" ht="20.100000000000001" customHeight="1" x14ac:dyDescent="0.25">
      <c r="B405" s="45"/>
    </row>
    <row r="406" spans="2:2" ht="20.100000000000001" customHeight="1" x14ac:dyDescent="0.25">
      <c r="B406" s="45"/>
    </row>
    <row r="407" spans="2:2" ht="20.100000000000001" customHeight="1" x14ac:dyDescent="0.25">
      <c r="B407" s="45"/>
    </row>
    <row r="408" spans="2:2" ht="20.100000000000001" customHeight="1" x14ac:dyDescent="0.25">
      <c r="B408" s="45"/>
    </row>
    <row r="409" spans="2:2" ht="20.100000000000001" customHeight="1" x14ac:dyDescent="0.25">
      <c r="B409" s="45"/>
    </row>
    <row r="410" spans="2:2" ht="20.100000000000001" customHeight="1" x14ac:dyDescent="0.25">
      <c r="B410" s="45"/>
    </row>
    <row r="411" spans="2:2" ht="20.100000000000001" customHeight="1" x14ac:dyDescent="0.25">
      <c r="B411" s="45"/>
    </row>
    <row r="412" spans="2:2" ht="20.100000000000001" customHeight="1" x14ac:dyDescent="0.25">
      <c r="B412" s="45"/>
    </row>
    <row r="413" spans="2:2" ht="20.100000000000001" customHeight="1" x14ac:dyDescent="0.25">
      <c r="B413" s="45"/>
    </row>
    <row r="414" spans="2:2" ht="20.100000000000001" customHeight="1" x14ac:dyDescent="0.25">
      <c r="B414" s="45"/>
    </row>
    <row r="415" spans="2:2" ht="20.100000000000001" customHeight="1" x14ac:dyDescent="0.25">
      <c r="B415" s="45"/>
    </row>
    <row r="416" spans="2:2" ht="20.100000000000001" customHeight="1" x14ac:dyDescent="0.25">
      <c r="B416" s="45"/>
    </row>
    <row r="417" spans="2:2" ht="20.100000000000001" customHeight="1" x14ac:dyDescent="0.25">
      <c r="B417" s="45"/>
    </row>
    <row r="418" spans="2:2" ht="20.100000000000001" customHeight="1" x14ac:dyDescent="0.25">
      <c r="B418" s="45"/>
    </row>
    <row r="419" spans="2:2" ht="20.100000000000001" customHeight="1" x14ac:dyDescent="0.25">
      <c r="B419" s="45"/>
    </row>
    <row r="420" spans="2:2" ht="20.100000000000001" customHeight="1" x14ac:dyDescent="0.25">
      <c r="B420" s="45"/>
    </row>
    <row r="421" spans="2:2" ht="20.100000000000001" customHeight="1" x14ac:dyDescent="0.25">
      <c r="B421" s="45"/>
    </row>
    <row r="422" spans="2:2" ht="20.100000000000001" customHeight="1" x14ac:dyDescent="0.25">
      <c r="B422" s="45"/>
    </row>
    <row r="423" spans="2:2" ht="20.100000000000001" customHeight="1" x14ac:dyDescent="0.25">
      <c r="B423" s="45"/>
    </row>
    <row r="424" spans="2:2" ht="20.100000000000001" customHeight="1" x14ac:dyDescent="0.25">
      <c r="B424" s="45"/>
    </row>
    <row r="425" spans="2:2" ht="20.100000000000001" customHeight="1" x14ac:dyDescent="0.25">
      <c r="B425" s="45"/>
    </row>
    <row r="426" spans="2:2" ht="20.100000000000001" customHeight="1" x14ac:dyDescent="0.25">
      <c r="B426" s="45"/>
    </row>
    <row r="427" spans="2:2" ht="20.100000000000001" customHeight="1" x14ac:dyDescent="0.25">
      <c r="B427" s="45"/>
    </row>
    <row r="428" spans="2:2" ht="20.100000000000001" customHeight="1" x14ac:dyDescent="0.25">
      <c r="B428" s="45"/>
    </row>
    <row r="429" spans="2:2" ht="20.100000000000001" customHeight="1" x14ac:dyDescent="0.25">
      <c r="B429" s="45"/>
    </row>
    <row r="430" spans="2:2" ht="20.100000000000001" customHeight="1" x14ac:dyDescent="0.25">
      <c r="B430" s="45"/>
    </row>
    <row r="431" spans="2:2" ht="20.100000000000001" customHeight="1" x14ac:dyDescent="0.25">
      <c r="B431" s="45"/>
    </row>
    <row r="432" spans="2:2" ht="20.100000000000001" customHeight="1" x14ac:dyDescent="0.25">
      <c r="B432" s="45"/>
    </row>
    <row r="433" spans="2:2" ht="20.100000000000001" customHeight="1" x14ac:dyDescent="0.25">
      <c r="B433" s="45"/>
    </row>
    <row r="434" spans="2:2" ht="20.100000000000001" customHeight="1" x14ac:dyDescent="0.25">
      <c r="B434" s="45"/>
    </row>
    <row r="435" spans="2:2" ht="20.100000000000001" customHeight="1" x14ac:dyDescent="0.25">
      <c r="B435" s="45"/>
    </row>
    <row r="436" spans="2:2" ht="20.100000000000001" customHeight="1" x14ac:dyDescent="0.25">
      <c r="B436" s="45"/>
    </row>
    <row r="437" spans="2:2" ht="20.100000000000001" customHeight="1" x14ac:dyDescent="0.25">
      <c r="B437" s="45"/>
    </row>
    <row r="438" spans="2:2" ht="20.100000000000001" customHeight="1" x14ac:dyDescent="0.25">
      <c r="B438" s="45"/>
    </row>
    <row r="439" spans="2:2" ht="20.100000000000001" customHeight="1" x14ac:dyDescent="0.25">
      <c r="B439" s="45"/>
    </row>
    <row r="440" spans="2:2" ht="20.100000000000001" customHeight="1" x14ac:dyDescent="0.25">
      <c r="B440" s="45"/>
    </row>
    <row r="441" spans="2:2" ht="20.100000000000001" customHeight="1" x14ac:dyDescent="0.25">
      <c r="B441" s="45"/>
    </row>
    <row r="442" spans="2:2" ht="20.100000000000001" customHeight="1" x14ac:dyDescent="0.25">
      <c r="B442" s="45"/>
    </row>
    <row r="443" spans="2:2" ht="20.100000000000001" customHeight="1" x14ac:dyDescent="0.25">
      <c r="B443" s="45"/>
    </row>
    <row r="444" spans="2:2" ht="20.100000000000001" customHeight="1" x14ac:dyDescent="0.25">
      <c r="B444" s="45"/>
    </row>
    <row r="445" spans="2:2" ht="20.100000000000001" customHeight="1" x14ac:dyDescent="0.25">
      <c r="B445" s="45"/>
    </row>
    <row r="446" spans="2:2" ht="20.100000000000001" customHeight="1" x14ac:dyDescent="0.25">
      <c r="B446" s="45"/>
    </row>
    <row r="447" spans="2:2" ht="20.100000000000001" customHeight="1" x14ac:dyDescent="0.25">
      <c r="B447" s="45"/>
    </row>
    <row r="448" spans="2:2" ht="20.100000000000001" customHeight="1" x14ac:dyDescent="0.25">
      <c r="B448" s="45"/>
    </row>
    <row r="449" spans="2:2" ht="20.100000000000001" customHeight="1" x14ac:dyDescent="0.25">
      <c r="B449" s="45"/>
    </row>
    <row r="450" spans="2:2" ht="20.100000000000001" customHeight="1" x14ac:dyDescent="0.25">
      <c r="B450" s="45"/>
    </row>
    <row r="451" spans="2:2" ht="20.100000000000001" customHeight="1" x14ac:dyDescent="0.25">
      <c r="B451" s="45"/>
    </row>
    <row r="452" spans="2:2" ht="20.100000000000001" customHeight="1" x14ac:dyDescent="0.25">
      <c r="B452" s="45"/>
    </row>
    <row r="453" spans="2:2" ht="20.100000000000001" customHeight="1" x14ac:dyDescent="0.25">
      <c r="B453" s="45"/>
    </row>
    <row r="454" spans="2:2" ht="20.100000000000001" customHeight="1" x14ac:dyDescent="0.25">
      <c r="B454" s="45"/>
    </row>
    <row r="455" spans="2:2" ht="20.100000000000001" customHeight="1" x14ac:dyDescent="0.25">
      <c r="B455" s="45"/>
    </row>
    <row r="456" spans="2:2" ht="20.100000000000001" customHeight="1" x14ac:dyDescent="0.25">
      <c r="B456" s="45"/>
    </row>
    <row r="457" spans="2:2" ht="20.100000000000001" customHeight="1" x14ac:dyDescent="0.25">
      <c r="B457" s="45"/>
    </row>
    <row r="458" spans="2:2" ht="20.100000000000001" customHeight="1" x14ac:dyDescent="0.25">
      <c r="B458" s="45"/>
    </row>
    <row r="459" spans="2:2" ht="20.100000000000001" customHeight="1" x14ac:dyDescent="0.25">
      <c r="B459" s="45"/>
    </row>
    <row r="460" spans="2:2" ht="20.100000000000001" customHeight="1" x14ac:dyDescent="0.25">
      <c r="B460" s="45"/>
    </row>
    <row r="461" spans="2:2" ht="20.100000000000001" customHeight="1" x14ac:dyDescent="0.25">
      <c r="B461" s="45"/>
    </row>
    <row r="462" spans="2:2" ht="20.100000000000001" customHeight="1" x14ac:dyDescent="0.25">
      <c r="B462" s="45"/>
    </row>
    <row r="463" spans="2:2" ht="20.100000000000001" customHeight="1" x14ac:dyDescent="0.25">
      <c r="B463" s="45"/>
    </row>
    <row r="464" spans="2:2" ht="20.100000000000001" customHeight="1" x14ac:dyDescent="0.25">
      <c r="B464" s="45"/>
    </row>
    <row r="465" spans="2:2" ht="20.100000000000001" customHeight="1" x14ac:dyDescent="0.25">
      <c r="B465" s="45"/>
    </row>
    <row r="466" spans="2:2" ht="20.100000000000001" customHeight="1" x14ac:dyDescent="0.25">
      <c r="B466" s="45"/>
    </row>
    <row r="467" spans="2:2" ht="20.100000000000001" customHeight="1" x14ac:dyDescent="0.25">
      <c r="B467" s="45"/>
    </row>
    <row r="468" spans="2:2" ht="20.100000000000001" customHeight="1" x14ac:dyDescent="0.25">
      <c r="B468" s="45"/>
    </row>
    <row r="469" spans="2:2" ht="20.100000000000001" customHeight="1" x14ac:dyDescent="0.25">
      <c r="B469" s="45"/>
    </row>
    <row r="470" spans="2:2" ht="20.100000000000001" customHeight="1" x14ac:dyDescent="0.25">
      <c r="B470" s="45"/>
    </row>
    <row r="471" spans="2:2" ht="20.100000000000001" customHeight="1" x14ac:dyDescent="0.25">
      <c r="B471" s="45"/>
    </row>
    <row r="472" spans="2:2" ht="20.100000000000001" customHeight="1" x14ac:dyDescent="0.25">
      <c r="B472" s="45"/>
    </row>
    <row r="473" spans="2:2" ht="20.100000000000001" customHeight="1" x14ac:dyDescent="0.25">
      <c r="B473" s="45"/>
    </row>
    <row r="474" spans="2:2" ht="20.100000000000001" customHeight="1" x14ac:dyDescent="0.25">
      <c r="B474" s="45"/>
    </row>
    <row r="475" spans="2:2" ht="20.100000000000001" customHeight="1" x14ac:dyDescent="0.25">
      <c r="B475" s="45"/>
    </row>
    <row r="476" spans="2:2" ht="20.100000000000001" customHeight="1" x14ac:dyDescent="0.25">
      <c r="B476" s="45"/>
    </row>
    <row r="477" spans="2:2" ht="20.100000000000001" customHeight="1" x14ac:dyDescent="0.25">
      <c r="B477" s="45"/>
    </row>
    <row r="478" spans="2:2" ht="20.100000000000001" customHeight="1" x14ac:dyDescent="0.25">
      <c r="B478" s="45"/>
    </row>
    <row r="479" spans="2:2" ht="20.100000000000001" customHeight="1" x14ac:dyDescent="0.25">
      <c r="B479" s="45"/>
    </row>
    <row r="480" spans="2:2" ht="20.100000000000001" customHeight="1" x14ac:dyDescent="0.25">
      <c r="B480" s="45"/>
    </row>
    <row r="481" spans="2:2" ht="20.100000000000001" customHeight="1" x14ac:dyDescent="0.25">
      <c r="B481" s="45"/>
    </row>
    <row r="482" spans="2:2" ht="20.100000000000001" customHeight="1" x14ac:dyDescent="0.25">
      <c r="B482" s="45"/>
    </row>
    <row r="483" spans="2:2" ht="20.100000000000001" customHeight="1" x14ac:dyDescent="0.25">
      <c r="B483" s="45"/>
    </row>
    <row r="484" spans="2:2" ht="20.100000000000001" customHeight="1" x14ac:dyDescent="0.25">
      <c r="B484" s="45"/>
    </row>
    <row r="485" spans="2:2" ht="20.100000000000001" customHeight="1" x14ac:dyDescent="0.25">
      <c r="B485" s="45"/>
    </row>
    <row r="486" spans="2:2" ht="20.100000000000001" customHeight="1" x14ac:dyDescent="0.25">
      <c r="B486" s="45"/>
    </row>
    <row r="487" spans="2:2" ht="20.100000000000001" customHeight="1" x14ac:dyDescent="0.25">
      <c r="B487" s="45"/>
    </row>
    <row r="488" spans="2:2" ht="20.100000000000001" customHeight="1" x14ac:dyDescent="0.25">
      <c r="B488" s="45"/>
    </row>
    <row r="489" spans="2:2" ht="20.100000000000001" customHeight="1" x14ac:dyDescent="0.25">
      <c r="B489" s="45"/>
    </row>
    <row r="490" spans="2:2" ht="20.100000000000001" customHeight="1" x14ac:dyDescent="0.25">
      <c r="B490" s="45"/>
    </row>
    <row r="491" spans="2:2" ht="20.100000000000001" customHeight="1" x14ac:dyDescent="0.25">
      <c r="B491" s="45"/>
    </row>
    <row r="492" spans="2:2" ht="20.100000000000001" customHeight="1" x14ac:dyDescent="0.25">
      <c r="B492" s="45"/>
    </row>
    <row r="493" spans="2:2" ht="20.100000000000001" customHeight="1" x14ac:dyDescent="0.25">
      <c r="B493" s="45"/>
    </row>
    <row r="494" spans="2:2" ht="20.100000000000001" customHeight="1" x14ac:dyDescent="0.25">
      <c r="B494" s="45"/>
    </row>
    <row r="495" spans="2:2" ht="20.100000000000001" customHeight="1" x14ac:dyDescent="0.25">
      <c r="B495" s="45"/>
    </row>
    <row r="496" spans="2:2" ht="20.100000000000001" customHeight="1" x14ac:dyDescent="0.25">
      <c r="B496" s="45"/>
    </row>
    <row r="497" spans="2:2" ht="20.100000000000001" customHeight="1" x14ac:dyDescent="0.25">
      <c r="B497" s="45"/>
    </row>
    <row r="498" spans="2:2" ht="20.100000000000001" customHeight="1" x14ac:dyDescent="0.25">
      <c r="B498" s="45"/>
    </row>
    <row r="499" spans="2:2" ht="20.100000000000001" customHeight="1" x14ac:dyDescent="0.25">
      <c r="B499" s="45"/>
    </row>
    <row r="500" spans="2:2" ht="20.100000000000001" customHeight="1" x14ac:dyDescent="0.25">
      <c r="B500" s="45"/>
    </row>
    <row r="501" spans="2:2" ht="20.100000000000001" customHeight="1" x14ac:dyDescent="0.25">
      <c r="B501" s="45"/>
    </row>
    <row r="502" spans="2:2" ht="20.100000000000001" customHeight="1" x14ac:dyDescent="0.25">
      <c r="B502" s="45"/>
    </row>
    <row r="503" spans="2:2" ht="20.100000000000001" customHeight="1" x14ac:dyDescent="0.25">
      <c r="B503" s="45"/>
    </row>
    <row r="504" spans="2:2" ht="20.100000000000001" customHeight="1" x14ac:dyDescent="0.25">
      <c r="B504" s="45"/>
    </row>
    <row r="505" spans="2:2" ht="20.100000000000001" customHeight="1" x14ac:dyDescent="0.25">
      <c r="B505" s="45"/>
    </row>
    <row r="506" spans="2:2" ht="20.100000000000001" customHeight="1" x14ac:dyDescent="0.25">
      <c r="B506" s="45"/>
    </row>
    <row r="507" spans="2:2" ht="20.100000000000001" customHeight="1" x14ac:dyDescent="0.25">
      <c r="B507" s="45"/>
    </row>
    <row r="508" spans="2:2" ht="20.100000000000001" customHeight="1" x14ac:dyDescent="0.25">
      <c r="B508" s="45"/>
    </row>
    <row r="509" spans="2:2" ht="20.100000000000001" customHeight="1" x14ac:dyDescent="0.25">
      <c r="B509" s="45"/>
    </row>
    <row r="510" spans="2:2" ht="20.100000000000001" customHeight="1" x14ac:dyDescent="0.25">
      <c r="B510" s="45"/>
    </row>
    <row r="511" spans="2:2" ht="20.100000000000001" customHeight="1" x14ac:dyDescent="0.25">
      <c r="B511" s="45"/>
    </row>
    <row r="512" spans="2:2" ht="20.100000000000001" customHeight="1" x14ac:dyDescent="0.25">
      <c r="B512" s="45"/>
    </row>
    <row r="513" spans="2:2" ht="20.100000000000001" customHeight="1" x14ac:dyDescent="0.25">
      <c r="B513" s="45"/>
    </row>
    <row r="514" spans="2:2" ht="20.100000000000001" customHeight="1" x14ac:dyDescent="0.25">
      <c r="B514" s="45"/>
    </row>
    <row r="515" spans="2:2" ht="20.100000000000001" customHeight="1" x14ac:dyDescent="0.25">
      <c r="B515" s="45"/>
    </row>
    <row r="516" spans="2:2" ht="20.100000000000001" customHeight="1" x14ac:dyDescent="0.25">
      <c r="B516" s="45"/>
    </row>
    <row r="517" spans="2:2" ht="20.100000000000001" customHeight="1" x14ac:dyDescent="0.25">
      <c r="B517" s="45"/>
    </row>
    <row r="518" spans="2:2" ht="20.100000000000001" customHeight="1" x14ac:dyDescent="0.25">
      <c r="B518" s="45"/>
    </row>
    <row r="519" spans="2:2" ht="20.100000000000001" customHeight="1" x14ac:dyDescent="0.25">
      <c r="B519" s="45"/>
    </row>
    <row r="520" spans="2:2" ht="20.100000000000001" customHeight="1" x14ac:dyDescent="0.25">
      <c r="B520" s="45"/>
    </row>
    <row r="521" spans="2:2" ht="20.100000000000001" customHeight="1" x14ac:dyDescent="0.25">
      <c r="B521" s="45"/>
    </row>
    <row r="522" spans="2:2" ht="20.100000000000001" customHeight="1" x14ac:dyDescent="0.25">
      <c r="B522" s="45"/>
    </row>
    <row r="523" spans="2:2" ht="20.100000000000001" customHeight="1" x14ac:dyDescent="0.25">
      <c r="B523" s="45"/>
    </row>
    <row r="524" spans="2:2" ht="20.100000000000001" customHeight="1" x14ac:dyDescent="0.25">
      <c r="B524" s="45"/>
    </row>
    <row r="525" spans="2:2" ht="20.100000000000001" customHeight="1" x14ac:dyDescent="0.25">
      <c r="B525" s="45"/>
    </row>
    <row r="526" spans="2:2" ht="20.100000000000001" customHeight="1" x14ac:dyDescent="0.25">
      <c r="B526" s="45"/>
    </row>
    <row r="527" spans="2:2" ht="20.100000000000001" customHeight="1" x14ac:dyDescent="0.25">
      <c r="B527" s="45"/>
    </row>
    <row r="528" spans="2:2" ht="20.100000000000001" customHeight="1" x14ac:dyDescent="0.25">
      <c r="B528" s="45"/>
    </row>
    <row r="529" spans="2:2" ht="20.100000000000001" customHeight="1" x14ac:dyDescent="0.25">
      <c r="B529" s="45"/>
    </row>
    <row r="530" spans="2:2" ht="20.100000000000001" customHeight="1" x14ac:dyDescent="0.25">
      <c r="B530" s="45"/>
    </row>
    <row r="531" spans="2:2" ht="20.100000000000001" customHeight="1" x14ac:dyDescent="0.25">
      <c r="B531" s="45"/>
    </row>
    <row r="532" spans="2:2" ht="20.100000000000001" customHeight="1" x14ac:dyDescent="0.25">
      <c r="B532" s="45"/>
    </row>
    <row r="533" spans="2:2" ht="20.100000000000001" customHeight="1" x14ac:dyDescent="0.25">
      <c r="B533" s="45"/>
    </row>
    <row r="534" spans="2:2" ht="20.100000000000001" customHeight="1" x14ac:dyDescent="0.25">
      <c r="B534" s="45"/>
    </row>
    <row r="535" spans="2:2" ht="20.100000000000001" customHeight="1" x14ac:dyDescent="0.25">
      <c r="B535" s="45"/>
    </row>
    <row r="536" spans="2:2" ht="20.100000000000001" customHeight="1" x14ac:dyDescent="0.25">
      <c r="B536" s="45"/>
    </row>
    <row r="537" spans="2:2" ht="20.100000000000001" customHeight="1" x14ac:dyDescent="0.25">
      <c r="B537" s="45"/>
    </row>
    <row r="538" spans="2:2" ht="20.100000000000001" customHeight="1" x14ac:dyDescent="0.25">
      <c r="B538" s="45"/>
    </row>
    <row r="539" spans="2:2" ht="20.100000000000001" customHeight="1" x14ac:dyDescent="0.25">
      <c r="B539" s="45"/>
    </row>
    <row r="540" spans="2:2" ht="20.100000000000001" customHeight="1" x14ac:dyDescent="0.25">
      <c r="B540" s="45"/>
    </row>
    <row r="541" spans="2:2" ht="20.100000000000001" customHeight="1" x14ac:dyDescent="0.25">
      <c r="B541" s="45"/>
    </row>
    <row r="542" spans="2:2" ht="20.100000000000001" customHeight="1" x14ac:dyDescent="0.25">
      <c r="B542" s="45"/>
    </row>
    <row r="543" spans="2:2" ht="20.100000000000001" customHeight="1" x14ac:dyDescent="0.25">
      <c r="B543" s="45"/>
    </row>
    <row r="544" spans="2:2" ht="20.100000000000001" customHeight="1" x14ac:dyDescent="0.25">
      <c r="B544" s="45"/>
    </row>
    <row r="545" spans="2:2" ht="20.100000000000001" customHeight="1" x14ac:dyDescent="0.25">
      <c r="B545" s="45"/>
    </row>
    <row r="546" spans="2:2" ht="20.100000000000001" customHeight="1" x14ac:dyDescent="0.25">
      <c r="B546" s="45"/>
    </row>
    <row r="547" spans="2:2" ht="20.100000000000001" customHeight="1" x14ac:dyDescent="0.25">
      <c r="B547" s="45"/>
    </row>
    <row r="548" spans="2:2" ht="20.100000000000001" customHeight="1" x14ac:dyDescent="0.25">
      <c r="B548" s="45"/>
    </row>
    <row r="549" spans="2:2" ht="20.100000000000001" customHeight="1" x14ac:dyDescent="0.25">
      <c r="B549" s="45"/>
    </row>
    <row r="550" spans="2:2" ht="20.100000000000001" customHeight="1" x14ac:dyDescent="0.25">
      <c r="B550" s="45"/>
    </row>
    <row r="551" spans="2:2" ht="20.100000000000001" customHeight="1" x14ac:dyDescent="0.25">
      <c r="B551" s="45"/>
    </row>
    <row r="552" spans="2:2" ht="20.100000000000001" customHeight="1" x14ac:dyDescent="0.25">
      <c r="B552" s="45"/>
    </row>
    <row r="553" spans="2:2" ht="20.100000000000001" customHeight="1" x14ac:dyDescent="0.25">
      <c r="B553" s="45"/>
    </row>
    <row r="554" spans="2:2" ht="20.100000000000001" customHeight="1" x14ac:dyDescent="0.25">
      <c r="B554" s="45"/>
    </row>
    <row r="555" spans="2:2" ht="20.100000000000001" customHeight="1" x14ac:dyDescent="0.25">
      <c r="B555" s="45"/>
    </row>
    <row r="556" spans="2:2" ht="20.100000000000001" customHeight="1" x14ac:dyDescent="0.25">
      <c r="B556" s="45"/>
    </row>
    <row r="557" spans="2:2" ht="20.100000000000001" customHeight="1" x14ac:dyDescent="0.25">
      <c r="B557" s="45"/>
    </row>
    <row r="558" spans="2:2" ht="20.100000000000001" customHeight="1" x14ac:dyDescent="0.25">
      <c r="B558" s="45"/>
    </row>
    <row r="559" spans="2:2" ht="20.100000000000001" customHeight="1" x14ac:dyDescent="0.25">
      <c r="B559" s="45"/>
    </row>
    <row r="560" spans="2:2" ht="20.100000000000001" customHeight="1" x14ac:dyDescent="0.25">
      <c r="B560" s="45"/>
    </row>
    <row r="561" spans="2:2" ht="20.100000000000001" customHeight="1" x14ac:dyDescent="0.25">
      <c r="B561" s="45"/>
    </row>
    <row r="562" spans="2:2" ht="20.100000000000001" customHeight="1" x14ac:dyDescent="0.25">
      <c r="B562" s="45"/>
    </row>
    <row r="563" spans="2:2" ht="20.100000000000001" customHeight="1" x14ac:dyDescent="0.25">
      <c r="B563" s="45"/>
    </row>
    <row r="564" spans="2:2" ht="20.100000000000001" customHeight="1" x14ac:dyDescent="0.25">
      <c r="B564" s="45"/>
    </row>
    <row r="565" spans="2:2" ht="20.100000000000001" customHeight="1" x14ac:dyDescent="0.25">
      <c r="B565" s="45"/>
    </row>
    <row r="566" spans="2:2" ht="20.100000000000001" customHeight="1" x14ac:dyDescent="0.25">
      <c r="B566" s="45"/>
    </row>
    <row r="567" spans="2:2" ht="20.100000000000001" customHeight="1" x14ac:dyDescent="0.25">
      <c r="B567" s="45"/>
    </row>
    <row r="568" spans="2:2" ht="20.100000000000001" customHeight="1" x14ac:dyDescent="0.25">
      <c r="B568" s="45"/>
    </row>
    <row r="569" spans="2:2" ht="20.100000000000001" customHeight="1" x14ac:dyDescent="0.25">
      <c r="B569" s="45"/>
    </row>
    <row r="570" spans="2:2" ht="20.100000000000001" customHeight="1" x14ac:dyDescent="0.25">
      <c r="B570" s="45"/>
    </row>
    <row r="571" spans="2:2" ht="20.100000000000001" customHeight="1" x14ac:dyDescent="0.25">
      <c r="B571" s="45"/>
    </row>
    <row r="572" spans="2:2" ht="20.100000000000001" customHeight="1" x14ac:dyDescent="0.25">
      <c r="B572" s="45"/>
    </row>
    <row r="573" spans="2:2" ht="20.100000000000001" customHeight="1" x14ac:dyDescent="0.25">
      <c r="B573" s="45"/>
    </row>
    <row r="574" spans="2:2" ht="20.100000000000001" customHeight="1" x14ac:dyDescent="0.25">
      <c r="B574" s="45"/>
    </row>
    <row r="575" spans="2:2" ht="20.100000000000001" customHeight="1" x14ac:dyDescent="0.25">
      <c r="B575" s="45"/>
    </row>
    <row r="576" spans="2:2" ht="20.100000000000001" customHeight="1" x14ac:dyDescent="0.25">
      <c r="B576" s="45"/>
    </row>
    <row r="577" spans="2:2" ht="20.100000000000001" customHeight="1" x14ac:dyDescent="0.25">
      <c r="B577" s="45"/>
    </row>
    <row r="578" spans="2:2" ht="20.100000000000001" customHeight="1" x14ac:dyDescent="0.25">
      <c r="B578" s="45"/>
    </row>
    <row r="579" spans="2:2" ht="20.100000000000001" customHeight="1" x14ac:dyDescent="0.25">
      <c r="B579" s="45"/>
    </row>
    <row r="580" spans="2:2" ht="20.100000000000001" customHeight="1" x14ac:dyDescent="0.25">
      <c r="B580" s="45"/>
    </row>
    <row r="581" spans="2:2" ht="20.100000000000001" customHeight="1" x14ac:dyDescent="0.25">
      <c r="B581" s="45"/>
    </row>
    <row r="582" spans="2:2" ht="20.100000000000001" customHeight="1" x14ac:dyDescent="0.25">
      <c r="B582" s="45"/>
    </row>
    <row r="583" spans="2:2" ht="20.100000000000001" customHeight="1" x14ac:dyDescent="0.25">
      <c r="B583" s="45"/>
    </row>
    <row r="584" spans="2:2" ht="20.100000000000001" customHeight="1" x14ac:dyDescent="0.25">
      <c r="B584" s="45"/>
    </row>
    <row r="585" spans="2:2" ht="20.100000000000001" customHeight="1" x14ac:dyDescent="0.25">
      <c r="B585" s="45"/>
    </row>
    <row r="586" spans="2:2" ht="20.100000000000001" customHeight="1" x14ac:dyDescent="0.25">
      <c r="B586" s="45"/>
    </row>
    <row r="587" spans="2:2" ht="20.100000000000001" customHeight="1" x14ac:dyDescent="0.25">
      <c r="B587" s="45"/>
    </row>
    <row r="588" spans="2:2" ht="20.100000000000001" customHeight="1" x14ac:dyDescent="0.25">
      <c r="B588" s="45"/>
    </row>
    <row r="589" spans="2:2" ht="20.100000000000001" customHeight="1" x14ac:dyDescent="0.25">
      <c r="B589" s="45"/>
    </row>
    <row r="590" spans="2:2" ht="20.100000000000001" customHeight="1" x14ac:dyDescent="0.25">
      <c r="B590" s="45"/>
    </row>
    <row r="591" spans="2:2" ht="20.100000000000001" customHeight="1" x14ac:dyDescent="0.25">
      <c r="B591" s="45"/>
    </row>
    <row r="592" spans="2:2" ht="20.100000000000001" customHeight="1" x14ac:dyDescent="0.25">
      <c r="B592" s="45"/>
    </row>
    <row r="593" spans="2:2" ht="20.100000000000001" customHeight="1" x14ac:dyDescent="0.25">
      <c r="B593" s="45"/>
    </row>
    <row r="594" spans="2:2" ht="20.100000000000001" customHeight="1" x14ac:dyDescent="0.25">
      <c r="B594" s="45"/>
    </row>
    <row r="595" spans="2:2" ht="20.100000000000001" customHeight="1" x14ac:dyDescent="0.25">
      <c r="B595" s="45"/>
    </row>
    <row r="596" spans="2:2" ht="20.100000000000001" customHeight="1" x14ac:dyDescent="0.25">
      <c r="B596" s="45"/>
    </row>
    <row r="597" spans="2:2" ht="20.100000000000001" customHeight="1" x14ac:dyDescent="0.25">
      <c r="B597" s="45"/>
    </row>
    <row r="598" spans="2:2" ht="20.100000000000001" customHeight="1" x14ac:dyDescent="0.25">
      <c r="B598" s="45"/>
    </row>
    <row r="599" spans="2:2" ht="20.100000000000001" customHeight="1" x14ac:dyDescent="0.25">
      <c r="B599" s="45"/>
    </row>
    <row r="600" spans="2:2" ht="20.100000000000001" customHeight="1" x14ac:dyDescent="0.25">
      <c r="B600" s="45"/>
    </row>
    <row r="601" spans="2:2" ht="20.100000000000001" customHeight="1" x14ac:dyDescent="0.25">
      <c r="B601" s="45"/>
    </row>
    <row r="602" spans="2:2" ht="20.100000000000001" customHeight="1" x14ac:dyDescent="0.25">
      <c r="B602" s="45"/>
    </row>
    <row r="603" spans="2:2" ht="20.100000000000001" customHeight="1" x14ac:dyDescent="0.25">
      <c r="B603" s="45"/>
    </row>
    <row r="604" spans="2:2" ht="20.100000000000001" customHeight="1" x14ac:dyDescent="0.25">
      <c r="B604" s="45"/>
    </row>
    <row r="605" spans="2:2" ht="20.100000000000001" customHeight="1" x14ac:dyDescent="0.25">
      <c r="B605" s="45"/>
    </row>
    <row r="606" spans="2:2" ht="20.100000000000001" customHeight="1" x14ac:dyDescent="0.25">
      <c r="B606" s="45"/>
    </row>
    <row r="607" spans="2:2" ht="20.100000000000001" customHeight="1" x14ac:dyDescent="0.25">
      <c r="B607" s="45"/>
    </row>
    <row r="608" spans="2:2" ht="20.100000000000001" customHeight="1" x14ac:dyDescent="0.25">
      <c r="B608" s="45"/>
    </row>
    <row r="609" spans="2:2" ht="20.100000000000001" customHeight="1" x14ac:dyDescent="0.25">
      <c r="B609" s="45"/>
    </row>
    <row r="610" spans="2:2" ht="20.100000000000001" customHeight="1" x14ac:dyDescent="0.25">
      <c r="B610" s="45"/>
    </row>
    <row r="611" spans="2:2" ht="20.100000000000001" customHeight="1" x14ac:dyDescent="0.25">
      <c r="B611" s="45"/>
    </row>
    <row r="612" spans="2:2" ht="20.100000000000001" customHeight="1" x14ac:dyDescent="0.25">
      <c r="B612" s="45"/>
    </row>
    <row r="613" spans="2:2" ht="20.100000000000001" customHeight="1" x14ac:dyDescent="0.25">
      <c r="B613" s="45"/>
    </row>
    <row r="614" spans="2:2" ht="20.100000000000001" customHeight="1" x14ac:dyDescent="0.25">
      <c r="B614" s="45"/>
    </row>
    <row r="615" spans="2:2" ht="20.100000000000001" customHeight="1" x14ac:dyDescent="0.25">
      <c r="B615" s="45"/>
    </row>
    <row r="616" spans="2:2" ht="20.100000000000001" customHeight="1" x14ac:dyDescent="0.25">
      <c r="B616" s="45"/>
    </row>
    <row r="617" spans="2:2" ht="20.100000000000001" customHeight="1" x14ac:dyDescent="0.25">
      <c r="B617" s="45"/>
    </row>
    <row r="618" spans="2:2" ht="20.100000000000001" customHeight="1" x14ac:dyDescent="0.25">
      <c r="B618" s="45"/>
    </row>
    <row r="619" spans="2:2" ht="20.100000000000001" customHeight="1" x14ac:dyDescent="0.25">
      <c r="B619" s="45"/>
    </row>
    <row r="620" spans="2:2" ht="20.100000000000001" customHeight="1" x14ac:dyDescent="0.25">
      <c r="B620" s="45"/>
    </row>
    <row r="621" spans="2:2" ht="20.100000000000001" customHeight="1" x14ac:dyDescent="0.25">
      <c r="B621" s="45"/>
    </row>
    <row r="622" spans="2:2" ht="20.100000000000001" customHeight="1" x14ac:dyDescent="0.25">
      <c r="B622" s="45"/>
    </row>
    <row r="623" spans="2:2" ht="20.100000000000001" customHeight="1" x14ac:dyDescent="0.25">
      <c r="B623" s="45"/>
    </row>
    <row r="624" spans="2:2" ht="20.100000000000001" customHeight="1" x14ac:dyDescent="0.25">
      <c r="B624" s="45"/>
    </row>
    <row r="625" spans="2:2" ht="20.100000000000001" customHeight="1" x14ac:dyDescent="0.25">
      <c r="B625" s="45"/>
    </row>
    <row r="626" spans="2:2" ht="20.100000000000001" customHeight="1" x14ac:dyDescent="0.25">
      <c r="B626" s="45"/>
    </row>
    <row r="627" spans="2:2" ht="20.100000000000001" customHeight="1" x14ac:dyDescent="0.25">
      <c r="B627" s="45"/>
    </row>
    <row r="628" spans="2:2" ht="20.100000000000001" customHeight="1" x14ac:dyDescent="0.25">
      <c r="B628" s="45"/>
    </row>
    <row r="629" spans="2:2" ht="20.100000000000001" customHeight="1" x14ac:dyDescent="0.25">
      <c r="B629" s="45"/>
    </row>
    <row r="630" spans="2:2" ht="20.100000000000001" customHeight="1" x14ac:dyDescent="0.25">
      <c r="B630" s="45"/>
    </row>
    <row r="631" spans="2:2" ht="20.100000000000001" customHeight="1" x14ac:dyDescent="0.25">
      <c r="B631" s="45"/>
    </row>
    <row r="632" spans="2:2" ht="20.100000000000001" customHeight="1" x14ac:dyDescent="0.25">
      <c r="B632" s="45"/>
    </row>
    <row r="633" spans="2:2" ht="20.100000000000001" customHeight="1" x14ac:dyDescent="0.25">
      <c r="B633" s="45"/>
    </row>
    <row r="634" spans="2:2" ht="20.100000000000001" customHeight="1" x14ac:dyDescent="0.25">
      <c r="B634" s="45"/>
    </row>
    <row r="635" spans="2:2" ht="20.100000000000001" customHeight="1" x14ac:dyDescent="0.25">
      <c r="B635" s="45"/>
    </row>
    <row r="636" spans="2:2" ht="20.100000000000001" customHeight="1" x14ac:dyDescent="0.25">
      <c r="B636" s="45"/>
    </row>
    <row r="637" spans="2:2" ht="20.100000000000001" customHeight="1" x14ac:dyDescent="0.25">
      <c r="B637" s="45"/>
    </row>
    <row r="638" spans="2:2" ht="20.100000000000001" customHeight="1" x14ac:dyDescent="0.25">
      <c r="B638" s="45"/>
    </row>
    <row r="639" spans="2:2" ht="20.100000000000001" customHeight="1" x14ac:dyDescent="0.25">
      <c r="B639" s="45"/>
    </row>
    <row r="640" spans="2:2" ht="20.100000000000001" customHeight="1" x14ac:dyDescent="0.25">
      <c r="B640" s="45"/>
    </row>
    <row r="641" spans="2:2" ht="20.100000000000001" customHeight="1" x14ac:dyDescent="0.25">
      <c r="B641" s="45"/>
    </row>
    <row r="642" spans="2:2" ht="20.100000000000001" customHeight="1" x14ac:dyDescent="0.25">
      <c r="B642" s="45"/>
    </row>
    <row r="643" spans="2:2" ht="20.100000000000001" customHeight="1" x14ac:dyDescent="0.25">
      <c r="B643" s="45"/>
    </row>
    <row r="644" spans="2:2" ht="20.100000000000001" customHeight="1" x14ac:dyDescent="0.25">
      <c r="B644" s="45"/>
    </row>
    <row r="645" spans="2:2" ht="20.100000000000001" customHeight="1" x14ac:dyDescent="0.25">
      <c r="B645" s="45"/>
    </row>
    <row r="646" spans="2:2" ht="20.100000000000001" customHeight="1" x14ac:dyDescent="0.25">
      <c r="B646" s="45"/>
    </row>
    <row r="647" spans="2:2" ht="20.100000000000001" customHeight="1" x14ac:dyDescent="0.25">
      <c r="B647" s="45"/>
    </row>
    <row r="648" spans="2:2" ht="20.100000000000001" customHeight="1" x14ac:dyDescent="0.25">
      <c r="B648" s="45"/>
    </row>
    <row r="649" spans="2:2" ht="20.100000000000001" customHeight="1" x14ac:dyDescent="0.25">
      <c r="B649" s="45"/>
    </row>
    <row r="650" spans="2:2" ht="20.100000000000001" customHeight="1" x14ac:dyDescent="0.25">
      <c r="B650" s="45"/>
    </row>
    <row r="651" spans="2:2" ht="20.100000000000001" customHeight="1" x14ac:dyDescent="0.25">
      <c r="B651" s="45"/>
    </row>
    <row r="652" spans="2:2" ht="20.100000000000001" customHeight="1" x14ac:dyDescent="0.25">
      <c r="B652" s="45"/>
    </row>
    <row r="653" spans="2:2" ht="20.100000000000001" customHeight="1" x14ac:dyDescent="0.25">
      <c r="B653" s="45"/>
    </row>
    <row r="654" spans="2:2" ht="20.100000000000001" customHeight="1" x14ac:dyDescent="0.25">
      <c r="B654" s="45"/>
    </row>
    <row r="655" spans="2:2" ht="20.100000000000001" customHeight="1" x14ac:dyDescent="0.25">
      <c r="B655" s="45"/>
    </row>
    <row r="656" spans="2:2" ht="20.100000000000001" customHeight="1" x14ac:dyDescent="0.25">
      <c r="B656" s="45"/>
    </row>
    <row r="657" spans="2:2" ht="20.100000000000001" customHeight="1" x14ac:dyDescent="0.25">
      <c r="B657" s="45"/>
    </row>
    <row r="658" spans="2:2" ht="20.100000000000001" customHeight="1" x14ac:dyDescent="0.25">
      <c r="B658" s="45"/>
    </row>
    <row r="659" spans="2:2" ht="20.100000000000001" customHeight="1" x14ac:dyDescent="0.25">
      <c r="B659" s="45"/>
    </row>
    <row r="660" spans="2:2" ht="20.100000000000001" customHeight="1" x14ac:dyDescent="0.25">
      <c r="B660" s="45"/>
    </row>
    <row r="661" spans="2:2" ht="20.100000000000001" customHeight="1" x14ac:dyDescent="0.25">
      <c r="B661" s="45"/>
    </row>
    <row r="662" spans="2:2" ht="20.100000000000001" customHeight="1" x14ac:dyDescent="0.25">
      <c r="B662" s="45"/>
    </row>
    <row r="663" spans="2:2" ht="20.100000000000001" customHeight="1" x14ac:dyDescent="0.25">
      <c r="B663" s="45"/>
    </row>
    <row r="664" spans="2:2" ht="20.100000000000001" customHeight="1" x14ac:dyDescent="0.25">
      <c r="B664" s="45"/>
    </row>
    <row r="665" spans="2:2" ht="20.100000000000001" customHeight="1" x14ac:dyDescent="0.25">
      <c r="B665" s="45"/>
    </row>
    <row r="666" spans="2:2" ht="20.100000000000001" customHeight="1" x14ac:dyDescent="0.25">
      <c r="B666" s="45"/>
    </row>
    <row r="667" spans="2:2" ht="20.100000000000001" customHeight="1" x14ac:dyDescent="0.25">
      <c r="B667" s="45"/>
    </row>
    <row r="668" spans="2:2" ht="20.100000000000001" customHeight="1" x14ac:dyDescent="0.25">
      <c r="B668" s="45"/>
    </row>
    <row r="669" spans="2:2" ht="20.100000000000001" customHeight="1" x14ac:dyDescent="0.25">
      <c r="B669" s="45"/>
    </row>
    <row r="670" spans="2:2" ht="20.100000000000001" customHeight="1" x14ac:dyDescent="0.25">
      <c r="B670" s="45"/>
    </row>
    <row r="671" spans="2:2" ht="20.100000000000001" customHeight="1" x14ac:dyDescent="0.25">
      <c r="B671" s="45"/>
    </row>
    <row r="672" spans="2:2" ht="20.100000000000001" customHeight="1" x14ac:dyDescent="0.25">
      <c r="B672" s="45"/>
    </row>
    <row r="673" spans="2:2" ht="20.100000000000001" customHeight="1" x14ac:dyDescent="0.25">
      <c r="B673" s="45"/>
    </row>
    <row r="674" spans="2:2" ht="20.100000000000001" customHeight="1" x14ac:dyDescent="0.25">
      <c r="B674" s="45"/>
    </row>
    <row r="675" spans="2:2" ht="20.100000000000001" customHeight="1" x14ac:dyDescent="0.25">
      <c r="B675" s="45"/>
    </row>
    <row r="676" spans="2:2" ht="20.100000000000001" customHeight="1" x14ac:dyDescent="0.25">
      <c r="B676" s="45"/>
    </row>
    <row r="677" spans="2:2" ht="20.100000000000001" customHeight="1" x14ac:dyDescent="0.25">
      <c r="B677" s="45"/>
    </row>
    <row r="678" spans="2:2" ht="20.100000000000001" customHeight="1" x14ac:dyDescent="0.25">
      <c r="B678" s="45"/>
    </row>
    <row r="679" spans="2:2" ht="20.100000000000001" customHeight="1" x14ac:dyDescent="0.25">
      <c r="B679" s="45"/>
    </row>
    <row r="680" spans="2:2" ht="20.100000000000001" customHeight="1" x14ac:dyDescent="0.25">
      <c r="B680" s="45"/>
    </row>
    <row r="681" spans="2:2" ht="20.100000000000001" customHeight="1" x14ac:dyDescent="0.25">
      <c r="B681" s="45"/>
    </row>
    <row r="682" spans="2:2" ht="20.100000000000001" customHeight="1" x14ac:dyDescent="0.25">
      <c r="B682" s="45"/>
    </row>
    <row r="683" spans="2:2" ht="20.100000000000001" customHeight="1" x14ac:dyDescent="0.25">
      <c r="B683" s="45"/>
    </row>
    <row r="684" spans="2:2" ht="20.100000000000001" customHeight="1" x14ac:dyDescent="0.25">
      <c r="B684" s="45"/>
    </row>
    <row r="685" spans="2:2" ht="20.100000000000001" customHeight="1" x14ac:dyDescent="0.25">
      <c r="B685" s="45"/>
    </row>
    <row r="686" spans="2:2" ht="20.100000000000001" customHeight="1" x14ac:dyDescent="0.25">
      <c r="B686" s="45"/>
    </row>
    <row r="687" spans="2:2" ht="20.100000000000001" customHeight="1" x14ac:dyDescent="0.25">
      <c r="B687" s="45"/>
    </row>
    <row r="688" spans="2:2" ht="20.100000000000001" customHeight="1" x14ac:dyDescent="0.25">
      <c r="B688" s="45"/>
    </row>
    <row r="689" spans="2:2" ht="20.100000000000001" customHeight="1" x14ac:dyDescent="0.25">
      <c r="B689" s="45"/>
    </row>
    <row r="690" spans="2:2" ht="20.100000000000001" customHeight="1" x14ac:dyDescent="0.25">
      <c r="B690" s="45"/>
    </row>
    <row r="691" spans="2:2" ht="20.100000000000001" customHeight="1" x14ac:dyDescent="0.25">
      <c r="B691" s="45"/>
    </row>
    <row r="692" spans="2:2" ht="20.100000000000001" customHeight="1" x14ac:dyDescent="0.25">
      <c r="B692" s="45"/>
    </row>
    <row r="693" spans="2:2" ht="20.100000000000001" customHeight="1" x14ac:dyDescent="0.25">
      <c r="B693" s="45"/>
    </row>
    <row r="694" spans="2:2" ht="20.100000000000001" customHeight="1" x14ac:dyDescent="0.25">
      <c r="B694" s="45"/>
    </row>
    <row r="695" spans="2:2" ht="20.100000000000001" customHeight="1" x14ac:dyDescent="0.25">
      <c r="B695" s="45"/>
    </row>
    <row r="696" spans="2:2" ht="20.100000000000001" customHeight="1" x14ac:dyDescent="0.25">
      <c r="B696" s="45"/>
    </row>
    <row r="697" spans="2:2" ht="20.100000000000001" customHeight="1" x14ac:dyDescent="0.25">
      <c r="B697" s="45"/>
    </row>
    <row r="698" spans="2:2" ht="20.100000000000001" customHeight="1" x14ac:dyDescent="0.25">
      <c r="B698" s="45"/>
    </row>
    <row r="699" spans="2:2" ht="20.100000000000001" customHeight="1" x14ac:dyDescent="0.25">
      <c r="B699" s="45"/>
    </row>
    <row r="700" spans="2:2" ht="20.100000000000001" customHeight="1" x14ac:dyDescent="0.25">
      <c r="B700" s="45"/>
    </row>
    <row r="701" spans="2:2" ht="20.100000000000001" customHeight="1" x14ac:dyDescent="0.25">
      <c r="B701" s="45"/>
    </row>
    <row r="702" spans="2:2" ht="20.100000000000001" customHeight="1" x14ac:dyDescent="0.25">
      <c r="B702" s="45"/>
    </row>
    <row r="703" spans="2:2" ht="20.100000000000001" customHeight="1" x14ac:dyDescent="0.25">
      <c r="B703" s="45"/>
    </row>
    <row r="704" spans="2:2" ht="20.100000000000001" customHeight="1" x14ac:dyDescent="0.25">
      <c r="B704" s="45"/>
    </row>
    <row r="705" spans="2:2" ht="20.100000000000001" customHeight="1" x14ac:dyDescent="0.25">
      <c r="B705" s="45"/>
    </row>
    <row r="706" spans="2:2" ht="20.100000000000001" customHeight="1" x14ac:dyDescent="0.25">
      <c r="B706" s="45"/>
    </row>
    <row r="707" spans="2:2" ht="20.100000000000001" customHeight="1" x14ac:dyDescent="0.25">
      <c r="B707" s="45"/>
    </row>
    <row r="708" spans="2:2" ht="20.100000000000001" customHeight="1" x14ac:dyDescent="0.25">
      <c r="B708" s="45"/>
    </row>
    <row r="709" spans="2:2" ht="20.100000000000001" customHeight="1" x14ac:dyDescent="0.25">
      <c r="B709" s="45"/>
    </row>
    <row r="710" spans="2:2" ht="20.100000000000001" customHeight="1" x14ac:dyDescent="0.25">
      <c r="B710" s="45"/>
    </row>
    <row r="711" spans="2:2" ht="20.100000000000001" customHeight="1" x14ac:dyDescent="0.25">
      <c r="B711" s="45"/>
    </row>
    <row r="712" spans="2:2" ht="20.100000000000001" customHeight="1" x14ac:dyDescent="0.25">
      <c r="B712" s="45"/>
    </row>
    <row r="713" spans="2:2" ht="20.100000000000001" customHeight="1" x14ac:dyDescent="0.25">
      <c r="B713" s="45"/>
    </row>
    <row r="714" spans="2:2" ht="20.100000000000001" customHeight="1" x14ac:dyDescent="0.25">
      <c r="B714" s="45"/>
    </row>
    <row r="715" spans="2:2" ht="20.100000000000001" customHeight="1" x14ac:dyDescent="0.25">
      <c r="B715" s="45"/>
    </row>
    <row r="716" spans="2:2" ht="20.100000000000001" customHeight="1" x14ac:dyDescent="0.25">
      <c r="B716" s="45"/>
    </row>
    <row r="717" spans="2:2" ht="20.100000000000001" customHeight="1" x14ac:dyDescent="0.25">
      <c r="B717" s="45"/>
    </row>
    <row r="718" spans="2:2" ht="20.100000000000001" customHeight="1" x14ac:dyDescent="0.25">
      <c r="B718" s="45"/>
    </row>
    <row r="719" spans="2:2" ht="20.100000000000001" customHeight="1" x14ac:dyDescent="0.25">
      <c r="B719" s="45"/>
    </row>
    <row r="720" spans="2:2" ht="20.100000000000001" customHeight="1" x14ac:dyDescent="0.25">
      <c r="B720" s="45"/>
    </row>
    <row r="721" spans="2:2" ht="20.100000000000001" customHeight="1" x14ac:dyDescent="0.25">
      <c r="B721" s="45"/>
    </row>
    <row r="722" spans="2:2" ht="20.100000000000001" customHeight="1" x14ac:dyDescent="0.25">
      <c r="B722" s="45"/>
    </row>
    <row r="723" spans="2:2" ht="20.100000000000001" customHeight="1" x14ac:dyDescent="0.25">
      <c r="B723" s="45"/>
    </row>
    <row r="724" spans="2:2" ht="20.100000000000001" customHeight="1" x14ac:dyDescent="0.25">
      <c r="B724" s="45"/>
    </row>
    <row r="725" spans="2:2" ht="20.100000000000001" customHeight="1" x14ac:dyDescent="0.25">
      <c r="B725" s="45"/>
    </row>
    <row r="726" spans="2:2" ht="20.100000000000001" customHeight="1" x14ac:dyDescent="0.25">
      <c r="B726" s="45"/>
    </row>
    <row r="727" spans="2:2" ht="20.100000000000001" customHeight="1" x14ac:dyDescent="0.25">
      <c r="B727" s="45"/>
    </row>
    <row r="728" spans="2:2" ht="20.100000000000001" customHeight="1" x14ac:dyDescent="0.25">
      <c r="B728" s="45"/>
    </row>
    <row r="729" spans="2:2" ht="20.100000000000001" customHeight="1" x14ac:dyDescent="0.25">
      <c r="B729" s="45"/>
    </row>
    <row r="730" spans="2:2" ht="20.100000000000001" customHeight="1" x14ac:dyDescent="0.25">
      <c r="B730" s="45"/>
    </row>
    <row r="731" spans="2:2" ht="20.100000000000001" customHeight="1" x14ac:dyDescent="0.25">
      <c r="B731" s="45"/>
    </row>
    <row r="732" spans="2:2" ht="20.100000000000001" customHeight="1" x14ac:dyDescent="0.25">
      <c r="B732" s="45"/>
    </row>
    <row r="733" spans="2:2" ht="20.100000000000001" customHeight="1" x14ac:dyDescent="0.25">
      <c r="B733" s="45"/>
    </row>
    <row r="734" spans="2:2" ht="20.100000000000001" customHeight="1" x14ac:dyDescent="0.25">
      <c r="B734" s="45"/>
    </row>
    <row r="735" spans="2:2" ht="20.100000000000001" customHeight="1" x14ac:dyDescent="0.25">
      <c r="B735" s="45"/>
    </row>
    <row r="736" spans="2:2" ht="20.100000000000001" customHeight="1" x14ac:dyDescent="0.25">
      <c r="B736" s="45"/>
    </row>
    <row r="737" spans="2:2" ht="20.100000000000001" customHeight="1" x14ac:dyDescent="0.25">
      <c r="B737" s="45"/>
    </row>
    <row r="738" spans="2:2" ht="20.100000000000001" customHeight="1" x14ac:dyDescent="0.25">
      <c r="B738" s="45"/>
    </row>
    <row r="739" spans="2:2" ht="20.100000000000001" customHeight="1" x14ac:dyDescent="0.25">
      <c r="B739" s="45"/>
    </row>
    <row r="740" spans="2:2" ht="20.100000000000001" customHeight="1" x14ac:dyDescent="0.25">
      <c r="B740" s="45"/>
    </row>
    <row r="741" spans="2:2" ht="20.100000000000001" customHeight="1" x14ac:dyDescent="0.25">
      <c r="B741" s="45"/>
    </row>
    <row r="742" spans="2:2" ht="20.100000000000001" customHeight="1" x14ac:dyDescent="0.25">
      <c r="B742" s="45"/>
    </row>
    <row r="743" spans="2:2" ht="20.100000000000001" customHeight="1" x14ac:dyDescent="0.25">
      <c r="B743" s="45"/>
    </row>
    <row r="744" spans="2:2" ht="20.100000000000001" customHeight="1" x14ac:dyDescent="0.25">
      <c r="B744" s="45"/>
    </row>
    <row r="745" spans="2:2" ht="20.100000000000001" customHeight="1" x14ac:dyDescent="0.25">
      <c r="B745" s="45"/>
    </row>
    <row r="746" spans="2:2" ht="20.100000000000001" customHeight="1" x14ac:dyDescent="0.25">
      <c r="B746" s="45"/>
    </row>
    <row r="747" spans="2:2" ht="20.100000000000001" customHeight="1" x14ac:dyDescent="0.25">
      <c r="B747" s="45"/>
    </row>
    <row r="748" spans="2:2" ht="20.100000000000001" customHeight="1" x14ac:dyDescent="0.25">
      <c r="B748" s="45"/>
    </row>
    <row r="749" spans="2:2" ht="20.100000000000001" customHeight="1" x14ac:dyDescent="0.25">
      <c r="B749" s="45"/>
    </row>
    <row r="750" spans="2:2" ht="20.100000000000001" customHeight="1" x14ac:dyDescent="0.25">
      <c r="B750" s="45"/>
    </row>
    <row r="751" spans="2:2" ht="20.100000000000001" customHeight="1" x14ac:dyDescent="0.25">
      <c r="B751" s="45"/>
    </row>
    <row r="752" spans="2:2" ht="20.100000000000001" customHeight="1" x14ac:dyDescent="0.25">
      <c r="B752" s="45"/>
    </row>
    <row r="753" spans="2:2" ht="20.100000000000001" customHeight="1" x14ac:dyDescent="0.25">
      <c r="B753" s="45"/>
    </row>
    <row r="754" spans="2:2" ht="20.100000000000001" customHeight="1" x14ac:dyDescent="0.25">
      <c r="B754" s="45"/>
    </row>
    <row r="755" spans="2:2" ht="20.100000000000001" customHeight="1" x14ac:dyDescent="0.25">
      <c r="B755" s="45"/>
    </row>
    <row r="756" spans="2:2" ht="20.100000000000001" customHeight="1" x14ac:dyDescent="0.25">
      <c r="B756" s="45"/>
    </row>
    <row r="757" spans="2:2" ht="20.100000000000001" customHeight="1" x14ac:dyDescent="0.25">
      <c r="B757" s="45"/>
    </row>
    <row r="758" spans="2:2" ht="20.100000000000001" customHeight="1" x14ac:dyDescent="0.25">
      <c r="B758" s="45"/>
    </row>
    <row r="759" spans="2:2" ht="20.100000000000001" customHeight="1" x14ac:dyDescent="0.25">
      <c r="B759" s="45"/>
    </row>
    <row r="760" spans="2:2" ht="20.100000000000001" customHeight="1" x14ac:dyDescent="0.25">
      <c r="B760" s="45"/>
    </row>
    <row r="761" spans="2:2" ht="20.100000000000001" customHeight="1" x14ac:dyDescent="0.25">
      <c r="B761" s="45"/>
    </row>
    <row r="762" spans="2:2" ht="20.100000000000001" customHeight="1" x14ac:dyDescent="0.25">
      <c r="B762" s="45"/>
    </row>
    <row r="763" spans="2:2" ht="20.100000000000001" customHeight="1" x14ac:dyDescent="0.25">
      <c r="B763" s="45"/>
    </row>
    <row r="764" spans="2:2" ht="20.100000000000001" customHeight="1" x14ac:dyDescent="0.25">
      <c r="B764" s="45"/>
    </row>
    <row r="765" spans="2:2" ht="20.100000000000001" customHeight="1" x14ac:dyDescent="0.25">
      <c r="B765" s="45"/>
    </row>
    <row r="766" spans="2:2" ht="20.100000000000001" customHeight="1" x14ac:dyDescent="0.25">
      <c r="B766" s="45"/>
    </row>
    <row r="767" spans="2:2" ht="20.100000000000001" customHeight="1" x14ac:dyDescent="0.25">
      <c r="B767" s="45"/>
    </row>
    <row r="768" spans="2:2" ht="20.100000000000001" customHeight="1" x14ac:dyDescent="0.25">
      <c r="B768" s="45"/>
    </row>
    <row r="769" spans="2:2" ht="20.100000000000001" customHeight="1" x14ac:dyDescent="0.25">
      <c r="B769" s="45"/>
    </row>
    <row r="770" spans="2:2" ht="20.100000000000001" customHeight="1" x14ac:dyDescent="0.25">
      <c r="B770" s="45"/>
    </row>
    <row r="771" spans="2:2" ht="20.100000000000001" customHeight="1" x14ac:dyDescent="0.25">
      <c r="B771" s="45"/>
    </row>
    <row r="772" spans="2:2" ht="20.100000000000001" customHeight="1" x14ac:dyDescent="0.25">
      <c r="B772" s="45"/>
    </row>
    <row r="773" spans="2:2" ht="20.100000000000001" customHeight="1" x14ac:dyDescent="0.25">
      <c r="B773" s="45"/>
    </row>
    <row r="774" spans="2:2" ht="20.100000000000001" customHeight="1" x14ac:dyDescent="0.25">
      <c r="B774" s="45"/>
    </row>
    <row r="775" spans="2:2" ht="20.100000000000001" customHeight="1" x14ac:dyDescent="0.25">
      <c r="B775" s="45"/>
    </row>
    <row r="776" spans="2:2" ht="20.100000000000001" customHeight="1" x14ac:dyDescent="0.25">
      <c r="B776" s="45"/>
    </row>
    <row r="777" spans="2:2" ht="20.100000000000001" customHeight="1" x14ac:dyDescent="0.25">
      <c r="B777" s="45"/>
    </row>
    <row r="778" spans="2:2" ht="20.100000000000001" customHeight="1" x14ac:dyDescent="0.25">
      <c r="B778" s="45"/>
    </row>
    <row r="779" spans="2:2" ht="20.100000000000001" customHeight="1" x14ac:dyDescent="0.25">
      <c r="B779" s="45"/>
    </row>
    <row r="780" spans="2:2" ht="20.100000000000001" customHeight="1" x14ac:dyDescent="0.25">
      <c r="B780" s="45"/>
    </row>
    <row r="781" spans="2:2" ht="20.100000000000001" customHeight="1" x14ac:dyDescent="0.25">
      <c r="B781" s="45"/>
    </row>
    <row r="782" spans="2:2" ht="20.100000000000001" customHeight="1" x14ac:dyDescent="0.25">
      <c r="B782" s="45"/>
    </row>
    <row r="783" spans="2:2" ht="20.100000000000001" customHeight="1" x14ac:dyDescent="0.25">
      <c r="B783" s="45"/>
    </row>
    <row r="784" spans="2:2" ht="20.100000000000001" customHeight="1" x14ac:dyDescent="0.25">
      <c r="B784" s="45"/>
    </row>
    <row r="785" spans="2:2" ht="20.100000000000001" customHeight="1" x14ac:dyDescent="0.25">
      <c r="B785" s="45"/>
    </row>
    <row r="786" spans="2:2" ht="20.100000000000001" customHeight="1" x14ac:dyDescent="0.25">
      <c r="B786" s="45"/>
    </row>
    <row r="787" spans="2:2" ht="20.100000000000001" customHeight="1" x14ac:dyDescent="0.25">
      <c r="B787" s="45"/>
    </row>
    <row r="788" spans="2:2" ht="20.100000000000001" customHeight="1" x14ac:dyDescent="0.25">
      <c r="B788" s="45"/>
    </row>
    <row r="789" spans="2:2" ht="20.100000000000001" customHeight="1" x14ac:dyDescent="0.25">
      <c r="B789" s="45"/>
    </row>
    <row r="790" spans="2:2" ht="20.100000000000001" customHeight="1" x14ac:dyDescent="0.25">
      <c r="B790" s="45"/>
    </row>
    <row r="791" spans="2:2" ht="20.100000000000001" customHeight="1" x14ac:dyDescent="0.25">
      <c r="B791" s="45"/>
    </row>
    <row r="792" spans="2:2" ht="20.100000000000001" customHeight="1" x14ac:dyDescent="0.25">
      <c r="B792" s="45"/>
    </row>
    <row r="793" spans="2:2" ht="20.100000000000001" customHeight="1" x14ac:dyDescent="0.25">
      <c r="B793" s="45"/>
    </row>
    <row r="794" spans="2:2" ht="20.100000000000001" customHeight="1" x14ac:dyDescent="0.25">
      <c r="B794" s="45"/>
    </row>
    <row r="795" spans="2:2" ht="20.100000000000001" customHeight="1" x14ac:dyDescent="0.25">
      <c r="B795" s="45"/>
    </row>
    <row r="796" spans="2:2" ht="20.100000000000001" customHeight="1" x14ac:dyDescent="0.25">
      <c r="B796" s="45"/>
    </row>
    <row r="797" spans="2:2" ht="20.100000000000001" customHeight="1" x14ac:dyDescent="0.25">
      <c r="B797" s="45"/>
    </row>
    <row r="798" spans="2:2" ht="20.100000000000001" customHeight="1" x14ac:dyDescent="0.25">
      <c r="B798" s="45"/>
    </row>
    <row r="799" spans="2:2" ht="20.100000000000001" customHeight="1" x14ac:dyDescent="0.25">
      <c r="B799" s="45"/>
    </row>
    <row r="800" spans="2:2" ht="20.100000000000001" customHeight="1" x14ac:dyDescent="0.25">
      <c r="B800" s="45"/>
    </row>
    <row r="801" spans="2:2" ht="20.100000000000001" customHeight="1" x14ac:dyDescent="0.25">
      <c r="B801" s="45"/>
    </row>
    <row r="802" spans="2:2" ht="20.100000000000001" customHeight="1" x14ac:dyDescent="0.25">
      <c r="B802" s="45"/>
    </row>
    <row r="803" spans="2:2" ht="20.100000000000001" customHeight="1" x14ac:dyDescent="0.25">
      <c r="B803" s="45"/>
    </row>
    <row r="804" spans="2:2" ht="20.100000000000001" customHeight="1" x14ac:dyDescent="0.25">
      <c r="B804" s="45"/>
    </row>
    <row r="805" spans="2:2" ht="20.100000000000001" customHeight="1" x14ac:dyDescent="0.25">
      <c r="B805" s="45"/>
    </row>
    <row r="806" spans="2:2" ht="20.100000000000001" customHeight="1" x14ac:dyDescent="0.25">
      <c r="B806" s="45"/>
    </row>
    <row r="807" spans="2:2" ht="20.100000000000001" customHeight="1" x14ac:dyDescent="0.25">
      <c r="B807" s="45"/>
    </row>
    <row r="808" spans="2:2" ht="20.100000000000001" customHeight="1" x14ac:dyDescent="0.25">
      <c r="B808" s="45"/>
    </row>
    <row r="809" spans="2:2" ht="20.100000000000001" customHeight="1" x14ac:dyDescent="0.25">
      <c r="B809" s="45"/>
    </row>
    <row r="810" spans="2:2" ht="20.100000000000001" customHeight="1" x14ac:dyDescent="0.25">
      <c r="B810" s="45"/>
    </row>
    <row r="811" spans="2:2" ht="20.100000000000001" customHeight="1" x14ac:dyDescent="0.25">
      <c r="B811" s="45"/>
    </row>
    <row r="812" spans="2:2" ht="20.100000000000001" customHeight="1" x14ac:dyDescent="0.25">
      <c r="B812" s="45"/>
    </row>
    <row r="813" spans="2:2" ht="20.100000000000001" customHeight="1" x14ac:dyDescent="0.25">
      <c r="B813" s="45"/>
    </row>
    <row r="814" spans="2:2" ht="20.100000000000001" customHeight="1" x14ac:dyDescent="0.25">
      <c r="B814" s="45"/>
    </row>
    <row r="815" spans="2:2" ht="20.100000000000001" customHeight="1" x14ac:dyDescent="0.25">
      <c r="B815" s="45"/>
    </row>
    <row r="816" spans="2:2" ht="20.100000000000001" customHeight="1" x14ac:dyDescent="0.25">
      <c r="B816" s="45"/>
    </row>
    <row r="817" spans="2:2" ht="20.100000000000001" customHeight="1" x14ac:dyDescent="0.25">
      <c r="B817" s="45"/>
    </row>
    <row r="818" spans="2:2" ht="20.100000000000001" customHeight="1" x14ac:dyDescent="0.25">
      <c r="B818" s="45"/>
    </row>
    <row r="819" spans="2:2" ht="20.100000000000001" customHeight="1" x14ac:dyDescent="0.25">
      <c r="B819" s="45"/>
    </row>
    <row r="820" spans="2:2" ht="20.100000000000001" customHeight="1" x14ac:dyDescent="0.25">
      <c r="B820" s="45"/>
    </row>
    <row r="821" spans="2:2" ht="20.100000000000001" customHeight="1" x14ac:dyDescent="0.25">
      <c r="B821" s="45"/>
    </row>
    <row r="822" spans="2:2" ht="20.100000000000001" customHeight="1" x14ac:dyDescent="0.25">
      <c r="B822" s="45"/>
    </row>
    <row r="823" spans="2:2" ht="20.100000000000001" customHeight="1" x14ac:dyDescent="0.25">
      <c r="B823" s="45"/>
    </row>
    <row r="824" spans="2:2" ht="20.100000000000001" customHeight="1" x14ac:dyDescent="0.25">
      <c r="B824" s="45"/>
    </row>
    <row r="825" spans="2:2" ht="20.100000000000001" customHeight="1" x14ac:dyDescent="0.25">
      <c r="B825" s="45"/>
    </row>
    <row r="826" spans="2:2" ht="20.100000000000001" customHeight="1" x14ac:dyDescent="0.25">
      <c r="B826" s="45"/>
    </row>
    <row r="827" spans="2:2" ht="20.100000000000001" customHeight="1" x14ac:dyDescent="0.25">
      <c r="B827" s="45"/>
    </row>
    <row r="828" spans="2:2" ht="20.100000000000001" customHeight="1" x14ac:dyDescent="0.25">
      <c r="B828" s="45"/>
    </row>
    <row r="829" spans="2:2" ht="20.100000000000001" customHeight="1" x14ac:dyDescent="0.25">
      <c r="B829" s="45"/>
    </row>
    <row r="830" spans="2:2" ht="20.100000000000001" customHeight="1" x14ac:dyDescent="0.25">
      <c r="B830" s="45"/>
    </row>
    <row r="831" spans="2:2" ht="20.100000000000001" customHeight="1" x14ac:dyDescent="0.25">
      <c r="B831" s="45"/>
    </row>
    <row r="832" spans="2:2" ht="20.100000000000001" customHeight="1" x14ac:dyDescent="0.25">
      <c r="B832" s="45"/>
    </row>
    <row r="833" spans="2:2" ht="20.100000000000001" customHeight="1" x14ac:dyDescent="0.25">
      <c r="B833" s="45"/>
    </row>
    <row r="834" spans="2:2" ht="20.100000000000001" customHeight="1" x14ac:dyDescent="0.25">
      <c r="B834" s="45"/>
    </row>
    <row r="835" spans="2:2" ht="20.100000000000001" customHeight="1" x14ac:dyDescent="0.25">
      <c r="B835" s="45"/>
    </row>
    <row r="836" spans="2:2" ht="20.100000000000001" customHeight="1" x14ac:dyDescent="0.25">
      <c r="B836" s="45"/>
    </row>
    <row r="837" spans="2:2" ht="20.100000000000001" customHeight="1" x14ac:dyDescent="0.25">
      <c r="B837" s="45"/>
    </row>
    <row r="838" spans="2:2" ht="20.100000000000001" customHeight="1" x14ac:dyDescent="0.25">
      <c r="B838" s="45"/>
    </row>
    <row r="839" spans="2:2" ht="20.100000000000001" customHeight="1" x14ac:dyDescent="0.25">
      <c r="B839" s="45"/>
    </row>
    <row r="840" spans="2:2" ht="20.100000000000001" customHeight="1" x14ac:dyDescent="0.25">
      <c r="B840" s="45"/>
    </row>
    <row r="841" spans="2:2" ht="20.100000000000001" customHeight="1" x14ac:dyDescent="0.25">
      <c r="B841" s="45"/>
    </row>
    <row r="842" spans="2:2" ht="20.100000000000001" customHeight="1" x14ac:dyDescent="0.25">
      <c r="B842" s="45"/>
    </row>
    <row r="843" spans="2:2" ht="20.100000000000001" customHeight="1" x14ac:dyDescent="0.25">
      <c r="B843" s="45"/>
    </row>
    <row r="844" spans="2:2" ht="20.100000000000001" customHeight="1" x14ac:dyDescent="0.25">
      <c r="B844" s="45"/>
    </row>
    <row r="845" spans="2:2" ht="20.100000000000001" customHeight="1" x14ac:dyDescent="0.25">
      <c r="B845" s="45"/>
    </row>
    <row r="846" spans="2:2" ht="20.100000000000001" customHeight="1" x14ac:dyDescent="0.25">
      <c r="B846" s="45"/>
    </row>
    <row r="847" spans="2:2" ht="20.100000000000001" customHeight="1" x14ac:dyDescent="0.25">
      <c r="B847" s="45"/>
    </row>
    <row r="848" spans="2:2" ht="20.100000000000001" customHeight="1" x14ac:dyDescent="0.25">
      <c r="B848" s="45"/>
    </row>
    <row r="849" spans="2:2" ht="20.100000000000001" customHeight="1" x14ac:dyDescent="0.25">
      <c r="B849" s="45"/>
    </row>
    <row r="850" spans="2:2" ht="20.100000000000001" customHeight="1" x14ac:dyDescent="0.25">
      <c r="B850" s="45"/>
    </row>
    <row r="851" spans="2:2" ht="20.100000000000001" customHeight="1" x14ac:dyDescent="0.25">
      <c r="B851" s="45"/>
    </row>
    <row r="852" spans="2:2" ht="20.100000000000001" customHeight="1" x14ac:dyDescent="0.25">
      <c r="B852" s="45"/>
    </row>
    <row r="853" spans="2:2" ht="20.100000000000001" customHeight="1" x14ac:dyDescent="0.25">
      <c r="B853" s="45"/>
    </row>
    <row r="854" spans="2:2" ht="20.100000000000001" customHeight="1" x14ac:dyDescent="0.25">
      <c r="B854" s="45"/>
    </row>
    <row r="855" spans="2:2" ht="20.100000000000001" customHeight="1" x14ac:dyDescent="0.25">
      <c r="B855" s="45"/>
    </row>
    <row r="856" spans="2:2" ht="20.100000000000001" customHeight="1" x14ac:dyDescent="0.25">
      <c r="B856" s="45"/>
    </row>
    <row r="857" spans="2:2" ht="20.100000000000001" customHeight="1" x14ac:dyDescent="0.25">
      <c r="B857" s="45"/>
    </row>
    <row r="858" spans="2:2" ht="20.100000000000001" customHeight="1" x14ac:dyDescent="0.25">
      <c r="B858" s="45"/>
    </row>
    <row r="859" spans="2:2" ht="20.100000000000001" customHeight="1" x14ac:dyDescent="0.25">
      <c r="B859" s="45"/>
    </row>
    <row r="860" spans="2:2" ht="20.100000000000001" customHeight="1" x14ac:dyDescent="0.25">
      <c r="B860" s="45"/>
    </row>
    <row r="861" spans="2:2" ht="20.100000000000001" customHeight="1" x14ac:dyDescent="0.25">
      <c r="B861" s="45"/>
    </row>
    <row r="862" spans="2:2" ht="20.100000000000001" customHeight="1" x14ac:dyDescent="0.25">
      <c r="B862" s="45"/>
    </row>
    <row r="863" spans="2:2" ht="20.100000000000001" customHeight="1" x14ac:dyDescent="0.25">
      <c r="B863" s="45"/>
    </row>
    <row r="864" spans="2:2" ht="20.100000000000001" customHeight="1" x14ac:dyDescent="0.25">
      <c r="B864" s="45"/>
    </row>
    <row r="865" spans="2:2" ht="20.100000000000001" customHeight="1" x14ac:dyDescent="0.25">
      <c r="B865" s="45"/>
    </row>
    <row r="866" spans="2:2" ht="20.100000000000001" customHeight="1" x14ac:dyDescent="0.25">
      <c r="B866" s="45"/>
    </row>
    <row r="867" spans="2:2" ht="20.100000000000001" customHeight="1" x14ac:dyDescent="0.25">
      <c r="B867" s="45"/>
    </row>
    <row r="868" spans="2:2" ht="20.100000000000001" customHeight="1" x14ac:dyDescent="0.25">
      <c r="B868" s="45"/>
    </row>
    <row r="869" spans="2:2" ht="20.100000000000001" customHeight="1" x14ac:dyDescent="0.25">
      <c r="B869" s="45"/>
    </row>
    <row r="870" spans="2:2" ht="20.100000000000001" customHeight="1" x14ac:dyDescent="0.25">
      <c r="B870" s="45"/>
    </row>
    <row r="871" spans="2:2" ht="20.100000000000001" customHeight="1" x14ac:dyDescent="0.25">
      <c r="B871" s="45"/>
    </row>
    <row r="872" spans="2:2" ht="20.100000000000001" customHeight="1" x14ac:dyDescent="0.25">
      <c r="B872" s="45"/>
    </row>
    <row r="873" spans="2:2" ht="20.100000000000001" customHeight="1" x14ac:dyDescent="0.25">
      <c r="B873" s="45"/>
    </row>
    <row r="874" spans="2:2" ht="20.100000000000001" customHeight="1" x14ac:dyDescent="0.25">
      <c r="B874" s="45"/>
    </row>
    <row r="875" spans="2:2" ht="20.100000000000001" customHeight="1" x14ac:dyDescent="0.25">
      <c r="B875" s="45"/>
    </row>
    <row r="876" spans="2:2" ht="20.100000000000001" customHeight="1" x14ac:dyDescent="0.25">
      <c r="B876" s="45"/>
    </row>
    <row r="877" spans="2:2" ht="20.100000000000001" customHeight="1" x14ac:dyDescent="0.25">
      <c r="B877" s="45"/>
    </row>
    <row r="878" spans="2:2" ht="20.100000000000001" customHeight="1" x14ac:dyDescent="0.25">
      <c r="B878" s="45"/>
    </row>
    <row r="879" spans="2:2" ht="20.100000000000001" customHeight="1" x14ac:dyDescent="0.25">
      <c r="B879" s="45"/>
    </row>
    <row r="880" spans="2:2" ht="20.100000000000001" customHeight="1" x14ac:dyDescent="0.25">
      <c r="B880" s="45"/>
    </row>
    <row r="881" spans="2:2" ht="20.100000000000001" customHeight="1" x14ac:dyDescent="0.25">
      <c r="B881" s="45"/>
    </row>
    <row r="882" spans="2:2" ht="20.100000000000001" customHeight="1" x14ac:dyDescent="0.25">
      <c r="B882" s="45"/>
    </row>
    <row r="883" spans="2:2" ht="20.100000000000001" customHeight="1" x14ac:dyDescent="0.25">
      <c r="B883" s="45"/>
    </row>
    <row r="884" spans="2:2" ht="20.100000000000001" customHeight="1" x14ac:dyDescent="0.25">
      <c r="B884" s="45"/>
    </row>
    <row r="885" spans="2:2" ht="20.100000000000001" customHeight="1" x14ac:dyDescent="0.25">
      <c r="B885" s="45"/>
    </row>
    <row r="886" spans="2:2" ht="20.100000000000001" customHeight="1" x14ac:dyDescent="0.25">
      <c r="B886" s="45"/>
    </row>
    <row r="887" spans="2:2" ht="20.100000000000001" customHeight="1" x14ac:dyDescent="0.25">
      <c r="B887" s="45"/>
    </row>
    <row r="888" spans="2:2" ht="20.100000000000001" customHeight="1" x14ac:dyDescent="0.25">
      <c r="B888" s="45"/>
    </row>
    <row r="889" spans="2:2" ht="20.100000000000001" customHeight="1" x14ac:dyDescent="0.25">
      <c r="B889" s="45"/>
    </row>
    <row r="890" spans="2:2" ht="20.100000000000001" customHeight="1" x14ac:dyDescent="0.25">
      <c r="B890" s="45"/>
    </row>
    <row r="891" spans="2:2" ht="20.100000000000001" customHeight="1" x14ac:dyDescent="0.25">
      <c r="B891" s="45"/>
    </row>
    <row r="892" spans="2:2" ht="20.100000000000001" customHeight="1" x14ac:dyDescent="0.25">
      <c r="B892" s="45"/>
    </row>
    <row r="893" spans="2:2" ht="20.100000000000001" customHeight="1" x14ac:dyDescent="0.25">
      <c r="B893" s="45"/>
    </row>
    <row r="894" spans="2:2" ht="20.100000000000001" customHeight="1" x14ac:dyDescent="0.25">
      <c r="B894" s="45"/>
    </row>
    <row r="895" spans="2:2" ht="20.100000000000001" customHeight="1" x14ac:dyDescent="0.25">
      <c r="B895" s="45"/>
    </row>
    <row r="896" spans="2:2" ht="20.100000000000001" customHeight="1" x14ac:dyDescent="0.25">
      <c r="B896" s="45"/>
    </row>
    <row r="897" spans="2:2" ht="20.100000000000001" customHeight="1" x14ac:dyDescent="0.25">
      <c r="B897" s="45"/>
    </row>
    <row r="898" spans="2:2" ht="20.100000000000001" customHeight="1" x14ac:dyDescent="0.25">
      <c r="B898" s="45"/>
    </row>
    <row r="899" spans="2:2" ht="20.100000000000001" customHeight="1" x14ac:dyDescent="0.25">
      <c r="B899" s="45"/>
    </row>
    <row r="900" spans="2:2" ht="20.100000000000001" customHeight="1" x14ac:dyDescent="0.25">
      <c r="B900" s="45"/>
    </row>
    <row r="901" spans="2:2" ht="20.100000000000001" customHeight="1" x14ac:dyDescent="0.25">
      <c r="B901" s="45"/>
    </row>
    <row r="902" spans="2:2" ht="20.100000000000001" customHeight="1" x14ac:dyDescent="0.25">
      <c r="B902" s="45"/>
    </row>
    <row r="903" spans="2:2" ht="20.100000000000001" customHeight="1" x14ac:dyDescent="0.25">
      <c r="B903" s="45"/>
    </row>
    <row r="904" spans="2:2" ht="20.100000000000001" customHeight="1" x14ac:dyDescent="0.25">
      <c r="B904" s="45"/>
    </row>
    <row r="905" spans="2:2" ht="20.100000000000001" customHeight="1" x14ac:dyDescent="0.25">
      <c r="B905" s="45"/>
    </row>
    <row r="906" spans="2:2" ht="20.100000000000001" customHeight="1" x14ac:dyDescent="0.25">
      <c r="B906" s="45"/>
    </row>
    <row r="907" spans="2:2" ht="20.100000000000001" customHeight="1" x14ac:dyDescent="0.25">
      <c r="B907" s="45"/>
    </row>
    <row r="908" spans="2:2" ht="20.100000000000001" customHeight="1" x14ac:dyDescent="0.25">
      <c r="B908" s="45"/>
    </row>
    <row r="909" spans="2:2" ht="20.100000000000001" customHeight="1" x14ac:dyDescent="0.25">
      <c r="B909" s="45"/>
    </row>
    <row r="910" spans="2:2" ht="20.100000000000001" customHeight="1" x14ac:dyDescent="0.25">
      <c r="B910" s="45"/>
    </row>
    <row r="911" spans="2:2" ht="20.100000000000001" customHeight="1" x14ac:dyDescent="0.25">
      <c r="B911" s="45"/>
    </row>
    <row r="912" spans="2:2" ht="20.100000000000001" customHeight="1" x14ac:dyDescent="0.25">
      <c r="B912" s="45"/>
    </row>
    <row r="913" spans="2:2" ht="20.100000000000001" customHeight="1" x14ac:dyDescent="0.25">
      <c r="B913" s="45"/>
    </row>
    <row r="914" spans="2:2" ht="20.100000000000001" customHeight="1" x14ac:dyDescent="0.25">
      <c r="B914" s="45"/>
    </row>
    <row r="915" spans="2:2" ht="20.100000000000001" customHeight="1" x14ac:dyDescent="0.25">
      <c r="B915" s="45"/>
    </row>
    <row r="916" spans="2:2" ht="20.100000000000001" customHeight="1" x14ac:dyDescent="0.25">
      <c r="B916" s="45"/>
    </row>
    <row r="917" spans="2:2" ht="20.100000000000001" customHeight="1" x14ac:dyDescent="0.25">
      <c r="B917" s="45"/>
    </row>
    <row r="918" spans="2:2" ht="20.100000000000001" customHeight="1" x14ac:dyDescent="0.25">
      <c r="B918" s="45"/>
    </row>
    <row r="919" spans="2:2" ht="20.100000000000001" customHeight="1" x14ac:dyDescent="0.25">
      <c r="B919" s="45"/>
    </row>
    <row r="920" spans="2:2" ht="20.100000000000001" customHeight="1" x14ac:dyDescent="0.25">
      <c r="B920" s="45"/>
    </row>
    <row r="921" spans="2:2" ht="20.100000000000001" customHeight="1" x14ac:dyDescent="0.25">
      <c r="B921" s="45"/>
    </row>
    <row r="922" spans="2:2" ht="20.100000000000001" customHeight="1" x14ac:dyDescent="0.25">
      <c r="B922" s="45"/>
    </row>
    <row r="923" spans="2:2" ht="20.100000000000001" customHeight="1" x14ac:dyDescent="0.25">
      <c r="B923" s="45"/>
    </row>
    <row r="924" spans="2:2" ht="20.100000000000001" customHeight="1" x14ac:dyDescent="0.25">
      <c r="B924" s="45"/>
    </row>
    <row r="925" spans="2:2" ht="20.100000000000001" customHeight="1" x14ac:dyDescent="0.25">
      <c r="B925" s="45"/>
    </row>
    <row r="926" spans="2:2" ht="20.100000000000001" customHeight="1" x14ac:dyDescent="0.25">
      <c r="B926" s="45"/>
    </row>
    <row r="927" spans="2:2" ht="20.100000000000001" customHeight="1" x14ac:dyDescent="0.25">
      <c r="B927" s="45"/>
    </row>
    <row r="928" spans="2:2" ht="20.100000000000001" customHeight="1" x14ac:dyDescent="0.25">
      <c r="B928" s="45"/>
    </row>
    <row r="929" spans="2:2" ht="20.100000000000001" customHeight="1" x14ac:dyDescent="0.25">
      <c r="B929" s="45"/>
    </row>
    <row r="930" spans="2:2" ht="20.100000000000001" customHeight="1" x14ac:dyDescent="0.25">
      <c r="B930" s="45"/>
    </row>
    <row r="931" spans="2:2" ht="20.100000000000001" customHeight="1" x14ac:dyDescent="0.25">
      <c r="B931" s="45"/>
    </row>
    <row r="932" spans="2:2" ht="20.100000000000001" customHeight="1" x14ac:dyDescent="0.25">
      <c r="B932" s="45"/>
    </row>
    <row r="933" spans="2:2" ht="20.100000000000001" customHeight="1" x14ac:dyDescent="0.25">
      <c r="B933" s="45"/>
    </row>
    <row r="934" spans="2:2" ht="20.100000000000001" customHeight="1" x14ac:dyDescent="0.25">
      <c r="B934" s="45"/>
    </row>
    <row r="935" spans="2:2" ht="20.100000000000001" customHeight="1" x14ac:dyDescent="0.25">
      <c r="B935" s="45"/>
    </row>
    <row r="936" spans="2:2" ht="20.100000000000001" customHeight="1" x14ac:dyDescent="0.25">
      <c r="B936" s="45"/>
    </row>
    <row r="937" spans="2:2" ht="20.100000000000001" customHeight="1" x14ac:dyDescent="0.25">
      <c r="B937" s="45"/>
    </row>
    <row r="938" spans="2:2" ht="20.100000000000001" customHeight="1" x14ac:dyDescent="0.25">
      <c r="B938" s="45"/>
    </row>
    <row r="939" spans="2:2" ht="20.100000000000001" customHeight="1" x14ac:dyDescent="0.25">
      <c r="B939" s="45"/>
    </row>
    <row r="940" spans="2:2" ht="20.100000000000001" customHeight="1" x14ac:dyDescent="0.25">
      <c r="B940" s="45"/>
    </row>
    <row r="941" spans="2:2" ht="20.100000000000001" customHeight="1" x14ac:dyDescent="0.25">
      <c r="B941" s="45"/>
    </row>
    <row r="942" spans="2:2" ht="20.100000000000001" customHeight="1" x14ac:dyDescent="0.25">
      <c r="B942" s="45"/>
    </row>
    <row r="943" spans="2:2" ht="20.100000000000001" customHeight="1" x14ac:dyDescent="0.25">
      <c r="B943" s="45"/>
    </row>
    <row r="944" spans="2:2" ht="20.100000000000001" customHeight="1" x14ac:dyDescent="0.25">
      <c r="B944" s="45"/>
    </row>
    <row r="945" spans="2:2" ht="20.100000000000001" customHeight="1" x14ac:dyDescent="0.25">
      <c r="B945" s="45"/>
    </row>
    <row r="946" spans="2:2" ht="20.100000000000001" customHeight="1" x14ac:dyDescent="0.25">
      <c r="B946" s="45"/>
    </row>
    <row r="947" spans="2:2" ht="20.100000000000001" customHeight="1" x14ac:dyDescent="0.25">
      <c r="B947" s="45"/>
    </row>
    <row r="948" spans="2:2" ht="20.100000000000001" customHeight="1" x14ac:dyDescent="0.25">
      <c r="B948" s="45"/>
    </row>
    <row r="949" spans="2:2" ht="20.100000000000001" customHeight="1" x14ac:dyDescent="0.25">
      <c r="B949" s="45"/>
    </row>
    <row r="950" spans="2:2" ht="20.100000000000001" customHeight="1" x14ac:dyDescent="0.25">
      <c r="B950" s="45"/>
    </row>
    <row r="951" spans="2:2" ht="20.100000000000001" customHeight="1" x14ac:dyDescent="0.25">
      <c r="B951" s="45"/>
    </row>
    <row r="952" spans="2:2" ht="20.100000000000001" customHeight="1" x14ac:dyDescent="0.25">
      <c r="B952" s="45"/>
    </row>
    <row r="953" spans="2:2" ht="20.100000000000001" customHeight="1" x14ac:dyDescent="0.25">
      <c r="B953" s="45"/>
    </row>
    <row r="954" spans="2:2" ht="20.100000000000001" customHeight="1" x14ac:dyDescent="0.25">
      <c r="B954" s="45"/>
    </row>
    <row r="955" spans="2:2" ht="20.100000000000001" customHeight="1" x14ac:dyDescent="0.25">
      <c r="B955" s="45"/>
    </row>
    <row r="956" spans="2:2" ht="20.100000000000001" customHeight="1" x14ac:dyDescent="0.25">
      <c r="B956" s="45"/>
    </row>
    <row r="957" spans="2:2" ht="20.100000000000001" customHeight="1" x14ac:dyDescent="0.25">
      <c r="B957" s="45"/>
    </row>
    <row r="958" spans="2:2" ht="20.100000000000001" customHeight="1" x14ac:dyDescent="0.25">
      <c r="B958" s="45"/>
    </row>
    <row r="959" spans="2:2" ht="20.100000000000001" customHeight="1" x14ac:dyDescent="0.25">
      <c r="B959" s="45"/>
    </row>
    <row r="960" spans="2:2" ht="20.100000000000001" customHeight="1" x14ac:dyDescent="0.25">
      <c r="B960" s="45"/>
    </row>
    <row r="961" spans="2:2" ht="20.100000000000001" customHeight="1" x14ac:dyDescent="0.25">
      <c r="B961" s="45"/>
    </row>
    <row r="962" spans="2:2" ht="20.100000000000001" customHeight="1" x14ac:dyDescent="0.25">
      <c r="B962" s="45"/>
    </row>
    <row r="963" spans="2:2" ht="20.100000000000001" customHeight="1" x14ac:dyDescent="0.25">
      <c r="B963" s="45"/>
    </row>
    <row r="964" spans="2:2" ht="20.100000000000001" customHeight="1" x14ac:dyDescent="0.25">
      <c r="B964" s="45"/>
    </row>
    <row r="965" spans="2:2" ht="20.100000000000001" customHeight="1" x14ac:dyDescent="0.25">
      <c r="B965" s="45"/>
    </row>
    <row r="966" spans="2:2" ht="20.100000000000001" customHeight="1" x14ac:dyDescent="0.25">
      <c r="B966" s="45"/>
    </row>
    <row r="967" spans="2:2" ht="20.100000000000001" customHeight="1" x14ac:dyDescent="0.25">
      <c r="B967" s="45"/>
    </row>
    <row r="968" spans="2:2" ht="20.100000000000001" customHeight="1" x14ac:dyDescent="0.25">
      <c r="B968" s="45"/>
    </row>
    <row r="969" spans="2:2" ht="20.100000000000001" customHeight="1" x14ac:dyDescent="0.25">
      <c r="B969" s="45"/>
    </row>
    <row r="970" spans="2:2" ht="20.100000000000001" customHeight="1" x14ac:dyDescent="0.25">
      <c r="B970" s="45"/>
    </row>
    <row r="971" spans="2:2" ht="20.100000000000001" customHeight="1" x14ac:dyDescent="0.25">
      <c r="B971" s="45"/>
    </row>
    <row r="972" spans="2:2" ht="20.100000000000001" customHeight="1" x14ac:dyDescent="0.25">
      <c r="B972" s="45"/>
    </row>
    <row r="973" spans="2:2" ht="20.100000000000001" customHeight="1" x14ac:dyDescent="0.25">
      <c r="B973" s="45"/>
    </row>
    <row r="974" spans="2:2" ht="20.100000000000001" customHeight="1" x14ac:dyDescent="0.25">
      <c r="B974" s="45"/>
    </row>
    <row r="975" spans="2:2" ht="20.100000000000001" customHeight="1" x14ac:dyDescent="0.25">
      <c r="B975" s="45"/>
    </row>
    <row r="976" spans="2:2" ht="20.100000000000001" customHeight="1" x14ac:dyDescent="0.25">
      <c r="B976" s="45"/>
    </row>
    <row r="977" spans="2:2" ht="20.100000000000001" customHeight="1" x14ac:dyDescent="0.25">
      <c r="B977" s="45"/>
    </row>
    <row r="978" spans="2:2" ht="20.100000000000001" customHeight="1" x14ac:dyDescent="0.25">
      <c r="B978" s="45"/>
    </row>
    <row r="979" spans="2:2" ht="20.100000000000001" customHeight="1" x14ac:dyDescent="0.25">
      <c r="B979" s="45"/>
    </row>
    <row r="980" spans="2:2" ht="20.100000000000001" customHeight="1" x14ac:dyDescent="0.25">
      <c r="B980" s="45"/>
    </row>
    <row r="981" spans="2:2" ht="20.100000000000001" customHeight="1" x14ac:dyDescent="0.25">
      <c r="B981" s="45"/>
    </row>
    <row r="982" spans="2:2" ht="20.100000000000001" customHeight="1" x14ac:dyDescent="0.25">
      <c r="B982" s="45"/>
    </row>
    <row r="983" spans="2:2" ht="20.100000000000001" customHeight="1" x14ac:dyDescent="0.25">
      <c r="B983" s="45"/>
    </row>
    <row r="984" spans="2:2" ht="20.100000000000001" customHeight="1" x14ac:dyDescent="0.25">
      <c r="B984" s="45"/>
    </row>
    <row r="985" spans="2:2" ht="20.100000000000001" customHeight="1" x14ac:dyDescent="0.25">
      <c r="B985" s="45"/>
    </row>
    <row r="986" spans="2:2" ht="20.100000000000001" customHeight="1" x14ac:dyDescent="0.25">
      <c r="B986" s="45"/>
    </row>
    <row r="987" spans="2:2" ht="20.100000000000001" customHeight="1" x14ac:dyDescent="0.25">
      <c r="B987" s="45"/>
    </row>
    <row r="988" spans="2:2" ht="20.100000000000001" customHeight="1" x14ac:dyDescent="0.25">
      <c r="B988" s="45"/>
    </row>
    <row r="989" spans="2:2" ht="20.100000000000001" customHeight="1" x14ac:dyDescent="0.25">
      <c r="B989" s="45"/>
    </row>
    <row r="990" spans="2:2" ht="20.100000000000001" customHeight="1" x14ac:dyDescent="0.25">
      <c r="B990" s="45"/>
    </row>
    <row r="991" spans="2:2" ht="20.100000000000001" customHeight="1" x14ac:dyDescent="0.25">
      <c r="B991" s="45"/>
    </row>
    <row r="992" spans="2:2" ht="20.100000000000001" customHeight="1" x14ac:dyDescent="0.25">
      <c r="B992" s="45"/>
    </row>
    <row r="993" spans="2:2" ht="20.100000000000001" customHeight="1" x14ac:dyDescent="0.25">
      <c r="B993" s="45"/>
    </row>
    <row r="994" spans="2:2" ht="20.100000000000001" customHeight="1" x14ac:dyDescent="0.25">
      <c r="B994" s="45"/>
    </row>
    <row r="995" spans="2:2" ht="20.100000000000001" customHeight="1" x14ac:dyDescent="0.25">
      <c r="B995" s="45"/>
    </row>
    <row r="996" spans="2:2" ht="20.100000000000001" customHeight="1" x14ac:dyDescent="0.25">
      <c r="B996" s="45"/>
    </row>
    <row r="997" spans="2:2" ht="20.100000000000001" customHeight="1" x14ac:dyDescent="0.25">
      <c r="B997" s="45"/>
    </row>
    <row r="998" spans="2:2" ht="20.100000000000001" customHeight="1" x14ac:dyDescent="0.25">
      <c r="B998" s="45"/>
    </row>
    <row r="999" spans="2:2" ht="20.100000000000001" customHeight="1" x14ac:dyDescent="0.25">
      <c r="B999" s="45"/>
    </row>
    <row r="1000" spans="2:2" ht="20.100000000000001" customHeight="1" x14ac:dyDescent="0.25">
      <c r="B1000" s="45"/>
    </row>
    <row r="1001" spans="2:2" ht="20.100000000000001" customHeight="1" x14ac:dyDescent="0.25">
      <c r="B1001" s="45"/>
    </row>
    <row r="1002" spans="2:2" ht="20.100000000000001" customHeight="1" x14ac:dyDescent="0.25">
      <c r="B1002" s="45"/>
    </row>
    <row r="1003" spans="2:2" ht="20.100000000000001" customHeight="1" x14ac:dyDescent="0.25">
      <c r="B1003" s="45"/>
    </row>
    <row r="1004" spans="2:2" ht="20.100000000000001" customHeight="1" x14ac:dyDescent="0.25">
      <c r="B1004" s="45"/>
    </row>
    <row r="1005" spans="2:2" ht="20.100000000000001" customHeight="1" x14ac:dyDescent="0.25">
      <c r="B1005" s="45"/>
    </row>
    <row r="1006" spans="2:2" ht="20.100000000000001" customHeight="1" x14ac:dyDescent="0.25">
      <c r="B1006" s="45"/>
    </row>
    <row r="1007" spans="2:2" ht="20.100000000000001" customHeight="1" x14ac:dyDescent="0.25">
      <c r="B1007" s="45"/>
    </row>
    <row r="1008" spans="2:2" ht="20.100000000000001" customHeight="1" x14ac:dyDescent="0.25">
      <c r="B1008" s="45"/>
    </row>
    <row r="1009" spans="2:2" ht="20.100000000000001" customHeight="1" x14ac:dyDescent="0.25">
      <c r="B1009" s="45"/>
    </row>
  </sheetData>
  <sheetProtection sheet="1" scenarios="1" selectLockedCells="1"/>
  <mergeCells count="16">
    <mergeCell ref="E72:S72"/>
    <mergeCell ref="E25:S25"/>
    <mergeCell ref="E29:Y29"/>
    <mergeCell ref="E28:Y28"/>
    <mergeCell ref="J16:M17"/>
    <mergeCell ref="O16:R17"/>
    <mergeCell ref="E31:I32"/>
    <mergeCell ref="E16:H17"/>
    <mergeCell ref="K26:L26"/>
    <mergeCell ref="E26:J26"/>
    <mergeCell ref="N2:R2"/>
    <mergeCell ref="N3:R3"/>
    <mergeCell ref="E49:G50"/>
    <mergeCell ref="N69:R69"/>
    <mergeCell ref="E14:I15"/>
    <mergeCell ref="E6:G7"/>
  </mergeCells>
  <hyperlinks>
    <hyperlink ref="N69" r:id="rId1" xr:uid="{764E0002-E7C3-41F0-B42B-D7E9AF39DCA8}"/>
  </hyperlinks>
  <pageMargins left="0.7" right="0.7" top="0.75" bottom="0.75" header="0.3" footer="0.3"/>
  <pageSetup orientation="portrait" r:id="rId2"/>
  <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37471-0573-4C39-BEA7-B98CDA91CE87}">
  <sheetPr codeName="Sheet2"/>
  <dimension ref="A1:AT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7.140625" defaultRowHeight="20.100000000000001" customHeight="1" x14ac:dyDescent="0.25"/>
  <cols>
    <col min="1" max="1" width="15.140625" style="1" bestFit="1" customWidth="1"/>
    <col min="2" max="2" width="21.5703125" style="1" bestFit="1" customWidth="1"/>
    <col min="3" max="3" width="18.85546875" style="1" bestFit="1" customWidth="1"/>
    <col min="4" max="4" width="15.140625" style="1" bestFit="1" customWidth="1"/>
    <col min="5" max="5" width="9.42578125" style="1" bestFit="1" customWidth="1"/>
    <col min="6" max="6" width="10.42578125" style="1" bestFit="1" customWidth="1"/>
    <col min="7" max="7" width="11" style="1" bestFit="1" customWidth="1"/>
    <col min="8" max="9" width="13" style="1" bestFit="1" customWidth="1"/>
    <col min="10" max="10" width="12" style="1" bestFit="1" customWidth="1"/>
    <col min="11" max="11" width="62.28515625" style="1" bestFit="1" customWidth="1"/>
    <col min="12" max="12" width="13.7109375" style="1" bestFit="1" customWidth="1"/>
    <col min="13" max="13" width="40.42578125" style="1" bestFit="1" customWidth="1"/>
    <col min="14" max="14" width="11.7109375" style="1" bestFit="1" customWidth="1"/>
    <col min="15" max="15" width="83.7109375" style="1" bestFit="1" customWidth="1"/>
    <col min="16" max="16" width="19.85546875" style="1" bestFit="1" customWidth="1"/>
    <col min="17" max="17" width="11.7109375" style="1" bestFit="1" customWidth="1"/>
    <col min="18" max="18" width="11.42578125" style="1" bestFit="1" customWidth="1"/>
    <col min="19" max="19" width="9" style="1" bestFit="1" customWidth="1"/>
    <col min="20" max="20" width="11.7109375" style="1" bestFit="1" customWidth="1"/>
    <col min="21" max="21" width="13.5703125" style="1" bestFit="1" customWidth="1"/>
    <col min="22" max="22" width="27.7109375" style="1" bestFit="1" customWidth="1"/>
    <col min="23" max="23" width="14.140625" style="1" bestFit="1" customWidth="1"/>
    <col min="24" max="24" width="37.7109375" style="1" bestFit="1" customWidth="1"/>
    <col min="25" max="25" width="13.140625" style="1" bestFit="1" customWidth="1"/>
    <col min="26" max="26" width="12.7109375" style="1" bestFit="1" customWidth="1"/>
    <col min="27" max="27" width="13" style="1" bestFit="1" customWidth="1"/>
    <col min="28" max="28" width="14.140625" style="1" bestFit="1" customWidth="1"/>
    <col min="29" max="29" width="68.42578125" style="1" bestFit="1" customWidth="1"/>
    <col min="30" max="30" width="45.140625" style="1" bestFit="1" customWidth="1"/>
    <col min="31" max="31" width="11.7109375" style="1" bestFit="1" customWidth="1"/>
    <col min="32" max="32" width="28.140625" style="1" bestFit="1" customWidth="1"/>
    <col min="33" max="33" width="23.5703125" style="1" bestFit="1" customWidth="1"/>
    <col min="34" max="34" width="69.140625" style="1" bestFit="1" customWidth="1"/>
    <col min="35" max="48" width="69.140625" style="1" customWidth="1"/>
    <col min="49" max="16384" width="7.140625" style="1"/>
  </cols>
  <sheetData>
    <row r="1" spans="1:46" s="9" customFormat="1" ht="50.1" customHeight="1" x14ac:dyDescent="0.25">
      <c r="A1" s="11" t="s">
        <v>0</v>
      </c>
      <c r="B1" s="11" t="s">
        <v>1</v>
      </c>
      <c r="C1" s="11" t="s">
        <v>2</v>
      </c>
      <c r="D1" s="11" t="s">
        <v>38</v>
      </c>
      <c r="E1" s="11" t="s">
        <v>3</v>
      </c>
      <c r="F1" s="11" t="s">
        <v>4</v>
      </c>
      <c r="G1" s="11" t="s">
        <v>29</v>
      </c>
      <c r="H1" s="11" t="s">
        <v>9</v>
      </c>
      <c r="I1" s="11" t="s">
        <v>30</v>
      </c>
      <c r="J1" s="11" t="s">
        <v>5</v>
      </c>
      <c r="K1" s="11" t="s">
        <v>6</v>
      </c>
      <c r="L1" s="11" t="s">
        <v>7</v>
      </c>
      <c r="M1" s="11" t="s">
        <v>11</v>
      </c>
      <c r="N1" s="11" t="s">
        <v>12</v>
      </c>
      <c r="O1" s="11" t="s">
        <v>13</v>
      </c>
      <c r="P1" s="11" t="s">
        <v>22</v>
      </c>
      <c r="Q1" s="11" t="s">
        <v>15</v>
      </c>
      <c r="R1" s="11" t="s">
        <v>16</v>
      </c>
      <c r="S1" s="11" t="s">
        <v>14</v>
      </c>
      <c r="T1" s="11" t="s">
        <v>8</v>
      </c>
      <c r="U1" s="11" t="s">
        <v>17</v>
      </c>
      <c r="V1" s="11" t="s">
        <v>18</v>
      </c>
      <c r="W1" s="11" t="s">
        <v>28</v>
      </c>
      <c r="X1" s="11" t="s">
        <v>19</v>
      </c>
      <c r="Y1" s="11" t="s">
        <v>31</v>
      </c>
      <c r="Z1" s="11" t="s">
        <v>10</v>
      </c>
      <c r="AA1" t="s">
        <v>48</v>
      </c>
      <c r="AB1" t="s">
        <v>49</v>
      </c>
      <c r="AC1" t="s">
        <v>50</v>
      </c>
      <c r="AD1" t="s">
        <v>51</v>
      </c>
      <c r="AE1" s="11" t="s">
        <v>32</v>
      </c>
      <c r="AF1" s="9" t="s">
        <v>33</v>
      </c>
      <c r="AG1" s="9" t="s">
        <v>34</v>
      </c>
      <c r="AH1" s="9" t="s">
        <v>35</v>
      </c>
      <c r="AI1" s="9" t="s">
        <v>36</v>
      </c>
      <c r="AJ1" s="9" t="s">
        <v>37</v>
      </c>
      <c r="AK1" t="s">
        <v>53</v>
      </c>
      <c r="AL1" t="s">
        <v>54</v>
      </c>
      <c r="AM1" t="s">
        <v>55</v>
      </c>
      <c r="AN1" s="11" t="s">
        <v>27</v>
      </c>
      <c r="AO1" t="s">
        <v>52</v>
      </c>
      <c r="AP1" t="s">
        <v>56</v>
      </c>
      <c r="AQ1" s="11" t="s">
        <v>20</v>
      </c>
      <c r="AR1" t="s">
        <v>57</v>
      </c>
      <c r="AS1" t="s">
        <v>58</v>
      </c>
      <c r="AT1" t="s">
        <v>59</v>
      </c>
    </row>
    <row r="2" spans="1:46" ht="20.100000000000001" customHeight="1" x14ac:dyDescent="0.25">
      <c r="A2" s="2"/>
      <c r="B2" s="2"/>
      <c r="C2" s="2"/>
      <c r="D2" s="2"/>
      <c r="E2" s="2"/>
      <c r="F2" s="2"/>
      <c r="G2" s="19"/>
      <c r="H2" s="2"/>
      <c r="I2" s="1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/>
      <c r="AB2" s="22"/>
      <c r="AC2" s="22"/>
      <c r="AD2"/>
      <c r="AE2" s="19"/>
      <c r="AK2"/>
      <c r="AL2"/>
      <c r="AM2"/>
      <c r="AN2" s="23"/>
      <c r="AO2" s="24"/>
      <c r="AP2" s="24"/>
      <c r="AQ2" s="2"/>
      <c r="AR2"/>
      <c r="AS2"/>
      <c r="AT2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5B82C-A9C6-4548-9C38-09762EAF0E30}">
  <sheetPr codeName="Planilha2">
    <tabColor rgb="FF7A4646"/>
  </sheetPr>
  <dimension ref="A1:BA42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5.7109375" defaultRowHeight="20.100000000000001" customHeight="1" x14ac:dyDescent="0.25"/>
  <cols>
    <col min="1" max="1" width="16.7109375" style="12" customWidth="1"/>
    <col min="2" max="2" width="15.7109375" style="12" bestFit="1" customWidth="1"/>
    <col min="3" max="3" width="73.42578125" style="12" customWidth="1"/>
    <col min="4" max="5" width="5.7109375" style="1"/>
    <col min="6" max="6" width="5.7109375" style="7"/>
    <col min="7" max="8" width="5.7109375" style="5"/>
    <col min="9" max="9" width="5.7109375" style="1"/>
    <col min="10" max="10" width="5.7109375" style="5"/>
    <col min="11" max="12" width="5.7109375" style="25"/>
    <col min="13" max="13" width="5.7109375" style="5"/>
    <col min="14" max="14" width="5.7109375" style="26"/>
    <col min="15" max="19" width="5.7109375" style="5"/>
    <col min="20" max="20" width="5.7109375" style="3"/>
    <col min="21" max="21" width="5.7109375" style="5"/>
    <col min="22" max="22" width="5.7109375" style="1"/>
    <col min="23" max="23" width="5.7109375" style="5"/>
    <col min="24" max="25" width="5.7109375" style="1"/>
    <col min="26" max="26" width="5.7109375" style="5"/>
    <col min="27" max="27" width="5.7109375" style="7"/>
    <col min="28" max="29" width="5.7109375" style="1"/>
    <col min="30" max="30" width="5.7109375" style="5"/>
    <col min="31" max="31" width="5.7109375" style="1"/>
    <col min="32" max="32" width="5.7109375" style="5"/>
    <col min="33" max="48" width="5.7109375" style="1"/>
    <col min="49" max="49" width="5.7109375" style="5"/>
    <col min="50" max="50" width="5.7109375" style="1"/>
    <col min="51" max="51" width="5.7109375" style="7"/>
    <col min="52" max="53" width="5.7109375" style="5"/>
    <col min="54" max="16384" width="5.7109375" style="1"/>
  </cols>
  <sheetData>
    <row r="1" spans="1:53" s="61" customFormat="1" ht="50.1" customHeight="1" x14ac:dyDescent="0.25">
      <c r="A1" s="61" t="s">
        <v>0</v>
      </c>
      <c r="B1" s="62" t="s">
        <v>57</v>
      </c>
      <c r="C1" s="62" t="s">
        <v>58</v>
      </c>
    </row>
    <row r="2" spans="1:53" ht="20.100000000000001" customHeight="1" x14ac:dyDescent="0.25">
      <c r="A2" s="10"/>
      <c r="B2" s="18"/>
      <c r="C2" s="17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Z2" s="1"/>
      <c r="AA2" s="1"/>
      <c r="AD2" s="1"/>
      <c r="AF2" s="1"/>
      <c r="AW2" s="1"/>
      <c r="AY2" s="1"/>
      <c r="AZ2" s="1"/>
      <c r="BA2" s="1"/>
    </row>
    <row r="3" spans="1:53" ht="20.100000000000001" customHeight="1" x14ac:dyDescent="0.25">
      <c r="AQ3" s="5"/>
      <c r="AS3" s="7"/>
      <c r="AT3" s="5"/>
      <c r="AU3" s="5"/>
      <c r="AW3" s="1"/>
      <c r="AY3" s="1"/>
      <c r="AZ3" s="1"/>
      <c r="BA3" s="1"/>
    </row>
    <row r="4" spans="1:53" ht="20.100000000000001" customHeight="1" x14ac:dyDescent="0.25">
      <c r="AQ4" s="5"/>
      <c r="AS4" s="7"/>
      <c r="AT4" s="5"/>
      <c r="AU4" s="5"/>
      <c r="AW4" s="1"/>
      <c r="AY4" s="1"/>
      <c r="AZ4" s="1"/>
      <c r="BA4" s="1"/>
    </row>
    <row r="5" spans="1:53" ht="20.100000000000001" customHeight="1" x14ac:dyDescent="0.25">
      <c r="AQ5" s="5"/>
      <c r="AS5" s="7"/>
      <c r="AT5" s="5"/>
      <c r="AU5" s="5"/>
      <c r="AW5" s="1"/>
      <c r="AY5" s="1"/>
      <c r="AZ5" s="1"/>
      <c r="BA5" s="1"/>
    </row>
    <row r="6" spans="1:53" ht="20.100000000000001" customHeight="1" x14ac:dyDescent="0.25">
      <c r="AQ6" s="5"/>
      <c r="AS6" s="7"/>
      <c r="AT6" s="5"/>
      <c r="AU6" s="5"/>
      <c r="AW6" s="1"/>
      <c r="AY6" s="1"/>
      <c r="AZ6" s="1"/>
      <c r="BA6" s="1"/>
    </row>
    <row r="7" spans="1:53" ht="20.100000000000001" customHeight="1" x14ac:dyDescent="0.25">
      <c r="AQ7" s="5"/>
      <c r="AS7" s="7"/>
      <c r="AT7" s="5"/>
      <c r="AU7" s="5"/>
      <c r="AW7" s="1"/>
      <c r="AY7" s="1"/>
      <c r="AZ7" s="1"/>
      <c r="BA7" s="1"/>
    </row>
    <row r="8" spans="1:53" ht="20.100000000000001" customHeight="1" x14ac:dyDescent="0.25">
      <c r="AQ8" s="5"/>
      <c r="AS8" s="7"/>
      <c r="AT8" s="5"/>
      <c r="AU8" s="5"/>
      <c r="AW8" s="1"/>
      <c r="AY8" s="1"/>
      <c r="AZ8" s="1"/>
      <c r="BA8" s="1"/>
    </row>
    <row r="9" spans="1:53" ht="20.100000000000001" customHeight="1" x14ac:dyDescent="0.25">
      <c r="AQ9" s="5"/>
      <c r="AS9" s="7"/>
      <c r="AT9" s="5"/>
      <c r="AU9" s="5"/>
      <c r="AW9" s="1"/>
      <c r="AY9" s="1"/>
      <c r="AZ9" s="1"/>
      <c r="BA9" s="1"/>
    </row>
    <row r="10" spans="1:53" ht="20.100000000000001" customHeight="1" x14ac:dyDescent="0.25">
      <c r="AQ10" s="5"/>
      <c r="AS10" s="7"/>
      <c r="AT10" s="5"/>
      <c r="AU10" s="5"/>
      <c r="AW10" s="1"/>
      <c r="AY10" s="1"/>
      <c r="AZ10" s="1"/>
      <c r="BA10" s="1"/>
    </row>
    <row r="11" spans="1:53" ht="20.100000000000001" customHeight="1" x14ac:dyDescent="0.25">
      <c r="AQ11" s="5"/>
      <c r="AS11" s="7"/>
      <c r="AT11" s="5"/>
      <c r="AU11" s="5"/>
      <c r="AW11" s="1"/>
      <c r="AY11" s="1"/>
      <c r="AZ11" s="1"/>
      <c r="BA11" s="1"/>
    </row>
    <row r="12" spans="1:53" ht="20.100000000000001" customHeight="1" x14ac:dyDescent="0.25">
      <c r="AQ12" s="5"/>
      <c r="AS12" s="7"/>
      <c r="AT12" s="5"/>
      <c r="AU12" s="5"/>
      <c r="AW12" s="1"/>
      <c r="AY12" s="1"/>
      <c r="AZ12" s="1"/>
      <c r="BA12" s="1"/>
    </row>
    <row r="13" spans="1:53" ht="20.100000000000001" customHeight="1" x14ac:dyDescent="0.25">
      <c r="AQ13" s="5"/>
      <c r="AS13" s="7"/>
      <c r="AT13" s="5"/>
      <c r="AU13" s="5"/>
      <c r="AW13" s="1"/>
      <c r="AY13" s="1"/>
      <c r="AZ13" s="1"/>
      <c r="BA13" s="1"/>
    </row>
    <row r="14" spans="1:53" ht="20.100000000000001" customHeight="1" x14ac:dyDescent="0.25">
      <c r="AQ14" s="5"/>
      <c r="AS14" s="7"/>
      <c r="AT14" s="5"/>
      <c r="AU14" s="5"/>
      <c r="AW14" s="1"/>
      <c r="AY14" s="1"/>
      <c r="AZ14" s="1"/>
      <c r="BA14" s="1"/>
    </row>
    <row r="15" spans="1:53" ht="20.100000000000001" customHeight="1" x14ac:dyDescent="0.25">
      <c r="AQ15" s="5"/>
      <c r="AS15" s="7"/>
      <c r="AT15" s="5"/>
      <c r="AU15" s="5"/>
      <c r="AW15" s="1"/>
      <c r="AY15" s="1"/>
      <c r="AZ15" s="1"/>
      <c r="BA15" s="1"/>
    </row>
    <row r="16" spans="1:53" ht="20.100000000000001" customHeight="1" x14ac:dyDescent="0.25">
      <c r="AQ16" s="5"/>
      <c r="AS16" s="7"/>
      <c r="AT16" s="5"/>
      <c r="AU16" s="5"/>
      <c r="AW16" s="1"/>
      <c r="AY16" s="1"/>
      <c r="AZ16" s="1"/>
      <c r="BA16" s="1"/>
    </row>
    <row r="17" spans="43:53" ht="20.100000000000001" customHeight="1" x14ac:dyDescent="0.25">
      <c r="AQ17" s="5"/>
      <c r="AS17" s="7"/>
      <c r="AT17" s="5"/>
      <c r="AU17" s="5"/>
      <c r="AW17" s="1"/>
      <c r="AY17" s="1"/>
      <c r="AZ17" s="1"/>
      <c r="BA17" s="1"/>
    </row>
    <row r="18" spans="43:53" ht="20.100000000000001" customHeight="1" x14ac:dyDescent="0.25">
      <c r="AQ18" s="5"/>
      <c r="AS18" s="7"/>
      <c r="AT18" s="5"/>
      <c r="AU18" s="5"/>
      <c r="AW18" s="1"/>
      <c r="AY18" s="1"/>
      <c r="AZ18" s="1"/>
      <c r="BA18" s="1"/>
    </row>
    <row r="19" spans="43:53" ht="20.100000000000001" customHeight="1" x14ac:dyDescent="0.25">
      <c r="AQ19" s="5"/>
      <c r="AS19" s="7"/>
      <c r="AT19" s="5"/>
      <c r="AU19" s="5"/>
      <c r="AW19" s="1"/>
      <c r="AY19" s="1"/>
      <c r="AZ19" s="1"/>
      <c r="BA19" s="1"/>
    </row>
    <row r="20" spans="43:53" ht="20.100000000000001" customHeight="1" x14ac:dyDescent="0.25">
      <c r="AQ20" s="5"/>
      <c r="AS20" s="7"/>
      <c r="AT20" s="5"/>
      <c r="AU20" s="5"/>
      <c r="AW20" s="1"/>
      <c r="AY20" s="1"/>
      <c r="AZ20" s="1"/>
      <c r="BA20" s="1"/>
    </row>
    <row r="21" spans="43:53" ht="20.100000000000001" customHeight="1" x14ac:dyDescent="0.25">
      <c r="AQ21" s="5"/>
      <c r="AS21" s="7"/>
      <c r="AT21" s="5"/>
      <c r="AU21" s="5"/>
      <c r="AW21" s="1"/>
      <c r="AY21" s="1"/>
      <c r="AZ21" s="1"/>
      <c r="BA21" s="1"/>
    </row>
    <row r="22" spans="43:53" ht="20.100000000000001" customHeight="1" x14ac:dyDescent="0.25">
      <c r="AQ22" s="5"/>
      <c r="AS22" s="7"/>
      <c r="AT22" s="5"/>
      <c r="AU22" s="5"/>
      <c r="AW22" s="1"/>
      <c r="AY22" s="1"/>
      <c r="AZ22" s="1"/>
      <c r="BA22" s="1"/>
    </row>
    <row r="23" spans="43:53" ht="20.100000000000001" customHeight="1" x14ac:dyDescent="0.25">
      <c r="AQ23" s="5"/>
      <c r="AS23" s="7"/>
      <c r="AT23" s="5"/>
      <c r="AU23" s="5"/>
      <c r="AW23" s="1"/>
      <c r="AY23" s="1"/>
      <c r="AZ23" s="1"/>
      <c r="BA23" s="1"/>
    </row>
    <row r="24" spans="43:53" ht="20.100000000000001" customHeight="1" x14ac:dyDescent="0.25">
      <c r="AQ24" s="5"/>
      <c r="AS24" s="7"/>
      <c r="AT24" s="5"/>
      <c r="AU24" s="5"/>
      <c r="AW24" s="1"/>
      <c r="AY24" s="1"/>
      <c r="AZ24" s="1"/>
      <c r="BA24" s="1"/>
    </row>
    <row r="25" spans="43:53" ht="20.100000000000001" customHeight="1" x14ac:dyDescent="0.25">
      <c r="AQ25" s="5"/>
      <c r="AS25" s="7"/>
      <c r="AT25" s="5"/>
      <c r="AU25" s="5"/>
      <c r="AW25" s="1"/>
      <c r="AY25" s="1"/>
      <c r="AZ25" s="1"/>
      <c r="BA25" s="1"/>
    </row>
    <row r="26" spans="43:53" ht="20.100000000000001" customHeight="1" x14ac:dyDescent="0.25">
      <c r="AQ26" s="5"/>
      <c r="AS26" s="7"/>
      <c r="AT26" s="5"/>
      <c r="AU26" s="5"/>
      <c r="AW26" s="1"/>
      <c r="AY26" s="1"/>
      <c r="AZ26" s="1"/>
      <c r="BA26" s="1"/>
    </row>
    <row r="27" spans="43:53" ht="20.100000000000001" customHeight="1" x14ac:dyDescent="0.25">
      <c r="AQ27" s="5"/>
      <c r="AS27" s="7"/>
      <c r="AT27" s="5"/>
      <c r="AU27" s="5"/>
      <c r="AW27" s="1"/>
      <c r="AY27" s="1"/>
      <c r="AZ27" s="1"/>
      <c r="BA27" s="1"/>
    </row>
    <row r="28" spans="43:53" ht="20.100000000000001" customHeight="1" x14ac:dyDescent="0.25">
      <c r="AQ28" s="5"/>
      <c r="AS28" s="7"/>
      <c r="AT28" s="5"/>
      <c r="AU28" s="5"/>
      <c r="AW28" s="1"/>
      <c r="AY28" s="1"/>
      <c r="AZ28" s="1"/>
      <c r="BA28" s="1"/>
    </row>
    <row r="29" spans="43:53" ht="20.100000000000001" customHeight="1" x14ac:dyDescent="0.25">
      <c r="AQ29" s="5"/>
      <c r="AS29" s="7"/>
      <c r="AT29" s="5"/>
      <c r="AU29" s="5"/>
      <c r="AW29" s="1"/>
      <c r="AY29" s="1"/>
      <c r="AZ29" s="1"/>
      <c r="BA29" s="1"/>
    </row>
    <row r="30" spans="43:53" ht="20.100000000000001" customHeight="1" x14ac:dyDescent="0.25">
      <c r="AQ30" s="5"/>
      <c r="AS30" s="7"/>
      <c r="AT30" s="5"/>
      <c r="AU30" s="5"/>
      <c r="AW30" s="1"/>
      <c r="AY30" s="1"/>
      <c r="AZ30" s="1"/>
      <c r="BA30" s="1"/>
    </row>
    <row r="31" spans="43:53" ht="20.100000000000001" customHeight="1" x14ac:dyDescent="0.25">
      <c r="AQ31" s="5"/>
      <c r="AS31" s="7"/>
      <c r="AT31" s="5"/>
      <c r="AU31" s="5"/>
      <c r="AW31" s="1"/>
      <c r="AY31" s="1"/>
      <c r="AZ31" s="1"/>
      <c r="BA31" s="1"/>
    </row>
    <row r="32" spans="43:53" ht="20.100000000000001" customHeight="1" x14ac:dyDescent="0.25">
      <c r="AQ32" s="5"/>
      <c r="AS32" s="7"/>
      <c r="AT32" s="5"/>
      <c r="AU32" s="5"/>
      <c r="AW32" s="1"/>
      <c r="AY32" s="1"/>
      <c r="AZ32" s="1"/>
      <c r="BA32" s="1"/>
    </row>
    <row r="33" spans="43:53" ht="20.100000000000001" customHeight="1" x14ac:dyDescent="0.25">
      <c r="AQ33" s="5"/>
      <c r="AS33" s="7"/>
      <c r="AT33" s="5"/>
      <c r="AU33" s="5"/>
      <c r="AW33" s="1"/>
      <c r="AY33" s="1"/>
      <c r="AZ33" s="1"/>
      <c r="BA33" s="1"/>
    </row>
    <row r="34" spans="43:53" ht="20.100000000000001" customHeight="1" x14ac:dyDescent="0.25">
      <c r="AQ34" s="5"/>
      <c r="AS34" s="7"/>
      <c r="AT34" s="5"/>
      <c r="AU34" s="5"/>
      <c r="AW34" s="1"/>
      <c r="AY34" s="1"/>
      <c r="AZ34" s="1"/>
      <c r="BA34" s="1"/>
    </row>
    <row r="35" spans="43:53" ht="20.100000000000001" customHeight="1" x14ac:dyDescent="0.25">
      <c r="AQ35" s="5"/>
      <c r="AS35" s="7"/>
      <c r="AT35" s="5"/>
      <c r="AU35" s="5"/>
      <c r="AW35" s="1"/>
      <c r="AY35" s="1"/>
      <c r="AZ35" s="1"/>
      <c r="BA35" s="1"/>
    </row>
    <row r="36" spans="43:53" ht="20.100000000000001" customHeight="1" x14ac:dyDescent="0.25">
      <c r="AQ36" s="5"/>
      <c r="AS36" s="7"/>
      <c r="AT36" s="5"/>
      <c r="AU36" s="5"/>
      <c r="AW36" s="1"/>
      <c r="AY36" s="1"/>
      <c r="AZ36" s="1"/>
      <c r="BA36" s="1"/>
    </row>
    <row r="37" spans="43:53" ht="20.100000000000001" customHeight="1" x14ac:dyDescent="0.25">
      <c r="AQ37" s="5"/>
      <c r="AS37" s="7"/>
      <c r="AT37" s="5"/>
      <c r="AU37" s="5"/>
      <c r="AW37" s="1"/>
      <c r="AY37" s="1"/>
      <c r="AZ37" s="1"/>
      <c r="BA37" s="1"/>
    </row>
    <row r="38" spans="43:53" ht="20.100000000000001" customHeight="1" x14ac:dyDescent="0.25">
      <c r="AQ38" s="5"/>
      <c r="AS38" s="7"/>
      <c r="AT38" s="5"/>
      <c r="AU38" s="5"/>
      <c r="AW38" s="1"/>
      <c r="AY38" s="1"/>
      <c r="AZ38" s="1"/>
      <c r="BA38" s="1"/>
    </row>
    <row r="39" spans="43:53" ht="20.100000000000001" customHeight="1" x14ac:dyDescent="0.25">
      <c r="AQ39" s="5"/>
      <c r="AS39" s="7"/>
      <c r="AT39" s="5"/>
      <c r="AU39" s="5"/>
      <c r="AW39" s="1"/>
      <c r="AY39" s="1"/>
      <c r="AZ39" s="1"/>
      <c r="BA39" s="1"/>
    </row>
    <row r="40" spans="43:53" ht="20.100000000000001" customHeight="1" x14ac:dyDescent="0.25">
      <c r="AQ40" s="5"/>
      <c r="AS40" s="7"/>
      <c r="AT40" s="5"/>
      <c r="AU40" s="5"/>
      <c r="AW40" s="1"/>
      <c r="AY40" s="1"/>
      <c r="AZ40" s="1"/>
      <c r="BA40" s="1"/>
    </row>
    <row r="41" spans="43:53" ht="20.100000000000001" customHeight="1" x14ac:dyDescent="0.25">
      <c r="AQ41" s="5"/>
      <c r="AS41" s="7"/>
      <c r="AT41" s="5"/>
      <c r="AU41" s="5"/>
      <c r="AW41" s="1"/>
      <c r="AY41" s="1"/>
      <c r="AZ41" s="1"/>
      <c r="BA41" s="1"/>
    </row>
    <row r="42" spans="43:53" ht="20.100000000000001" customHeight="1" x14ac:dyDescent="0.25">
      <c r="AQ42" s="5"/>
      <c r="AS42" s="7"/>
      <c r="AT42" s="5"/>
      <c r="AU42" s="5"/>
      <c r="AW42" s="1"/>
      <c r="AY42" s="1"/>
      <c r="AZ42" s="1"/>
      <c r="BA42" s="1"/>
    </row>
    <row r="43" spans="43:53" ht="20.100000000000001" customHeight="1" x14ac:dyDescent="0.25">
      <c r="AQ43" s="5"/>
      <c r="AS43" s="7"/>
      <c r="AT43" s="5"/>
      <c r="AU43" s="5"/>
      <c r="AW43" s="1"/>
      <c r="AY43" s="1"/>
      <c r="AZ43" s="1"/>
      <c r="BA43" s="1"/>
    </row>
    <row r="44" spans="43:53" ht="20.100000000000001" customHeight="1" x14ac:dyDescent="0.25">
      <c r="AQ44" s="5"/>
      <c r="AS44" s="7"/>
      <c r="AT44" s="5"/>
      <c r="AU44" s="5"/>
      <c r="AW44" s="1"/>
      <c r="AY44" s="1"/>
      <c r="AZ44" s="1"/>
      <c r="BA44" s="1"/>
    </row>
    <row r="45" spans="43:53" ht="20.100000000000001" customHeight="1" x14ac:dyDescent="0.25">
      <c r="AQ45" s="5"/>
      <c r="AS45" s="7"/>
      <c r="AT45" s="5"/>
      <c r="AU45" s="5"/>
      <c r="AW45" s="1"/>
      <c r="AY45" s="1"/>
      <c r="AZ45" s="1"/>
      <c r="BA45" s="1"/>
    </row>
    <row r="46" spans="43:53" ht="20.100000000000001" customHeight="1" x14ac:dyDescent="0.25">
      <c r="AQ46" s="5"/>
      <c r="AS46" s="7"/>
      <c r="AT46" s="5"/>
      <c r="AU46" s="5"/>
      <c r="AW46" s="1"/>
      <c r="AY46" s="1"/>
      <c r="AZ46" s="1"/>
      <c r="BA46" s="1"/>
    </row>
    <row r="47" spans="43:53" ht="20.100000000000001" customHeight="1" x14ac:dyDescent="0.25">
      <c r="AQ47" s="5"/>
      <c r="AS47" s="7"/>
      <c r="AT47" s="5"/>
      <c r="AU47" s="5"/>
      <c r="AW47" s="1"/>
      <c r="AY47" s="1"/>
      <c r="AZ47" s="1"/>
      <c r="BA47" s="1"/>
    </row>
    <row r="48" spans="43:53" ht="20.100000000000001" customHeight="1" x14ac:dyDescent="0.25">
      <c r="AQ48" s="5"/>
      <c r="AS48" s="7"/>
      <c r="AT48" s="5"/>
      <c r="AU48" s="5"/>
      <c r="AW48" s="1"/>
      <c r="AY48" s="1"/>
      <c r="AZ48" s="1"/>
      <c r="BA48" s="1"/>
    </row>
    <row r="49" spans="43:53" ht="20.100000000000001" customHeight="1" x14ac:dyDescent="0.25">
      <c r="AQ49" s="5"/>
      <c r="AS49" s="7"/>
      <c r="AT49" s="5"/>
      <c r="AU49" s="5"/>
      <c r="AW49" s="1"/>
      <c r="AY49" s="1"/>
      <c r="AZ49" s="1"/>
      <c r="BA49" s="1"/>
    </row>
    <row r="50" spans="43:53" ht="20.100000000000001" customHeight="1" x14ac:dyDescent="0.25">
      <c r="AQ50" s="5"/>
      <c r="AS50" s="7"/>
      <c r="AT50" s="5"/>
      <c r="AU50" s="5"/>
      <c r="AW50" s="1"/>
      <c r="AY50" s="1"/>
      <c r="AZ50" s="1"/>
      <c r="BA50" s="1"/>
    </row>
    <row r="51" spans="43:53" ht="20.100000000000001" customHeight="1" x14ac:dyDescent="0.25">
      <c r="AQ51" s="5"/>
      <c r="AS51" s="7"/>
      <c r="AT51" s="5"/>
      <c r="AU51" s="5"/>
      <c r="AW51" s="1"/>
      <c r="AY51" s="1"/>
      <c r="AZ51" s="1"/>
      <c r="BA51" s="1"/>
    </row>
    <row r="52" spans="43:53" ht="20.100000000000001" customHeight="1" x14ac:dyDescent="0.25">
      <c r="AQ52" s="5"/>
      <c r="AS52" s="7"/>
      <c r="AT52" s="5"/>
      <c r="AU52" s="5"/>
      <c r="AW52" s="1"/>
      <c r="AY52" s="1"/>
      <c r="AZ52" s="1"/>
      <c r="BA52" s="1"/>
    </row>
    <row r="53" spans="43:53" ht="20.100000000000001" customHeight="1" x14ac:dyDescent="0.25">
      <c r="AQ53" s="5"/>
      <c r="AS53" s="7"/>
      <c r="AT53" s="5"/>
      <c r="AU53" s="5"/>
      <c r="AW53" s="1"/>
      <c r="AY53" s="1"/>
      <c r="AZ53" s="1"/>
      <c r="BA53" s="1"/>
    </row>
    <row r="54" spans="43:53" ht="20.100000000000001" customHeight="1" x14ac:dyDescent="0.25">
      <c r="AQ54" s="5"/>
      <c r="AS54" s="7"/>
      <c r="AT54" s="5"/>
      <c r="AU54" s="5"/>
      <c r="AW54" s="1"/>
      <c r="AY54" s="1"/>
      <c r="AZ54" s="1"/>
      <c r="BA54" s="1"/>
    </row>
    <row r="55" spans="43:53" ht="20.100000000000001" customHeight="1" x14ac:dyDescent="0.25">
      <c r="AQ55" s="5"/>
      <c r="AS55" s="7"/>
      <c r="AT55" s="5"/>
      <c r="AU55" s="5"/>
      <c r="AW55" s="1"/>
      <c r="AY55" s="1"/>
      <c r="AZ55" s="1"/>
      <c r="BA55" s="1"/>
    </row>
    <row r="56" spans="43:53" ht="20.100000000000001" customHeight="1" x14ac:dyDescent="0.25">
      <c r="AQ56" s="5"/>
      <c r="AS56" s="7"/>
      <c r="AT56" s="5"/>
      <c r="AU56" s="5"/>
      <c r="AW56" s="1"/>
      <c r="AY56" s="1"/>
      <c r="AZ56" s="1"/>
      <c r="BA56" s="1"/>
    </row>
    <row r="57" spans="43:53" ht="20.100000000000001" customHeight="1" x14ac:dyDescent="0.25">
      <c r="AQ57" s="5"/>
      <c r="AS57" s="7"/>
      <c r="AT57" s="5"/>
      <c r="AU57" s="5"/>
      <c r="AW57" s="1"/>
      <c r="AY57" s="1"/>
      <c r="AZ57" s="1"/>
      <c r="BA57" s="1"/>
    </row>
    <row r="58" spans="43:53" ht="20.100000000000001" customHeight="1" x14ac:dyDescent="0.25">
      <c r="AQ58" s="5"/>
      <c r="AS58" s="7"/>
      <c r="AT58" s="5"/>
      <c r="AU58" s="5"/>
      <c r="AW58" s="1"/>
      <c r="AY58" s="1"/>
      <c r="AZ58" s="1"/>
      <c r="BA58" s="1"/>
    </row>
    <row r="59" spans="43:53" ht="20.100000000000001" customHeight="1" x14ac:dyDescent="0.25">
      <c r="AQ59" s="5"/>
      <c r="AS59" s="7"/>
      <c r="AT59" s="5"/>
      <c r="AU59" s="5"/>
      <c r="AW59" s="1"/>
      <c r="AY59" s="1"/>
      <c r="AZ59" s="1"/>
      <c r="BA59" s="1"/>
    </row>
    <row r="60" spans="43:53" ht="20.100000000000001" customHeight="1" x14ac:dyDescent="0.25">
      <c r="AQ60" s="5"/>
      <c r="AS60" s="7"/>
      <c r="AT60" s="5"/>
      <c r="AU60" s="5"/>
      <c r="AW60" s="1"/>
      <c r="AY60" s="1"/>
      <c r="AZ60" s="1"/>
      <c r="BA60" s="1"/>
    </row>
    <row r="61" spans="43:53" ht="20.100000000000001" customHeight="1" x14ac:dyDescent="0.25">
      <c r="AQ61" s="5"/>
      <c r="AS61" s="7"/>
      <c r="AT61" s="5"/>
      <c r="AU61" s="5"/>
      <c r="AW61" s="1"/>
      <c r="AY61" s="1"/>
      <c r="AZ61" s="1"/>
      <c r="BA61" s="1"/>
    </row>
    <row r="62" spans="43:53" ht="20.100000000000001" customHeight="1" x14ac:dyDescent="0.25">
      <c r="AQ62" s="5"/>
      <c r="AS62" s="7"/>
      <c r="AT62" s="5"/>
      <c r="AU62" s="5"/>
      <c r="AW62" s="1"/>
      <c r="AY62" s="1"/>
      <c r="AZ62" s="1"/>
      <c r="BA62" s="1"/>
    </row>
    <row r="63" spans="43:53" ht="20.100000000000001" customHeight="1" x14ac:dyDescent="0.25">
      <c r="AQ63" s="5"/>
      <c r="AS63" s="7"/>
      <c r="AT63" s="5"/>
      <c r="AU63" s="5"/>
      <c r="AW63" s="1"/>
      <c r="AY63" s="1"/>
      <c r="AZ63" s="1"/>
      <c r="BA63" s="1"/>
    </row>
    <row r="64" spans="43:53" ht="20.100000000000001" customHeight="1" x14ac:dyDescent="0.25">
      <c r="AQ64" s="5"/>
      <c r="AS64" s="7"/>
      <c r="AT64" s="5"/>
      <c r="AU64" s="5"/>
      <c r="AW64" s="1"/>
      <c r="AY64" s="1"/>
      <c r="AZ64" s="1"/>
      <c r="BA64" s="1"/>
    </row>
    <row r="65" spans="43:53" ht="20.100000000000001" customHeight="1" x14ac:dyDescent="0.25">
      <c r="AQ65" s="5"/>
      <c r="AS65" s="7"/>
      <c r="AT65" s="5"/>
      <c r="AU65" s="5"/>
      <c r="AW65" s="1"/>
      <c r="AY65" s="1"/>
      <c r="AZ65" s="1"/>
      <c r="BA65" s="1"/>
    </row>
    <row r="66" spans="43:53" ht="20.100000000000001" customHeight="1" x14ac:dyDescent="0.25">
      <c r="AQ66" s="5"/>
      <c r="AS66" s="7"/>
      <c r="AT66" s="5"/>
      <c r="AU66" s="5"/>
      <c r="AW66" s="1"/>
      <c r="AY66" s="1"/>
      <c r="AZ66" s="1"/>
      <c r="BA66" s="1"/>
    </row>
    <row r="67" spans="43:53" ht="20.100000000000001" customHeight="1" x14ac:dyDescent="0.25">
      <c r="AQ67" s="5"/>
      <c r="AS67" s="7"/>
      <c r="AT67" s="5"/>
      <c r="AU67" s="5"/>
      <c r="AW67" s="1"/>
      <c r="AY67" s="1"/>
      <c r="AZ67" s="1"/>
      <c r="BA67" s="1"/>
    </row>
    <row r="68" spans="43:53" ht="20.100000000000001" customHeight="1" x14ac:dyDescent="0.25">
      <c r="AQ68" s="5"/>
      <c r="AS68" s="7"/>
      <c r="AT68" s="5"/>
      <c r="AU68" s="5"/>
      <c r="AW68" s="1"/>
      <c r="AY68" s="1"/>
      <c r="AZ68" s="1"/>
      <c r="BA68" s="1"/>
    </row>
    <row r="69" spans="43:53" ht="20.100000000000001" customHeight="1" x14ac:dyDescent="0.25">
      <c r="AQ69" s="5"/>
      <c r="AS69" s="7"/>
      <c r="AT69" s="5"/>
      <c r="AU69" s="5"/>
      <c r="AW69" s="1"/>
      <c r="AY69" s="1"/>
      <c r="AZ69" s="1"/>
      <c r="BA69" s="1"/>
    </row>
    <row r="70" spans="43:53" ht="20.100000000000001" customHeight="1" x14ac:dyDescent="0.25">
      <c r="AQ70" s="5"/>
      <c r="AS70" s="7"/>
      <c r="AT70" s="5"/>
      <c r="AU70" s="5"/>
      <c r="AW70" s="1"/>
      <c r="AY70" s="1"/>
      <c r="AZ70" s="1"/>
      <c r="BA70" s="1"/>
    </row>
    <row r="71" spans="43:53" ht="20.100000000000001" customHeight="1" x14ac:dyDescent="0.25">
      <c r="AQ71" s="5"/>
      <c r="AS71" s="7"/>
      <c r="AT71" s="5"/>
      <c r="AU71" s="5"/>
      <c r="AW71" s="1"/>
      <c r="AY71" s="1"/>
      <c r="AZ71" s="1"/>
      <c r="BA71" s="1"/>
    </row>
    <row r="72" spans="43:53" ht="20.100000000000001" customHeight="1" x14ac:dyDescent="0.25">
      <c r="AQ72" s="5"/>
      <c r="AS72" s="7"/>
      <c r="AT72" s="5"/>
      <c r="AU72" s="5"/>
      <c r="AW72" s="1"/>
      <c r="AY72" s="1"/>
      <c r="AZ72" s="1"/>
      <c r="BA72" s="1"/>
    </row>
    <row r="73" spans="43:53" ht="20.100000000000001" customHeight="1" x14ac:dyDescent="0.25">
      <c r="AQ73" s="5"/>
      <c r="AS73" s="7"/>
      <c r="AT73" s="5"/>
      <c r="AU73" s="5"/>
      <c r="AW73" s="1"/>
      <c r="AY73" s="1"/>
      <c r="AZ73" s="1"/>
      <c r="BA73" s="1"/>
    </row>
    <row r="74" spans="43:53" ht="20.100000000000001" customHeight="1" x14ac:dyDescent="0.25">
      <c r="AQ74" s="5"/>
      <c r="AS74" s="7"/>
      <c r="AT74" s="5"/>
      <c r="AU74" s="5"/>
      <c r="AW74" s="1"/>
      <c r="AY74" s="1"/>
      <c r="AZ74" s="1"/>
      <c r="BA74" s="1"/>
    </row>
    <row r="75" spans="43:53" ht="20.100000000000001" customHeight="1" x14ac:dyDescent="0.25">
      <c r="AQ75" s="5"/>
      <c r="AS75" s="7"/>
      <c r="AT75" s="5"/>
      <c r="AU75" s="5"/>
      <c r="AW75" s="1"/>
      <c r="AY75" s="1"/>
      <c r="AZ75" s="1"/>
      <c r="BA75" s="1"/>
    </row>
    <row r="76" spans="43:53" ht="20.100000000000001" customHeight="1" x14ac:dyDescent="0.25">
      <c r="AQ76" s="5"/>
      <c r="AS76" s="7"/>
      <c r="AT76" s="5"/>
      <c r="AU76" s="5"/>
      <c r="AW76" s="1"/>
      <c r="AY76" s="1"/>
      <c r="AZ76" s="1"/>
      <c r="BA76" s="1"/>
    </row>
    <row r="77" spans="43:53" ht="20.100000000000001" customHeight="1" x14ac:dyDescent="0.25">
      <c r="AQ77" s="5"/>
      <c r="AS77" s="7"/>
      <c r="AT77" s="5"/>
      <c r="AU77" s="5"/>
      <c r="AW77" s="1"/>
      <c r="AY77" s="1"/>
      <c r="AZ77" s="1"/>
      <c r="BA77" s="1"/>
    </row>
    <row r="78" spans="43:53" ht="20.100000000000001" customHeight="1" x14ac:dyDescent="0.25">
      <c r="AQ78" s="5"/>
      <c r="AS78" s="7"/>
      <c r="AT78" s="5"/>
      <c r="AU78" s="5"/>
      <c r="AW78" s="1"/>
      <c r="AY78" s="1"/>
      <c r="AZ78" s="1"/>
      <c r="BA78" s="1"/>
    </row>
    <row r="79" spans="43:53" ht="20.100000000000001" customHeight="1" x14ac:dyDescent="0.25">
      <c r="AQ79" s="5"/>
      <c r="AS79" s="7"/>
      <c r="AT79" s="5"/>
      <c r="AU79" s="5"/>
      <c r="AW79" s="1"/>
      <c r="AY79" s="1"/>
      <c r="AZ79" s="1"/>
      <c r="BA79" s="1"/>
    </row>
    <row r="80" spans="43:53" ht="20.100000000000001" customHeight="1" x14ac:dyDescent="0.25">
      <c r="AQ80" s="5"/>
      <c r="AS80" s="7"/>
      <c r="AT80" s="5"/>
      <c r="AU80" s="5"/>
      <c r="AW80" s="1"/>
      <c r="AY80" s="1"/>
      <c r="AZ80" s="1"/>
      <c r="BA80" s="1"/>
    </row>
    <row r="81" spans="43:53" ht="20.100000000000001" customHeight="1" x14ac:dyDescent="0.25">
      <c r="AQ81" s="5"/>
      <c r="AS81" s="7"/>
      <c r="AT81" s="5"/>
      <c r="AU81" s="5"/>
      <c r="AW81" s="1"/>
      <c r="AY81" s="1"/>
      <c r="AZ81" s="1"/>
      <c r="BA81" s="1"/>
    </row>
    <row r="82" spans="43:53" ht="20.100000000000001" customHeight="1" x14ac:dyDescent="0.25">
      <c r="AQ82" s="5"/>
      <c r="AS82" s="7"/>
      <c r="AT82" s="5"/>
      <c r="AU82" s="5"/>
      <c r="AW82" s="1"/>
      <c r="AY82" s="1"/>
      <c r="AZ82" s="1"/>
      <c r="BA82" s="1"/>
    </row>
    <row r="83" spans="43:53" ht="20.100000000000001" customHeight="1" x14ac:dyDescent="0.25">
      <c r="AQ83" s="5"/>
      <c r="AS83" s="7"/>
      <c r="AT83" s="5"/>
      <c r="AU83" s="5"/>
      <c r="AW83" s="1"/>
      <c r="AY83" s="1"/>
      <c r="AZ83" s="1"/>
      <c r="BA83" s="1"/>
    </row>
    <row r="84" spans="43:53" ht="20.100000000000001" customHeight="1" x14ac:dyDescent="0.25">
      <c r="AQ84" s="5"/>
      <c r="AS84" s="7"/>
      <c r="AT84" s="5"/>
      <c r="AU84" s="5"/>
      <c r="AW84" s="1"/>
      <c r="AY84" s="1"/>
      <c r="AZ84" s="1"/>
      <c r="BA84" s="1"/>
    </row>
    <row r="85" spans="43:53" ht="20.100000000000001" customHeight="1" x14ac:dyDescent="0.25">
      <c r="AQ85" s="5"/>
      <c r="AS85" s="7"/>
      <c r="AT85" s="5"/>
      <c r="AU85" s="5"/>
      <c r="AW85" s="1"/>
      <c r="AY85" s="1"/>
      <c r="AZ85" s="1"/>
      <c r="BA85" s="1"/>
    </row>
    <row r="86" spans="43:53" ht="20.100000000000001" customHeight="1" x14ac:dyDescent="0.25">
      <c r="AQ86" s="5"/>
      <c r="AS86" s="7"/>
      <c r="AT86" s="5"/>
      <c r="AU86" s="5"/>
      <c r="AW86" s="1"/>
      <c r="AY86" s="1"/>
      <c r="AZ86" s="1"/>
      <c r="BA86" s="1"/>
    </row>
    <row r="87" spans="43:53" ht="20.100000000000001" customHeight="1" x14ac:dyDescent="0.25">
      <c r="AQ87" s="5"/>
      <c r="AS87" s="7"/>
      <c r="AT87" s="5"/>
      <c r="AU87" s="5"/>
      <c r="AW87" s="1"/>
      <c r="AY87" s="1"/>
      <c r="AZ87" s="1"/>
      <c r="BA87" s="1"/>
    </row>
    <row r="88" spans="43:53" ht="20.100000000000001" customHeight="1" x14ac:dyDescent="0.25">
      <c r="AQ88" s="5"/>
      <c r="AS88" s="7"/>
      <c r="AT88" s="5"/>
      <c r="AU88" s="5"/>
      <c r="AW88" s="1"/>
      <c r="AY88" s="1"/>
      <c r="AZ88" s="1"/>
      <c r="BA88" s="1"/>
    </row>
    <row r="89" spans="43:53" ht="20.100000000000001" customHeight="1" x14ac:dyDescent="0.25">
      <c r="AQ89" s="5"/>
      <c r="AS89" s="7"/>
      <c r="AT89" s="5"/>
      <c r="AU89" s="5"/>
      <c r="AW89" s="1"/>
      <c r="AY89" s="1"/>
      <c r="AZ89" s="1"/>
      <c r="BA89" s="1"/>
    </row>
    <row r="90" spans="43:53" ht="20.100000000000001" customHeight="1" x14ac:dyDescent="0.25">
      <c r="AQ90" s="5"/>
      <c r="AS90" s="7"/>
      <c r="AT90" s="5"/>
      <c r="AU90" s="5"/>
      <c r="AW90" s="1"/>
      <c r="AY90" s="1"/>
      <c r="AZ90" s="1"/>
      <c r="BA90" s="1"/>
    </row>
    <row r="91" spans="43:53" ht="20.100000000000001" customHeight="1" x14ac:dyDescent="0.25">
      <c r="AQ91" s="5"/>
      <c r="AS91" s="7"/>
      <c r="AT91" s="5"/>
      <c r="AU91" s="5"/>
      <c r="AW91" s="1"/>
      <c r="AY91" s="1"/>
      <c r="AZ91" s="1"/>
      <c r="BA91" s="1"/>
    </row>
    <row r="92" spans="43:53" ht="20.100000000000001" customHeight="1" x14ac:dyDescent="0.25">
      <c r="AQ92" s="5"/>
      <c r="AS92" s="7"/>
      <c r="AT92" s="5"/>
      <c r="AU92" s="5"/>
      <c r="AW92" s="1"/>
      <c r="AY92" s="1"/>
      <c r="AZ92" s="1"/>
      <c r="BA92" s="1"/>
    </row>
    <row r="93" spans="43:53" ht="20.100000000000001" customHeight="1" x14ac:dyDescent="0.25">
      <c r="AQ93" s="5"/>
      <c r="AS93" s="7"/>
      <c r="AT93" s="5"/>
      <c r="AU93" s="5"/>
      <c r="AW93" s="1"/>
      <c r="AY93" s="1"/>
      <c r="AZ93" s="1"/>
      <c r="BA93" s="1"/>
    </row>
    <row r="94" spans="43:53" ht="20.100000000000001" customHeight="1" x14ac:dyDescent="0.25">
      <c r="AQ94" s="5"/>
      <c r="AS94" s="7"/>
      <c r="AT94" s="5"/>
      <c r="AU94" s="5"/>
      <c r="AW94" s="1"/>
      <c r="AY94" s="1"/>
      <c r="AZ94" s="1"/>
      <c r="BA94" s="1"/>
    </row>
    <row r="95" spans="43:53" ht="20.100000000000001" customHeight="1" x14ac:dyDescent="0.25">
      <c r="AQ95" s="5"/>
      <c r="AS95" s="7"/>
      <c r="AT95" s="5"/>
      <c r="AU95" s="5"/>
      <c r="AW95" s="1"/>
      <c r="AY95" s="1"/>
      <c r="AZ95" s="1"/>
      <c r="BA95" s="1"/>
    </row>
    <row r="96" spans="43:53" ht="20.100000000000001" customHeight="1" x14ac:dyDescent="0.25">
      <c r="AQ96" s="5"/>
      <c r="AS96" s="7"/>
      <c r="AT96" s="5"/>
      <c r="AU96" s="5"/>
      <c r="AW96" s="1"/>
      <c r="AY96" s="1"/>
      <c r="AZ96" s="1"/>
      <c r="BA96" s="1"/>
    </row>
    <row r="97" spans="43:53" ht="20.100000000000001" customHeight="1" x14ac:dyDescent="0.25">
      <c r="AQ97" s="5"/>
      <c r="AS97" s="7"/>
      <c r="AT97" s="5"/>
      <c r="AU97" s="5"/>
      <c r="AW97" s="1"/>
      <c r="AY97" s="1"/>
      <c r="AZ97" s="1"/>
      <c r="BA97" s="1"/>
    </row>
    <row r="98" spans="43:53" ht="20.100000000000001" customHeight="1" x14ac:dyDescent="0.25">
      <c r="AQ98" s="5"/>
      <c r="AS98" s="7"/>
      <c r="AT98" s="5"/>
      <c r="AU98" s="5"/>
      <c r="AW98" s="1"/>
      <c r="AY98" s="1"/>
      <c r="AZ98" s="1"/>
      <c r="BA98" s="1"/>
    </row>
    <row r="99" spans="43:53" ht="20.100000000000001" customHeight="1" x14ac:dyDescent="0.25">
      <c r="AQ99" s="5"/>
      <c r="AS99" s="7"/>
      <c r="AT99" s="5"/>
      <c r="AU99" s="5"/>
      <c r="AW99" s="1"/>
      <c r="AY99" s="1"/>
      <c r="AZ99" s="1"/>
      <c r="BA99" s="1"/>
    </row>
    <row r="100" spans="43:53" ht="20.100000000000001" customHeight="1" x14ac:dyDescent="0.25">
      <c r="AQ100" s="5"/>
      <c r="AS100" s="7"/>
      <c r="AT100" s="5"/>
      <c r="AU100" s="5"/>
      <c r="AW100" s="1"/>
      <c r="AY100" s="1"/>
      <c r="AZ100" s="1"/>
      <c r="BA100" s="1"/>
    </row>
    <row r="101" spans="43:53" ht="20.100000000000001" customHeight="1" x14ac:dyDescent="0.25">
      <c r="AQ101" s="5"/>
      <c r="AS101" s="7"/>
      <c r="AT101" s="5"/>
      <c r="AU101" s="5"/>
      <c r="AW101" s="1"/>
      <c r="AY101" s="1"/>
      <c r="AZ101" s="1"/>
      <c r="BA101" s="1"/>
    </row>
    <row r="102" spans="43:53" ht="20.100000000000001" customHeight="1" x14ac:dyDescent="0.25">
      <c r="AQ102" s="5"/>
      <c r="AS102" s="7"/>
      <c r="AT102" s="5"/>
      <c r="AU102" s="5"/>
      <c r="AW102" s="1"/>
      <c r="AY102" s="1"/>
      <c r="AZ102" s="1"/>
      <c r="BA102" s="1"/>
    </row>
    <row r="103" spans="43:53" ht="20.100000000000001" customHeight="1" x14ac:dyDescent="0.25">
      <c r="AQ103" s="5"/>
      <c r="AS103" s="7"/>
      <c r="AT103" s="5"/>
      <c r="AU103" s="5"/>
      <c r="AW103" s="1"/>
      <c r="AY103" s="1"/>
      <c r="AZ103" s="1"/>
      <c r="BA103" s="1"/>
    </row>
    <row r="104" spans="43:53" ht="20.100000000000001" customHeight="1" x14ac:dyDescent="0.25">
      <c r="AQ104" s="5"/>
      <c r="AS104" s="7"/>
      <c r="AT104" s="5"/>
      <c r="AU104" s="5"/>
      <c r="AW104" s="1"/>
      <c r="AY104" s="1"/>
      <c r="AZ104" s="1"/>
      <c r="BA104" s="1"/>
    </row>
    <row r="105" spans="43:53" ht="20.100000000000001" customHeight="1" x14ac:dyDescent="0.25">
      <c r="AQ105" s="5"/>
      <c r="AS105" s="7"/>
      <c r="AT105" s="5"/>
      <c r="AU105" s="5"/>
      <c r="AW105" s="1"/>
      <c r="AY105" s="1"/>
      <c r="AZ105" s="1"/>
      <c r="BA105" s="1"/>
    </row>
    <row r="106" spans="43:53" ht="20.100000000000001" customHeight="1" x14ac:dyDescent="0.25">
      <c r="AQ106" s="5"/>
      <c r="AS106" s="7"/>
      <c r="AT106" s="5"/>
      <c r="AU106" s="5"/>
      <c r="AW106" s="1"/>
      <c r="AY106" s="1"/>
      <c r="AZ106" s="1"/>
      <c r="BA106" s="1"/>
    </row>
    <row r="107" spans="43:53" ht="20.100000000000001" customHeight="1" x14ac:dyDescent="0.25">
      <c r="AQ107" s="5"/>
      <c r="AS107" s="7"/>
      <c r="AT107" s="5"/>
      <c r="AU107" s="5"/>
      <c r="AW107" s="1"/>
      <c r="AY107" s="1"/>
      <c r="AZ107" s="1"/>
      <c r="BA107" s="1"/>
    </row>
    <row r="108" spans="43:53" ht="20.100000000000001" customHeight="1" x14ac:dyDescent="0.25">
      <c r="AQ108" s="5"/>
      <c r="AS108" s="7"/>
      <c r="AT108" s="5"/>
      <c r="AU108" s="5"/>
      <c r="AW108" s="1"/>
      <c r="AY108" s="1"/>
      <c r="AZ108" s="1"/>
      <c r="BA108" s="1"/>
    </row>
    <row r="109" spans="43:53" ht="20.100000000000001" customHeight="1" x14ac:dyDescent="0.25">
      <c r="AQ109" s="5"/>
      <c r="AS109" s="7"/>
      <c r="AT109" s="5"/>
      <c r="AU109" s="5"/>
      <c r="AW109" s="1"/>
      <c r="AY109" s="1"/>
      <c r="AZ109" s="1"/>
      <c r="BA109" s="1"/>
    </row>
    <row r="110" spans="43:53" ht="20.100000000000001" customHeight="1" x14ac:dyDescent="0.25">
      <c r="AQ110" s="5"/>
      <c r="AS110" s="7"/>
      <c r="AT110" s="5"/>
      <c r="AU110" s="5"/>
      <c r="AW110" s="1"/>
      <c r="AY110" s="1"/>
      <c r="AZ110" s="1"/>
      <c r="BA110" s="1"/>
    </row>
    <row r="111" spans="43:53" ht="20.100000000000001" customHeight="1" x14ac:dyDescent="0.25">
      <c r="AQ111" s="5"/>
      <c r="AS111" s="7"/>
      <c r="AT111" s="5"/>
      <c r="AU111" s="5"/>
      <c r="AW111" s="1"/>
      <c r="AY111" s="1"/>
      <c r="AZ111" s="1"/>
      <c r="BA111" s="1"/>
    </row>
    <row r="112" spans="43:53" ht="20.100000000000001" customHeight="1" x14ac:dyDescent="0.25">
      <c r="AQ112" s="5"/>
      <c r="AS112" s="7"/>
      <c r="AT112" s="5"/>
      <c r="AU112" s="5"/>
      <c r="AW112" s="1"/>
      <c r="AY112" s="1"/>
      <c r="AZ112" s="1"/>
      <c r="BA112" s="1"/>
    </row>
    <row r="113" spans="43:53" ht="20.100000000000001" customHeight="1" x14ac:dyDescent="0.25">
      <c r="AQ113" s="5"/>
      <c r="AS113" s="7"/>
      <c r="AT113" s="5"/>
      <c r="AU113" s="5"/>
      <c r="AW113" s="1"/>
      <c r="AY113" s="1"/>
      <c r="AZ113" s="1"/>
      <c r="BA113" s="1"/>
    </row>
    <row r="114" spans="43:53" ht="20.100000000000001" customHeight="1" x14ac:dyDescent="0.25">
      <c r="AQ114" s="5"/>
      <c r="AS114" s="7"/>
      <c r="AT114" s="5"/>
      <c r="AU114" s="5"/>
      <c r="AW114" s="1"/>
      <c r="AY114" s="1"/>
      <c r="AZ114" s="1"/>
      <c r="BA114" s="1"/>
    </row>
    <row r="115" spans="43:53" ht="20.100000000000001" customHeight="1" x14ac:dyDescent="0.25">
      <c r="AQ115" s="5"/>
      <c r="AS115" s="7"/>
      <c r="AT115" s="5"/>
      <c r="AU115" s="5"/>
      <c r="AW115" s="1"/>
      <c r="AY115" s="1"/>
      <c r="AZ115" s="1"/>
      <c r="BA115" s="1"/>
    </row>
    <row r="116" spans="43:53" ht="20.100000000000001" customHeight="1" x14ac:dyDescent="0.25">
      <c r="AQ116" s="5"/>
      <c r="AS116" s="7"/>
      <c r="AT116" s="5"/>
      <c r="AU116" s="5"/>
      <c r="AW116" s="1"/>
      <c r="AY116" s="1"/>
      <c r="AZ116" s="1"/>
      <c r="BA116" s="1"/>
    </row>
    <row r="117" spans="43:53" ht="20.100000000000001" customHeight="1" x14ac:dyDescent="0.25">
      <c r="AQ117" s="5"/>
      <c r="AS117" s="7"/>
      <c r="AT117" s="5"/>
      <c r="AU117" s="5"/>
      <c r="AW117" s="1"/>
      <c r="AY117" s="1"/>
      <c r="AZ117" s="1"/>
      <c r="BA117" s="1"/>
    </row>
    <row r="118" spans="43:53" ht="20.100000000000001" customHeight="1" x14ac:dyDescent="0.25">
      <c r="AQ118" s="5"/>
      <c r="AS118" s="7"/>
      <c r="AT118" s="5"/>
      <c r="AU118" s="5"/>
      <c r="AW118" s="1"/>
      <c r="AY118" s="1"/>
      <c r="AZ118" s="1"/>
      <c r="BA118" s="1"/>
    </row>
    <row r="119" spans="43:53" ht="20.100000000000001" customHeight="1" x14ac:dyDescent="0.25">
      <c r="AQ119" s="5"/>
      <c r="AS119" s="7"/>
      <c r="AT119" s="5"/>
      <c r="AU119" s="5"/>
      <c r="AW119" s="1"/>
      <c r="AY119" s="1"/>
      <c r="AZ119" s="1"/>
      <c r="BA119" s="1"/>
    </row>
    <row r="120" spans="43:53" ht="20.100000000000001" customHeight="1" x14ac:dyDescent="0.25">
      <c r="AQ120" s="5"/>
      <c r="AS120" s="7"/>
      <c r="AT120" s="5"/>
      <c r="AU120" s="5"/>
      <c r="AW120" s="1"/>
      <c r="AY120" s="1"/>
      <c r="AZ120" s="1"/>
      <c r="BA120" s="1"/>
    </row>
    <row r="121" spans="43:53" ht="20.100000000000001" customHeight="1" x14ac:dyDescent="0.25">
      <c r="AQ121" s="5"/>
      <c r="AS121" s="7"/>
      <c r="AT121" s="5"/>
      <c r="AU121" s="5"/>
      <c r="AW121" s="1"/>
      <c r="AY121" s="1"/>
      <c r="AZ121" s="1"/>
      <c r="BA121" s="1"/>
    </row>
    <row r="122" spans="43:53" ht="20.100000000000001" customHeight="1" x14ac:dyDescent="0.25">
      <c r="AQ122" s="5"/>
      <c r="AS122" s="7"/>
      <c r="AT122" s="5"/>
      <c r="AU122" s="5"/>
      <c r="AW122" s="1"/>
      <c r="AY122" s="1"/>
      <c r="AZ122" s="1"/>
      <c r="BA122" s="1"/>
    </row>
    <row r="123" spans="43:53" ht="20.100000000000001" customHeight="1" x14ac:dyDescent="0.25">
      <c r="AQ123" s="5"/>
      <c r="AS123" s="7"/>
      <c r="AT123" s="5"/>
      <c r="AU123" s="5"/>
      <c r="AW123" s="1"/>
      <c r="AY123" s="1"/>
      <c r="AZ123" s="1"/>
      <c r="BA123" s="1"/>
    </row>
    <row r="124" spans="43:53" ht="20.100000000000001" customHeight="1" x14ac:dyDescent="0.25">
      <c r="AQ124" s="5"/>
      <c r="AS124" s="7"/>
      <c r="AT124" s="5"/>
      <c r="AU124" s="5"/>
      <c r="AW124" s="1"/>
      <c r="AY124" s="1"/>
      <c r="AZ124" s="1"/>
      <c r="BA124" s="1"/>
    </row>
    <row r="125" spans="43:53" ht="20.100000000000001" customHeight="1" x14ac:dyDescent="0.25">
      <c r="AQ125" s="5"/>
      <c r="AS125" s="7"/>
      <c r="AT125" s="5"/>
      <c r="AU125" s="5"/>
      <c r="AW125" s="1"/>
      <c r="AY125" s="1"/>
      <c r="AZ125" s="1"/>
      <c r="BA125" s="1"/>
    </row>
    <row r="126" spans="43:53" ht="20.100000000000001" customHeight="1" x14ac:dyDescent="0.25">
      <c r="AQ126" s="5"/>
      <c r="AS126" s="7"/>
      <c r="AT126" s="5"/>
      <c r="AU126" s="5"/>
      <c r="AW126" s="1"/>
      <c r="AY126" s="1"/>
      <c r="AZ126" s="1"/>
      <c r="BA126" s="1"/>
    </row>
    <row r="127" spans="43:53" ht="20.100000000000001" customHeight="1" x14ac:dyDescent="0.25">
      <c r="AQ127" s="5"/>
      <c r="AS127" s="7"/>
      <c r="AT127" s="5"/>
      <c r="AU127" s="5"/>
      <c r="AW127" s="1"/>
      <c r="AY127" s="1"/>
      <c r="AZ127" s="1"/>
      <c r="BA127" s="1"/>
    </row>
    <row r="128" spans="43:53" ht="20.100000000000001" customHeight="1" x14ac:dyDescent="0.25">
      <c r="AQ128" s="5"/>
      <c r="AS128" s="7"/>
      <c r="AT128" s="5"/>
      <c r="AU128" s="5"/>
      <c r="AW128" s="1"/>
      <c r="AY128" s="1"/>
      <c r="AZ128" s="1"/>
      <c r="BA128" s="1"/>
    </row>
    <row r="129" spans="43:53" ht="20.100000000000001" customHeight="1" x14ac:dyDescent="0.25">
      <c r="AQ129" s="5"/>
      <c r="AS129" s="7"/>
      <c r="AT129" s="5"/>
      <c r="AU129" s="5"/>
      <c r="AW129" s="1"/>
      <c r="AY129" s="1"/>
      <c r="AZ129" s="1"/>
      <c r="BA129" s="1"/>
    </row>
    <row r="130" spans="43:53" ht="20.100000000000001" customHeight="1" x14ac:dyDescent="0.25">
      <c r="AQ130" s="5"/>
      <c r="AS130" s="7"/>
      <c r="AT130" s="5"/>
      <c r="AU130" s="5"/>
      <c r="AW130" s="1"/>
      <c r="AY130" s="1"/>
      <c r="AZ130" s="1"/>
      <c r="BA130" s="1"/>
    </row>
    <row r="131" spans="43:53" ht="20.100000000000001" customHeight="1" x14ac:dyDescent="0.25">
      <c r="AQ131" s="5"/>
      <c r="AS131" s="7"/>
      <c r="AT131" s="5"/>
      <c r="AU131" s="5"/>
      <c r="AW131" s="1"/>
      <c r="AY131" s="1"/>
      <c r="AZ131" s="1"/>
      <c r="BA131" s="1"/>
    </row>
    <row r="132" spans="43:53" ht="20.100000000000001" customHeight="1" x14ac:dyDescent="0.25">
      <c r="AQ132" s="5"/>
      <c r="AS132" s="7"/>
      <c r="AT132" s="5"/>
      <c r="AU132" s="5"/>
      <c r="AW132" s="1"/>
      <c r="AY132" s="1"/>
      <c r="AZ132" s="1"/>
      <c r="BA132" s="1"/>
    </row>
    <row r="133" spans="43:53" ht="20.100000000000001" customHeight="1" x14ac:dyDescent="0.25">
      <c r="AQ133" s="5"/>
      <c r="AS133" s="7"/>
      <c r="AT133" s="5"/>
      <c r="AU133" s="5"/>
      <c r="AW133" s="1"/>
      <c r="AY133" s="1"/>
      <c r="AZ133" s="1"/>
      <c r="BA133" s="1"/>
    </row>
    <row r="134" spans="43:53" ht="20.100000000000001" customHeight="1" x14ac:dyDescent="0.25">
      <c r="AQ134" s="5"/>
      <c r="AS134" s="7"/>
      <c r="AT134" s="5"/>
      <c r="AU134" s="5"/>
      <c r="AW134" s="1"/>
      <c r="AY134" s="1"/>
      <c r="AZ134" s="1"/>
      <c r="BA134" s="1"/>
    </row>
    <row r="135" spans="43:53" ht="20.100000000000001" customHeight="1" x14ac:dyDescent="0.25">
      <c r="AQ135" s="5"/>
      <c r="AS135" s="7"/>
      <c r="AT135" s="5"/>
      <c r="AU135" s="5"/>
      <c r="AW135" s="1"/>
      <c r="AY135" s="1"/>
      <c r="AZ135" s="1"/>
      <c r="BA135" s="1"/>
    </row>
    <row r="136" spans="43:53" ht="20.100000000000001" customHeight="1" x14ac:dyDescent="0.25">
      <c r="AQ136" s="5"/>
      <c r="AS136" s="7"/>
      <c r="AT136" s="5"/>
      <c r="AU136" s="5"/>
      <c r="AW136" s="1"/>
      <c r="AY136" s="1"/>
      <c r="AZ136" s="1"/>
      <c r="BA136" s="1"/>
    </row>
    <row r="137" spans="43:53" ht="20.100000000000001" customHeight="1" x14ac:dyDescent="0.25">
      <c r="AQ137" s="5"/>
      <c r="AS137" s="7"/>
      <c r="AT137" s="5"/>
      <c r="AU137" s="5"/>
      <c r="AW137" s="1"/>
      <c r="AY137" s="1"/>
      <c r="AZ137" s="1"/>
      <c r="BA137" s="1"/>
    </row>
    <row r="138" spans="43:53" ht="20.100000000000001" customHeight="1" x14ac:dyDescent="0.25">
      <c r="AQ138" s="5"/>
      <c r="AS138" s="7"/>
      <c r="AT138" s="5"/>
      <c r="AU138" s="5"/>
      <c r="AW138" s="1"/>
      <c r="AY138" s="1"/>
      <c r="AZ138" s="1"/>
      <c r="BA138" s="1"/>
    </row>
    <row r="139" spans="43:53" ht="20.100000000000001" customHeight="1" x14ac:dyDescent="0.25">
      <c r="AQ139" s="5"/>
      <c r="AS139" s="7"/>
      <c r="AT139" s="5"/>
      <c r="AU139" s="5"/>
      <c r="AW139" s="1"/>
      <c r="AY139" s="1"/>
      <c r="AZ139" s="1"/>
      <c r="BA139" s="1"/>
    </row>
    <row r="140" spans="43:53" ht="20.100000000000001" customHeight="1" x14ac:dyDescent="0.25">
      <c r="AQ140" s="5"/>
      <c r="AS140" s="7"/>
      <c r="AT140" s="5"/>
      <c r="AU140" s="5"/>
      <c r="AW140" s="1"/>
      <c r="AY140" s="1"/>
      <c r="AZ140" s="1"/>
      <c r="BA140" s="1"/>
    </row>
    <row r="141" spans="43:53" ht="20.100000000000001" customHeight="1" x14ac:dyDescent="0.25">
      <c r="AQ141" s="5"/>
      <c r="AS141" s="7"/>
      <c r="AT141" s="5"/>
      <c r="AU141" s="5"/>
      <c r="AW141" s="1"/>
      <c r="AY141" s="1"/>
      <c r="AZ141" s="1"/>
      <c r="BA141" s="1"/>
    </row>
    <row r="142" spans="43:53" ht="20.100000000000001" customHeight="1" x14ac:dyDescent="0.25">
      <c r="AQ142" s="5"/>
      <c r="AS142" s="7"/>
      <c r="AT142" s="5"/>
      <c r="AU142" s="5"/>
      <c r="AW142" s="1"/>
      <c r="AY142" s="1"/>
      <c r="AZ142" s="1"/>
      <c r="BA142" s="1"/>
    </row>
    <row r="143" spans="43:53" ht="20.100000000000001" customHeight="1" x14ac:dyDescent="0.25">
      <c r="AQ143" s="5"/>
      <c r="AS143" s="7"/>
      <c r="AT143" s="5"/>
      <c r="AU143" s="5"/>
      <c r="AW143" s="1"/>
      <c r="AY143" s="1"/>
      <c r="AZ143" s="1"/>
      <c r="BA143" s="1"/>
    </row>
    <row r="144" spans="43:53" ht="20.100000000000001" customHeight="1" x14ac:dyDescent="0.25">
      <c r="AQ144" s="5"/>
      <c r="AS144" s="7"/>
      <c r="AT144" s="5"/>
      <c r="AU144" s="5"/>
      <c r="AW144" s="1"/>
      <c r="AY144" s="1"/>
      <c r="AZ144" s="1"/>
      <c r="BA144" s="1"/>
    </row>
    <row r="145" spans="43:53" ht="20.100000000000001" customHeight="1" x14ac:dyDescent="0.25">
      <c r="AQ145" s="5"/>
      <c r="AS145" s="7"/>
      <c r="AT145" s="5"/>
      <c r="AU145" s="5"/>
      <c r="AW145" s="1"/>
      <c r="AY145" s="1"/>
      <c r="AZ145" s="1"/>
      <c r="BA145" s="1"/>
    </row>
    <row r="146" spans="43:53" ht="20.100000000000001" customHeight="1" x14ac:dyDescent="0.25">
      <c r="AQ146" s="5"/>
      <c r="AS146" s="7"/>
      <c r="AT146" s="5"/>
      <c r="AU146" s="5"/>
      <c r="AW146" s="1"/>
      <c r="AY146" s="1"/>
      <c r="AZ146" s="1"/>
      <c r="BA146" s="1"/>
    </row>
    <row r="147" spans="43:53" ht="20.100000000000001" customHeight="1" x14ac:dyDescent="0.25">
      <c r="AQ147" s="5"/>
      <c r="AS147" s="7"/>
      <c r="AT147" s="5"/>
      <c r="AU147" s="5"/>
      <c r="AW147" s="1"/>
      <c r="AY147" s="1"/>
      <c r="AZ147" s="1"/>
      <c r="BA147" s="1"/>
    </row>
    <row r="148" spans="43:53" ht="20.100000000000001" customHeight="1" x14ac:dyDescent="0.25">
      <c r="AQ148" s="5"/>
      <c r="AS148" s="7"/>
      <c r="AT148" s="5"/>
      <c r="AU148" s="5"/>
      <c r="AW148" s="1"/>
      <c r="AY148" s="1"/>
      <c r="AZ148" s="1"/>
      <c r="BA148" s="1"/>
    </row>
    <row r="149" spans="43:53" ht="20.100000000000001" customHeight="1" x14ac:dyDescent="0.25">
      <c r="AQ149" s="5"/>
      <c r="AS149" s="7"/>
      <c r="AT149" s="5"/>
      <c r="AU149" s="5"/>
      <c r="AW149" s="1"/>
      <c r="AY149" s="1"/>
      <c r="AZ149" s="1"/>
      <c r="BA149" s="1"/>
    </row>
    <row r="150" spans="43:53" ht="20.100000000000001" customHeight="1" x14ac:dyDescent="0.25">
      <c r="AQ150" s="5"/>
      <c r="AS150" s="7"/>
      <c r="AT150" s="5"/>
      <c r="AU150" s="5"/>
      <c r="AW150" s="1"/>
      <c r="AY150" s="1"/>
      <c r="AZ150" s="1"/>
      <c r="BA150" s="1"/>
    </row>
    <row r="151" spans="43:53" ht="20.100000000000001" customHeight="1" x14ac:dyDescent="0.25">
      <c r="AQ151" s="5"/>
      <c r="AS151" s="7"/>
      <c r="AT151" s="5"/>
      <c r="AU151" s="5"/>
      <c r="AW151" s="1"/>
      <c r="AY151" s="1"/>
      <c r="AZ151" s="1"/>
      <c r="BA151" s="1"/>
    </row>
    <row r="152" spans="43:53" ht="20.100000000000001" customHeight="1" x14ac:dyDescent="0.25">
      <c r="AQ152" s="5"/>
      <c r="AS152" s="7"/>
      <c r="AT152" s="5"/>
      <c r="AU152" s="5"/>
      <c r="AW152" s="1"/>
      <c r="AY152" s="1"/>
      <c r="AZ152" s="1"/>
      <c r="BA152" s="1"/>
    </row>
    <row r="153" spans="43:53" ht="20.100000000000001" customHeight="1" x14ac:dyDescent="0.25">
      <c r="AQ153" s="5"/>
      <c r="AS153" s="7"/>
      <c r="AT153" s="5"/>
      <c r="AU153" s="5"/>
      <c r="AW153" s="1"/>
      <c r="AY153" s="1"/>
      <c r="AZ153" s="1"/>
      <c r="BA153" s="1"/>
    </row>
    <row r="154" spans="43:53" ht="20.100000000000001" customHeight="1" x14ac:dyDescent="0.25">
      <c r="AQ154" s="5"/>
      <c r="AS154" s="7"/>
      <c r="AT154" s="5"/>
      <c r="AU154" s="5"/>
      <c r="AW154" s="1"/>
      <c r="AY154" s="1"/>
      <c r="AZ154" s="1"/>
      <c r="BA154" s="1"/>
    </row>
    <row r="155" spans="43:53" ht="20.100000000000001" customHeight="1" x14ac:dyDescent="0.25">
      <c r="AQ155" s="5"/>
      <c r="AS155" s="7"/>
      <c r="AT155" s="5"/>
      <c r="AU155" s="5"/>
      <c r="AW155" s="1"/>
      <c r="AY155" s="1"/>
      <c r="AZ155" s="1"/>
      <c r="BA155" s="1"/>
    </row>
    <row r="156" spans="43:53" ht="20.100000000000001" customHeight="1" x14ac:dyDescent="0.25">
      <c r="AQ156" s="5"/>
      <c r="AS156" s="7"/>
      <c r="AT156" s="5"/>
      <c r="AU156" s="5"/>
      <c r="AW156" s="1"/>
      <c r="AY156" s="1"/>
      <c r="AZ156" s="1"/>
      <c r="BA156" s="1"/>
    </row>
    <row r="157" spans="43:53" ht="20.100000000000001" customHeight="1" x14ac:dyDescent="0.25">
      <c r="AQ157" s="5"/>
      <c r="AS157" s="7"/>
      <c r="AT157" s="5"/>
      <c r="AU157" s="5"/>
      <c r="AW157" s="1"/>
      <c r="AY157" s="1"/>
      <c r="AZ157" s="1"/>
      <c r="BA157" s="1"/>
    </row>
    <row r="158" spans="43:53" ht="20.100000000000001" customHeight="1" x14ac:dyDescent="0.25">
      <c r="AQ158" s="5"/>
      <c r="AS158" s="7"/>
      <c r="AT158" s="5"/>
      <c r="AU158" s="5"/>
      <c r="AW158" s="1"/>
      <c r="AY158" s="1"/>
      <c r="AZ158" s="1"/>
      <c r="BA158" s="1"/>
    </row>
    <row r="159" spans="43:53" ht="20.100000000000001" customHeight="1" x14ac:dyDescent="0.25">
      <c r="AQ159" s="5"/>
      <c r="AS159" s="7"/>
      <c r="AT159" s="5"/>
      <c r="AU159" s="5"/>
      <c r="AW159" s="1"/>
      <c r="AY159" s="1"/>
      <c r="AZ159" s="1"/>
      <c r="BA159" s="1"/>
    </row>
    <row r="160" spans="43:53" ht="20.100000000000001" customHeight="1" x14ac:dyDescent="0.25">
      <c r="AQ160" s="5"/>
      <c r="AS160" s="7"/>
      <c r="AT160" s="5"/>
      <c r="AU160" s="5"/>
      <c r="AW160" s="1"/>
      <c r="AY160" s="1"/>
      <c r="AZ160" s="1"/>
      <c r="BA160" s="1"/>
    </row>
    <row r="161" spans="43:53" ht="20.100000000000001" customHeight="1" x14ac:dyDescent="0.25">
      <c r="AQ161" s="5"/>
      <c r="AS161" s="7"/>
      <c r="AT161" s="5"/>
      <c r="AU161" s="5"/>
      <c r="AW161" s="1"/>
      <c r="AY161" s="1"/>
      <c r="AZ161" s="1"/>
      <c r="BA161" s="1"/>
    </row>
    <row r="162" spans="43:53" ht="20.100000000000001" customHeight="1" x14ac:dyDescent="0.25">
      <c r="AQ162" s="5"/>
      <c r="AS162" s="7"/>
      <c r="AT162" s="5"/>
      <c r="AU162" s="5"/>
      <c r="AW162" s="1"/>
      <c r="AY162" s="1"/>
      <c r="AZ162" s="1"/>
      <c r="BA162" s="1"/>
    </row>
    <row r="163" spans="43:53" ht="20.100000000000001" customHeight="1" x14ac:dyDescent="0.25">
      <c r="AQ163" s="5"/>
      <c r="AS163" s="7"/>
      <c r="AT163" s="5"/>
      <c r="AU163" s="5"/>
      <c r="AW163" s="1"/>
      <c r="AY163" s="1"/>
      <c r="AZ163" s="1"/>
      <c r="BA163" s="1"/>
    </row>
    <row r="164" spans="43:53" ht="20.100000000000001" customHeight="1" x14ac:dyDescent="0.25">
      <c r="AQ164" s="5"/>
      <c r="AS164" s="7"/>
      <c r="AT164" s="5"/>
      <c r="AU164" s="5"/>
      <c r="AW164" s="1"/>
      <c r="AY164" s="1"/>
      <c r="AZ164" s="1"/>
      <c r="BA164" s="1"/>
    </row>
    <row r="165" spans="43:53" ht="20.100000000000001" customHeight="1" x14ac:dyDescent="0.25">
      <c r="AQ165" s="5"/>
      <c r="AS165" s="7"/>
      <c r="AT165" s="5"/>
      <c r="AU165" s="5"/>
      <c r="AW165" s="1"/>
      <c r="AY165" s="1"/>
      <c r="AZ165" s="1"/>
      <c r="BA165" s="1"/>
    </row>
    <row r="166" spans="43:53" ht="20.100000000000001" customHeight="1" x14ac:dyDescent="0.25">
      <c r="AQ166" s="5"/>
      <c r="AS166" s="7"/>
      <c r="AT166" s="5"/>
      <c r="AU166" s="5"/>
      <c r="AW166" s="1"/>
      <c r="AY166" s="1"/>
      <c r="AZ166" s="1"/>
      <c r="BA166" s="1"/>
    </row>
    <row r="167" spans="43:53" ht="20.100000000000001" customHeight="1" x14ac:dyDescent="0.25">
      <c r="AQ167" s="5"/>
      <c r="AS167" s="7"/>
      <c r="AT167" s="5"/>
      <c r="AU167" s="5"/>
      <c r="AW167" s="1"/>
      <c r="AY167" s="1"/>
      <c r="AZ167" s="1"/>
      <c r="BA167" s="1"/>
    </row>
    <row r="168" spans="43:53" ht="20.100000000000001" customHeight="1" x14ac:dyDescent="0.25">
      <c r="AQ168" s="5"/>
      <c r="AS168" s="7"/>
      <c r="AT168" s="5"/>
      <c r="AU168" s="5"/>
      <c r="AW168" s="1"/>
      <c r="AY168" s="1"/>
      <c r="AZ168" s="1"/>
      <c r="BA168" s="1"/>
    </row>
    <row r="169" spans="43:53" ht="20.100000000000001" customHeight="1" x14ac:dyDescent="0.25">
      <c r="AQ169" s="5"/>
      <c r="AS169" s="7"/>
      <c r="AT169" s="5"/>
      <c r="AU169" s="5"/>
      <c r="AW169" s="1"/>
      <c r="AY169" s="1"/>
      <c r="AZ169" s="1"/>
      <c r="BA169" s="1"/>
    </row>
    <row r="170" spans="43:53" ht="20.100000000000001" customHeight="1" x14ac:dyDescent="0.25">
      <c r="AQ170" s="5"/>
      <c r="AS170" s="7"/>
      <c r="AT170" s="5"/>
      <c r="AU170" s="5"/>
      <c r="AW170" s="1"/>
      <c r="AY170" s="1"/>
      <c r="AZ170" s="1"/>
      <c r="BA170" s="1"/>
    </row>
    <row r="171" spans="43:53" ht="20.100000000000001" customHeight="1" x14ac:dyDescent="0.25">
      <c r="AQ171" s="5"/>
      <c r="AS171" s="7"/>
      <c r="AT171" s="5"/>
      <c r="AU171" s="5"/>
      <c r="AW171" s="1"/>
      <c r="AY171" s="1"/>
      <c r="AZ171" s="1"/>
      <c r="BA171" s="1"/>
    </row>
    <row r="172" spans="43:53" ht="20.100000000000001" customHeight="1" x14ac:dyDescent="0.25">
      <c r="AQ172" s="5"/>
      <c r="AS172" s="7"/>
      <c r="AT172" s="5"/>
      <c r="AU172" s="5"/>
      <c r="AW172" s="1"/>
      <c r="AY172" s="1"/>
      <c r="AZ172" s="1"/>
      <c r="BA172" s="1"/>
    </row>
    <row r="173" spans="43:53" ht="20.100000000000001" customHeight="1" x14ac:dyDescent="0.25">
      <c r="AQ173" s="5"/>
      <c r="AS173" s="7"/>
      <c r="AT173" s="5"/>
      <c r="AU173" s="5"/>
      <c r="AW173" s="1"/>
      <c r="AY173" s="1"/>
      <c r="AZ173" s="1"/>
      <c r="BA173" s="1"/>
    </row>
    <row r="174" spans="43:53" ht="20.100000000000001" customHeight="1" x14ac:dyDescent="0.25">
      <c r="AQ174" s="5"/>
      <c r="AS174" s="7"/>
      <c r="AT174" s="5"/>
      <c r="AU174" s="5"/>
      <c r="AW174" s="1"/>
      <c r="AY174" s="1"/>
      <c r="AZ174" s="1"/>
      <c r="BA174" s="1"/>
    </row>
    <row r="175" spans="43:53" ht="20.100000000000001" customHeight="1" x14ac:dyDescent="0.25">
      <c r="AQ175" s="5"/>
      <c r="AS175" s="7"/>
      <c r="AT175" s="5"/>
      <c r="AU175" s="5"/>
      <c r="AW175" s="1"/>
      <c r="AY175" s="1"/>
      <c r="AZ175" s="1"/>
      <c r="BA175" s="1"/>
    </row>
    <row r="176" spans="43:53" ht="20.100000000000001" customHeight="1" x14ac:dyDescent="0.25">
      <c r="AQ176" s="5"/>
      <c r="AS176" s="7"/>
      <c r="AT176" s="5"/>
      <c r="AU176" s="5"/>
      <c r="AW176" s="1"/>
      <c r="AY176" s="1"/>
      <c r="AZ176" s="1"/>
      <c r="BA176" s="1"/>
    </row>
    <row r="177" spans="43:53" ht="20.100000000000001" customHeight="1" x14ac:dyDescent="0.25">
      <c r="AQ177" s="5"/>
      <c r="AS177" s="7"/>
      <c r="AT177" s="5"/>
      <c r="AU177" s="5"/>
      <c r="AW177" s="1"/>
      <c r="AY177" s="1"/>
      <c r="AZ177" s="1"/>
      <c r="BA177" s="1"/>
    </row>
    <row r="178" spans="43:53" ht="20.100000000000001" customHeight="1" x14ac:dyDescent="0.25">
      <c r="AQ178" s="5"/>
      <c r="AS178" s="7"/>
      <c r="AT178" s="5"/>
      <c r="AU178" s="5"/>
      <c r="AW178" s="1"/>
      <c r="AY178" s="1"/>
      <c r="AZ178" s="1"/>
      <c r="BA178" s="1"/>
    </row>
    <row r="179" spans="43:53" ht="20.100000000000001" customHeight="1" x14ac:dyDescent="0.25">
      <c r="AQ179" s="5"/>
      <c r="AS179" s="7"/>
      <c r="AT179" s="5"/>
      <c r="AU179" s="5"/>
      <c r="AW179" s="1"/>
      <c r="AY179" s="1"/>
      <c r="AZ179" s="1"/>
      <c r="BA179" s="1"/>
    </row>
    <row r="180" spans="43:53" ht="20.100000000000001" customHeight="1" x14ac:dyDescent="0.25">
      <c r="AQ180" s="5"/>
      <c r="AS180" s="7"/>
      <c r="AT180" s="5"/>
      <c r="AU180" s="5"/>
      <c r="AW180" s="1"/>
      <c r="AY180" s="1"/>
      <c r="AZ180" s="1"/>
      <c r="BA180" s="1"/>
    </row>
    <row r="181" spans="43:53" ht="20.100000000000001" customHeight="1" x14ac:dyDescent="0.25">
      <c r="AQ181" s="5"/>
      <c r="AS181" s="7"/>
      <c r="AT181" s="5"/>
      <c r="AU181" s="5"/>
      <c r="AW181" s="1"/>
      <c r="AY181" s="1"/>
      <c r="AZ181" s="1"/>
      <c r="BA181" s="1"/>
    </row>
    <row r="182" spans="43:53" ht="20.100000000000001" customHeight="1" x14ac:dyDescent="0.25">
      <c r="AQ182" s="5"/>
      <c r="AS182" s="7"/>
      <c r="AT182" s="5"/>
      <c r="AU182" s="5"/>
      <c r="AW182" s="1"/>
      <c r="AY182" s="1"/>
      <c r="AZ182" s="1"/>
      <c r="BA182" s="1"/>
    </row>
    <row r="183" spans="43:53" ht="20.100000000000001" customHeight="1" x14ac:dyDescent="0.25">
      <c r="AQ183" s="5"/>
      <c r="AS183" s="7"/>
      <c r="AT183" s="5"/>
      <c r="AU183" s="5"/>
      <c r="AW183" s="1"/>
      <c r="AY183" s="1"/>
      <c r="AZ183" s="1"/>
      <c r="BA183" s="1"/>
    </row>
    <row r="184" spans="43:53" ht="20.100000000000001" customHeight="1" x14ac:dyDescent="0.25">
      <c r="AQ184" s="5"/>
      <c r="AS184" s="7"/>
      <c r="AT184" s="5"/>
      <c r="AU184" s="5"/>
      <c r="AW184" s="1"/>
      <c r="AY184" s="1"/>
      <c r="AZ184" s="1"/>
      <c r="BA184" s="1"/>
    </row>
    <row r="185" spans="43:53" ht="20.100000000000001" customHeight="1" x14ac:dyDescent="0.25">
      <c r="AQ185" s="5"/>
      <c r="AS185" s="7"/>
      <c r="AT185" s="5"/>
      <c r="AU185" s="5"/>
      <c r="AW185" s="1"/>
      <c r="AY185" s="1"/>
      <c r="AZ185" s="1"/>
      <c r="BA185" s="1"/>
    </row>
    <row r="186" spans="43:53" ht="20.100000000000001" customHeight="1" x14ac:dyDescent="0.25">
      <c r="AQ186" s="5"/>
      <c r="AS186" s="7"/>
      <c r="AT186" s="5"/>
      <c r="AU186" s="5"/>
      <c r="AW186" s="1"/>
      <c r="AY186" s="1"/>
      <c r="AZ186" s="1"/>
      <c r="BA186" s="1"/>
    </row>
    <row r="187" spans="43:53" ht="20.100000000000001" customHeight="1" x14ac:dyDescent="0.25">
      <c r="AQ187" s="5"/>
      <c r="AS187" s="7"/>
      <c r="AT187" s="5"/>
      <c r="AU187" s="5"/>
      <c r="AW187" s="1"/>
      <c r="AY187" s="1"/>
      <c r="AZ187" s="1"/>
      <c r="BA187" s="1"/>
    </row>
    <row r="188" spans="43:53" ht="20.100000000000001" customHeight="1" x14ac:dyDescent="0.25">
      <c r="AQ188" s="5"/>
      <c r="AS188" s="7"/>
      <c r="AT188" s="5"/>
      <c r="AU188" s="5"/>
      <c r="AW188" s="1"/>
      <c r="AY188" s="1"/>
      <c r="AZ188" s="1"/>
      <c r="BA188" s="1"/>
    </row>
    <row r="189" spans="43:53" ht="20.100000000000001" customHeight="1" x14ac:dyDescent="0.25">
      <c r="AQ189" s="5"/>
      <c r="AS189" s="7"/>
      <c r="AT189" s="5"/>
      <c r="AU189" s="5"/>
      <c r="AW189" s="1"/>
      <c r="AY189" s="1"/>
      <c r="AZ189" s="1"/>
      <c r="BA189" s="1"/>
    </row>
    <row r="190" spans="43:53" ht="20.100000000000001" customHeight="1" x14ac:dyDescent="0.25">
      <c r="AQ190" s="5"/>
      <c r="AS190" s="7"/>
      <c r="AT190" s="5"/>
      <c r="AU190" s="5"/>
      <c r="AW190" s="1"/>
      <c r="AY190" s="1"/>
      <c r="AZ190" s="1"/>
      <c r="BA190" s="1"/>
    </row>
    <row r="191" spans="43:53" ht="20.100000000000001" customHeight="1" x14ac:dyDescent="0.25">
      <c r="AQ191" s="5"/>
      <c r="AS191" s="7"/>
      <c r="AT191" s="5"/>
      <c r="AU191" s="5"/>
      <c r="AW191" s="1"/>
      <c r="AY191" s="1"/>
      <c r="AZ191" s="1"/>
      <c r="BA191" s="1"/>
    </row>
    <row r="192" spans="43:53" ht="20.100000000000001" customHeight="1" x14ac:dyDescent="0.25">
      <c r="AQ192" s="5"/>
      <c r="AS192" s="7"/>
      <c r="AT192" s="5"/>
      <c r="AU192" s="5"/>
      <c r="AW192" s="1"/>
      <c r="AY192" s="1"/>
      <c r="AZ192" s="1"/>
      <c r="BA192" s="1"/>
    </row>
    <row r="193" spans="43:53" ht="20.100000000000001" customHeight="1" x14ac:dyDescent="0.25">
      <c r="AQ193" s="5"/>
      <c r="AS193" s="7"/>
      <c r="AT193" s="5"/>
      <c r="AU193" s="5"/>
      <c r="AW193" s="1"/>
      <c r="AY193" s="1"/>
      <c r="AZ193" s="1"/>
      <c r="BA193" s="1"/>
    </row>
    <row r="194" spans="43:53" ht="20.100000000000001" customHeight="1" x14ac:dyDescent="0.25">
      <c r="AQ194" s="5"/>
      <c r="AS194" s="7"/>
      <c r="AT194" s="5"/>
      <c r="AU194" s="5"/>
      <c r="AW194" s="1"/>
      <c r="AY194" s="1"/>
      <c r="AZ194" s="1"/>
      <c r="BA194" s="1"/>
    </row>
    <row r="195" spans="43:53" ht="20.100000000000001" customHeight="1" x14ac:dyDescent="0.25">
      <c r="AQ195" s="5"/>
      <c r="AS195" s="7"/>
      <c r="AT195" s="5"/>
      <c r="AU195" s="5"/>
      <c r="AW195" s="1"/>
      <c r="AY195" s="1"/>
      <c r="AZ195" s="1"/>
      <c r="BA195" s="1"/>
    </row>
    <row r="196" spans="43:53" ht="20.100000000000001" customHeight="1" x14ac:dyDescent="0.25">
      <c r="AQ196" s="5"/>
      <c r="AS196" s="7"/>
      <c r="AT196" s="5"/>
      <c r="AU196" s="5"/>
      <c r="AW196" s="1"/>
      <c r="AY196" s="1"/>
      <c r="AZ196" s="1"/>
      <c r="BA196" s="1"/>
    </row>
    <row r="197" spans="43:53" ht="20.100000000000001" customHeight="1" x14ac:dyDescent="0.25">
      <c r="AQ197" s="5"/>
      <c r="AS197" s="7"/>
      <c r="AT197" s="5"/>
      <c r="AU197" s="5"/>
      <c r="AW197" s="1"/>
      <c r="AY197" s="1"/>
      <c r="AZ197" s="1"/>
      <c r="BA197" s="1"/>
    </row>
    <row r="198" spans="43:53" ht="20.100000000000001" customHeight="1" x14ac:dyDescent="0.25">
      <c r="AQ198" s="5"/>
      <c r="AS198" s="7"/>
      <c r="AT198" s="5"/>
      <c r="AU198" s="5"/>
      <c r="AW198" s="1"/>
      <c r="AY198" s="1"/>
      <c r="AZ198" s="1"/>
      <c r="BA198" s="1"/>
    </row>
    <row r="199" spans="43:53" ht="20.100000000000001" customHeight="1" x14ac:dyDescent="0.25">
      <c r="AQ199" s="5"/>
      <c r="AS199" s="7"/>
      <c r="AT199" s="5"/>
      <c r="AU199" s="5"/>
      <c r="AW199" s="1"/>
      <c r="AY199" s="1"/>
      <c r="AZ199" s="1"/>
      <c r="BA199" s="1"/>
    </row>
    <row r="200" spans="43:53" ht="20.100000000000001" customHeight="1" x14ac:dyDescent="0.25">
      <c r="AQ200" s="5"/>
      <c r="AS200" s="7"/>
      <c r="AT200" s="5"/>
      <c r="AU200" s="5"/>
      <c r="AW200" s="1"/>
      <c r="AY200" s="1"/>
      <c r="AZ200" s="1"/>
      <c r="BA200" s="1"/>
    </row>
    <row r="201" spans="43:53" ht="20.100000000000001" customHeight="1" x14ac:dyDescent="0.25">
      <c r="AQ201" s="5"/>
      <c r="AS201" s="7"/>
      <c r="AT201" s="5"/>
      <c r="AU201" s="5"/>
      <c r="AW201" s="1"/>
      <c r="AY201" s="1"/>
      <c r="AZ201" s="1"/>
      <c r="BA201" s="1"/>
    </row>
    <row r="202" spans="43:53" ht="20.100000000000001" customHeight="1" x14ac:dyDescent="0.25">
      <c r="AQ202" s="5"/>
      <c r="AS202" s="7"/>
      <c r="AT202" s="5"/>
      <c r="AU202" s="5"/>
      <c r="AW202" s="1"/>
      <c r="AY202" s="1"/>
      <c r="AZ202" s="1"/>
      <c r="BA202" s="1"/>
    </row>
    <row r="203" spans="43:53" ht="20.100000000000001" customHeight="1" x14ac:dyDescent="0.25">
      <c r="AQ203" s="5"/>
      <c r="AS203" s="7"/>
      <c r="AT203" s="5"/>
      <c r="AU203" s="5"/>
      <c r="AW203" s="1"/>
      <c r="AY203" s="1"/>
      <c r="AZ203" s="1"/>
      <c r="BA203" s="1"/>
    </row>
    <row r="204" spans="43:53" ht="20.100000000000001" customHeight="1" x14ac:dyDescent="0.25">
      <c r="AQ204" s="5"/>
      <c r="AS204" s="7"/>
      <c r="AT204" s="5"/>
      <c r="AU204" s="5"/>
      <c r="AW204" s="1"/>
      <c r="AY204" s="1"/>
      <c r="AZ204" s="1"/>
      <c r="BA204" s="1"/>
    </row>
    <row r="205" spans="43:53" ht="20.100000000000001" customHeight="1" x14ac:dyDescent="0.25">
      <c r="AQ205" s="5"/>
      <c r="AS205" s="7"/>
      <c r="AT205" s="5"/>
      <c r="AU205" s="5"/>
      <c r="AW205" s="1"/>
      <c r="AY205" s="1"/>
      <c r="AZ205" s="1"/>
      <c r="BA205" s="1"/>
    </row>
    <row r="206" spans="43:53" ht="20.100000000000001" customHeight="1" x14ac:dyDescent="0.25">
      <c r="AQ206" s="5"/>
      <c r="AS206" s="7"/>
      <c r="AT206" s="5"/>
      <c r="AU206" s="5"/>
      <c r="AW206" s="1"/>
      <c r="AY206" s="1"/>
      <c r="AZ206" s="1"/>
      <c r="BA206" s="1"/>
    </row>
    <row r="207" spans="43:53" ht="20.100000000000001" customHeight="1" x14ac:dyDescent="0.25">
      <c r="AQ207" s="5"/>
      <c r="AS207" s="7"/>
      <c r="AT207" s="5"/>
      <c r="AU207" s="5"/>
      <c r="AW207" s="1"/>
      <c r="AY207" s="1"/>
      <c r="AZ207" s="1"/>
      <c r="BA207" s="1"/>
    </row>
    <row r="208" spans="43:53" ht="20.100000000000001" customHeight="1" x14ac:dyDescent="0.25">
      <c r="AQ208" s="5"/>
      <c r="AS208" s="7"/>
      <c r="AT208" s="5"/>
      <c r="AU208" s="5"/>
      <c r="AW208" s="1"/>
      <c r="AY208" s="1"/>
      <c r="AZ208" s="1"/>
      <c r="BA208" s="1"/>
    </row>
    <row r="209" spans="43:53" ht="20.100000000000001" customHeight="1" x14ac:dyDescent="0.25">
      <c r="AQ209" s="5"/>
      <c r="AS209" s="7"/>
      <c r="AT209" s="5"/>
      <c r="AU209" s="5"/>
      <c r="AW209" s="1"/>
      <c r="AY209" s="1"/>
      <c r="AZ209" s="1"/>
      <c r="BA209" s="1"/>
    </row>
    <row r="210" spans="43:53" ht="20.100000000000001" customHeight="1" x14ac:dyDescent="0.25">
      <c r="AQ210" s="5"/>
      <c r="AS210" s="7"/>
      <c r="AT210" s="5"/>
      <c r="AU210" s="5"/>
      <c r="AW210" s="1"/>
      <c r="AY210" s="1"/>
      <c r="AZ210" s="1"/>
      <c r="BA210" s="1"/>
    </row>
    <row r="211" spans="43:53" ht="20.100000000000001" customHeight="1" x14ac:dyDescent="0.25">
      <c r="AQ211" s="5"/>
      <c r="AS211" s="7"/>
      <c r="AT211" s="5"/>
      <c r="AU211" s="5"/>
      <c r="AW211" s="1"/>
      <c r="AY211" s="1"/>
      <c r="AZ211" s="1"/>
      <c r="BA211" s="1"/>
    </row>
    <row r="212" spans="43:53" ht="20.100000000000001" customHeight="1" x14ac:dyDescent="0.25">
      <c r="AQ212" s="5"/>
      <c r="AS212" s="7"/>
      <c r="AT212" s="5"/>
      <c r="AU212" s="5"/>
      <c r="AW212" s="1"/>
      <c r="AY212" s="1"/>
      <c r="AZ212" s="1"/>
      <c r="BA212" s="1"/>
    </row>
    <row r="213" spans="43:53" ht="20.100000000000001" customHeight="1" x14ac:dyDescent="0.25">
      <c r="AQ213" s="5"/>
      <c r="AS213" s="7"/>
      <c r="AT213" s="5"/>
      <c r="AU213" s="5"/>
      <c r="AW213" s="1"/>
      <c r="AY213" s="1"/>
      <c r="AZ213" s="1"/>
      <c r="BA213" s="1"/>
    </row>
    <row r="214" spans="43:53" ht="20.100000000000001" customHeight="1" x14ac:dyDescent="0.25">
      <c r="AQ214" s="5"/>
      <c r="AS214" s="7"/>
      <c r="AT214" s="5"/>
      <c r="AU214" s="5"/>
      <c r="AW214" s="1"/>
      <c r="AY214" s="1"/>
      <c r="AZ214" s="1"/>
      <c r="BA214" s="1"/>
    </row>
    <row r="215" spans="43:53" ht="20.100000000000001" customHeight="1" x14ac:dyDescent="0.25">
      <c r="AQ215" s="5"/>
      <c r="AS215" s="7"/>
      <c r="AT215" s="5"/>
      <c r="AU215" s="5"/>
      <c r="AW215" s="1"/>
      <c r="AY215" s="1"/>
      <c r="AZ215" s="1"/>
      <c r="BA215" s="1"/>
    </row>
    <row r="216" spans="43:53" ht="20.100000000000001" customHeight="1" x14ac:dyDescent="0.25">
      <c r="AQ216" s="5"/>
      <c r="AS216" s="7"/>
      <c r="AT216" s="5"/>
      <c r="AU216" s="5"/>
      <c r="AW216" s="1"/>
      <c r="AY216" s="1"/>
      <c r="AZ216" s="1"/>
      <c r="BA216" s="1"/>
    </row>
    <row r="217" spans="43:53" ht="20.100000000000001" customHeight="1" x14ac:dyDescent="0.25">
      <c r="AQ217" s="5"/>
      <c r="AS217" s="7"/>
      <c r="AT217" s="5"/>
      <c r="AU217" s="5"/>
      <c r="AW217" s="1"/>
      <c r="AY217" s="1"/>
      <c r="AZ217" s="1"/>
      <c r="BA217" s="1"/>
    </row>
    <row r="218" spans="43:53" ht="20.100000000000001" customHeight="1" x14ac:dyDescent="0.25">
      <c r="AQ218" s="5"/>
      <c r="AS218" s="7"/>
      <c r="AT218" s="5"/>
      <c r="AU218" s="5"/>
      <c r="AW218" s="1"/>
      <c r="AY218" s="1"/>
      <c r="AZ218" s="1"/>
      <c r="BA218" s="1"/>
    </row>
    <row r="219" spans="43:53" ht="20.100000000000001" customHeight="1" x14ac:dyDescent="0.25">
      <c r="AQ219" s="5"/>
      <c r="AS219" s="7"/>
      <c r="AT219" s="5"/>
      <c r="AU219" s="5"/>
      <c r="AW219" s="1"/>
      <c r="AY219" s="1"/>
      <c r="AZ219" s="1"/>
      <c r="BA219" s="1"/>
    </row>
    <row r="220" spans="43:53" ht="20.100000000000001" customHeight="1" x14ac:dyDescent="0.25">
      <c r="AQ220" s="5"/>
      <c r="AS220" s="7"/>
      <c r="AT220" s="5"/>
      <c r="AU220" s="5"/>
      <c r="AW220" s="1"/>
      <c r="AY220" s="1"/>
      <c r="AZ220" s="1"/>
      <c r="BA220" s="1"/>
    </row>
    <row r="221" spans="43:53" ht="20.100000000000001" customHeight="1" x14ac:dyDescent="0.25">
      <c r="AQ221" s="5"/>
      <c r="AS221" s="7"/>
      <c r="AT221" s="5"/>
      <c r="AU221" s="5"/>
      <c r="AW221" s="1"/>
      <c r="AY221" s="1"/>
      <c r="AZ221" s="1"/>
      <c r="BA221" s="1"/>
    </row>
    <row r="222" spans="43:53" ht="20.100000000000001" customHeight="1" x14ac:dyDescent="0.25">
      <c r="AQ222" s="5"/>
      <c r="AS222" s="7"/>
      <c r="AT222" s="5"/>
      <c r="AU222" s="5"/>
      <c r="AW222" s="1"/>
      <c r="AY222" s="1"/>
      <c r="AZ222" s="1"/>
      <c r="BA222" s="1"/>
    </row>
    <row r="223" spans="43:53" ht="20.100000000000001" customHeight="1" x14ac:dyDescent="0.25">
      <c r="AQ223" s="5"/>
      <c r="AS223" s="7"/>
      <c r="AT223" s="5"/>
      <c r="AU223" s="5"/>
      <c r="AW223" s="1"/>
      <c r="AY223" s="1"/>
      <c r="AZ223" s="1"/>
      <c r="BA223" s="1"/>
    </row>
    <row r="224" spans="43:53" ht="20.100000000000001" customHeight="1" x14ac:dyDescent="0.25">
      <c r="AQ224" s="5"/>
      <c r="AS224" s="7"/>
      <c r="AT224" s="5"/>
      <c r="AU224" s="5"/>
      <c r="AW224" s="1"/>
      <c r="AY224" s="1"/>
      <c r="AZ224" s="1"/>
      <c r="BA224" s="1"/>
    </row>
    <row r="225" spans="43:53" ht="20.100000000000001" customHeight="1" x14ac:dyDescent="0.25">
      <c r="AQ225" s="5"/>
      <c r="AS225" s="7"/>
      <c r="AT225" s="5"/>
      <c r="AU225" s="5"/>
      <c r="AW225" s="1"/>
      <c r="AY225" s="1"/>
      <c r="AZ225" s="1"/>
      <c r="BA225" s="1"/>
    </row>
    <row r="226" spans="43:53" ht="20.100000000000001" customHeight="1" x14ac:dyDescent="0.25">
      <c r="AQ226" s="5"/>
      <c r="AS226" s="7"/>
      <c r="AT226" s="5"/>
      <c r="AU226" s="5"/>
      <c r="AW226" s="1"/>
      <c r="AY226" s="1"/>
      <c r="AZ226" s="1"/>
      <c r="BA226" s="1"/>
    </row>
    <row r="227" spans="43:53" ht="20.100000000000001" customHeight="1" x14ac:dyDescent="0.25">
      <c r="AQ227" s="5"/>
      <c r="AS227" s="7"/>
      <c r="AT227" s="5"/>
      <c r="AU227" s="5"/>
      <c r="AW227" s="1"/>
      <c r="AY227" s="1"/>
      <c r="AZ227" s="1"/>
      <c r="BA227" s="1"/>
    </row>
    <row r="228" spans="43:53" ht="20.100000000000001" customHeight="1" x14ac:dyDescent="0.25">
      <c r="AQ228" s="5"/>
      <c r="AS228" s="7"/>
      <c r="AT228" s="5"/>
      <c r="AU228" s="5"/>
      <c r="AW228" s="1"/>
      <c r="AY228" s="1"/>
      <c r="AZ228" s="1"/>
      <c r="BA228" s="1"/>
    </row>
    <row r="229" spans="43:53" ht="20.100000000000001" customHeight="1" x14ac:dyDescent="0.25">
      <c r="AQ229" s="5"/>
      <c r="AS229" s="7"/>
      <c r="AT229" s="5"/>
      <c r="AU229" s="5"/>
      <c r="AW229" s="1"/>
      <c r="AY229" s="1"/>
      <c r="AZ229" s="1"/>
      <c r="BA229" s="1"/>
    </row>
    <row r="230" spans="43:53" ht="20.100000000000001" customHeight="1" x14ac:dyDescent="0.25">
      <c r="AQ230" s="5"/>
      <c r="AS230" s="7"/>
      <c r="AT230" s="5"/>
      <c r="AU230" s="5"/>
      <c r="AW230" s="1"/>
      <c r="AY230" s="1"/>
      <c r="AZ230" s="1"/>
      <c r="BA230" s="1"/>
    </row>
    <row r="231" spans="43:53" ht="20.100000000000001" customHeight="1" x14ac:dyDescent="0.25">
      <c r="AQ231" s="5"/>
      <c r="AS231" s="7"/>
      <c r="AT231" s="5"/>
      <c r="AU231" s="5"/>
      <c r="AW231" s="1"/>
      <c r="AY231" s="1"/>
      <c r="AZ231" s="1"/>
      <c r="BA231" s="1"/>
    </row>
    <row r="232" spans="43:53" ht="20.100000000000001" customHeight="1" x14ac:dyDescent="0.25">
      <c r="AQ232" s="5"/>
      <c r="AS232" s="7"/>
      <c r="AT232" s="5"/>
      <c r="AU232" s="5"/>
      <c r="AW232" s="1"/>
      <c r="AY232" s="1"/>
      <c r="AZ232" s="1"/>
      <c r="BA232" s="1"/>
    </row>
    <row r="233" spans="43:53" ht="20.100000000000001" customHeight="1" x14ac:dyDescent="0.25">
      <c r="AQ233" s="5"/>
      <c r="AS233" s="7"/>
      <c r="AT233" s="5"/>
      <c r="AU233" s="5"/>
      <c r="AW233" s="1"/>
      <c r="AY233" s="1"/>
      <c r="AZ233" s="1"/>
      <c r="BA233" s="1"/>
    </row>
    <row r="234" spans="43:53" ht="20.100000000000001" customHeight="1" x14ac:dyDescent="0.25">
      <c r="AQ234" s="5"/>
      <c r="AS234" s="7"/>
      <c r="AT234" s="5"/>
      <c r="AU234" s="5"/>
      <c r="AW234" s="1"/>
      <c r="AY234" s="1"/>
      <c r="AZ234" s="1"/>
      <c r="BA234" s="1"/>
    </row>
    <row r="235" spans="43:53" ht="20.100000000000001" customHeight="1" x14ac:dyDescent="0.25">
      <c r="AQ235" s="5"/>
      <c r="AS235" s="7"/>
      <c r="AT235" s="5"/>
      <c r="AU235" s="5"/>
      <c r="AW235" s="1"/>
      <c r="AY235" s="1"/>
      <c r="AZ235" s="1"/>
      <c r="BA235" s="1"/>
    </row>
    <row r="236" spans="43:53" ht="20.100000000000001" customHeight="1" x14ac:dyDescent="0.25">
      <c r="AQ236" s="5"/>
      <c r="AS236" s="7"/>
      <c r="AT236" s="5"/>
      <c r="AU236" s="5"/>
      <c r="AW236" s="1"/>
      <c r="AY236" s="1"/>
      <c r="AZ236" s="1"/>
      <c r="BA236" s="1"/>
    </row>
    <row r="237" spans="43:53" ht="20.100000000000001" customHeight="1" x14ac:dyDescent="0.25">
      <c r="AQ237" s="5"/>
      <c r="AS237" s="7"/>
      <c r="AT237" s="5"/>
      <c r="AU237" s="5"/>
      <c r="AW237" s="1"/>
      <c r="AY237" s="1"/>
      <c r="AZ237" s="1"/>
      <c r="BA237" s="1"/>
    </row>
    <row r="238" spans="43:53" ht="20.100000000000001" customHeight="1" x14ac:dyDescent="0.25">
      <c r="AQ238" s="5"/>
      <c r="AS238" s="7"/>
      <c r="AT238" s="5"/>
      <c r="AU238" s="5"/>
      <c r="AW238" s="1"/>
      <c r="AY238" s="1"/>
      <c r="AZ238" s="1"/>
      <c r="BA238" s="1"/>
    </row>
    <row r="239" spans="43:53" ht="20.100000000000001" customHeight="1" x14ac:dyDescent="0.25">
      <c r="AQ239" s="5"/>
      <c r="AS239" s="7"/>
      <c r="AT239" s="5"/>
      <c r="AU239" s="5"/>
      <c r="AW239" s="1"/>
      <c r="AY239" s="1"/>
      <c r="AZ239" s="1"/>
      <c r="BA239" s="1"/>
    </row>
    <row r="240" spans="43:53" ht="20.100000000000001" customHeight="1" x14ac:dyDescent="0.25">
      <c r="AQ240" s="5"/>
      <c r="AS240" s="7"/>
      <c r="AT240" s="5"/>
      <c r="AU240" s="5"/>
      <c r="AW240" s="1"/>
      <c r="AY240" s="1"/>
      <c r="AZ240" s="1"/>
      <c r="BA240" s="1"/>
    </row>
    <row r="241" spans="43:53" ht="20.100000000000001" customHeight="1" x14ac:dyDescent="0.25">
      <c r="AQ241" s="5"/>
      <c r="AS241" s="7"/>
      <c r="AT241" s="5"/>
      <c r="AU241" s="5"/>
      <c r="AW241" s="1"/>
      <c r="AY241" s="1"/>
      <c r="AZ241" s="1"/>
      <c r="BA241" s="1"/>
    </row>
    <row r="242" spans="43:53" ht="20.100000000000001" customHeight="1" x14ac:dyDescent="0.25">
      <c r="AQ242" s="5"/>
      <c r="AS242" s="7"/>
      <c r="AT242" s="5"/>
      <c r="AU242" s="5"/>
      <c r="AW242" s="1"/>
      <c r="AY242" s="1"/>
      <c r="AZ242" s="1"/>
      <c r="BA242" s="1"/>
    </row>
    <row r="243" spans="43:53" ht="20.100000000000001" customHeight="1" x14ac:dyDescent="0.25">
      <c r="AQ243" s="5"/>
      <c r="AS243" s="7"/>
      <c r="AT243" s="5"/>
      <c r="AU243" s="5"/>
      <c r="AW243" s="1"/>
      <c r="AY243" s="1"/>
      <c r="AZ243" s="1"/>
      <c r="BA243" s="1"/>
    </row>
    <row r="244" spans="43:53" ht="20.100000000000001" customHeight="1" x14ac:dyDescent="0.25">
      <c r="AQ244" s="5"/>
      <c r="AS244" s="7"/>
      <c r="AT244" s="5"/>
      <c r="AU244" s="5"/>
      <c r="AW244" s="1"/>
      <c r="AY244" s="1"/>
      <c r="AZ244" s="1"/>
      <c r="BA244" s="1"/>
    </row>
    <row r="245" spans="43:53" ht="20.100000000000001" customHeight="1" x14ac:dyDescent="0.25">
      <c r="AQ245" s="5"/>
      <c r="AS245" s="7"/>
      <c r="AT245" s="5"/>
      <c r="AU245" s="5"/>
      <c r="AW245" s="1"/>
      <c r="AY245" s="1"/>
      <c r="AZ245" s="1"/>
      <c r="BA245" s="1"/>
    </row>
    <row r="246" spans="43:53" ht="20.100000000000001" customHeight="1" x14ac:dyDescent="0.25">
      <c r="AQ246" s="5"/>
      <c r="AS246" s="7"/>
      <c r="AT246" s="5"/>
      <c r="AU246" s="5"/>
      <c r="AW246" s="1"/>
      <c r="AY246" s="1"/>
      <c r="AZ246" s="1"/>
      <c r="BA246" s="1"/>
    </row>
    <row r="247" spans="43:53" ht="20.100000000000001" customHeight="1" x14ac:dyDescent="0.25">
      <c r="AQ247" s="5"/>
      <c r="AS247" s="7"/>
      <c r="AT247" s="5"/>
      <c r="AU247" s="5"/>
      <c r="AW247" s="1"/>
      <c r="AY247" s="1"/>
      <c r="AZ247" s="1"/>
      <c r="BA247" s="1"/>
    </row>
    <row r="248" spans="43:53" ht="20.100000000000001" customHeight="1" x14ac:dyDescent="0.25">
      <c r="AQ248" s="5"/>
      <c r="AS248" s="7"/>
      <c r="AT248" s="5"/>
      <c r="AU248" s="5"/>
      <c r="AW248" s="1"/>
      <c r="AY248" s="1"/>
      <c r="AZ248" s="1"/>
      <c r="BA248" s="1"/>
    </row>
    <row r="249" spans="43:53" ht="20.100000000000001" customHeight="1" x14ac:dyDescent="0.25">
      <c r="AQ249" s="5"/>
      <c r="AS249" s="7"/>
      <c r="AT249" s="5"/>
      <c r="AU249" s="5"/>
      <c r="AW249" s="1"/>
      <c r="AY249" s="1"/>
      <c r="AZ249" s="1"/>
      <c r="BA249" s="1"/>
    </row>
    <row r="250" spans="43:53" ht="20.100000000000001" customHeight="1" x14ac:dyDescent="0.25">
      <c r="AQ250" s="5"/>
      <c r="AS250" s="7"/>
      <c r="AT250" s="5"/>
      <c r="AU250" s="5"/>
      <c r="AW250" s="1"/>
      <c r="AY250" s="1"/>
      <c r="AZ250" s="1"/>
      <c r="BA250" s="1"/>
    </row>
    <row r="251" spans="43:53" ht="20.100000000000001" customHeight="1" x14ac:dyDescent="0.25">
      <c r="AQ251" s="5"/>
      <c r="AS251" s="7"/>
      <c r="AT251" s="5"/>
      <c r="AU251" s="5"/>
      <c r="AW251" s="1"/>
      <c r="AY251" s="1"/>
      <c r="AZ251" s="1"/>
      <c r="BA251" s="1"/>
    </row>
    <row r="252" spans="43:53" ht="20.100000000000001" customHeight="1" x14ac:dyDescent="0.25">
      <c r="AQ252" s="5"/>
      <c r="AS252" s="7"/>
      <c r="AT252" s="5"/>
      <c r="AU252" s="5"/>
      <c r="AW252" s="1"/>
      <c r="AY252" s="1"/>
      <c r="AZ252" s="1"/>
      <c r="BA252" s="1"/>
    </row>
    <row r="253" spans="43:53" ht="20.100000000000001" customHeight="1" x14ac:dyDescent="0.25">
      <c r="AQ253" s="5"/>
      <c r="AS253" s="7"/>
      <c r="AT253" s="5"/>
      <c r="AU253" s="5"/>
      <c r="AW253" s="1"/>
      <c r="AY253" s="1"/>
      <c r="AZ253" s="1"/>
      <c r="BA253" s="1"/>
    </row>
    <row r="254" spans="43:53" ht="20.100000000000001" customHeight="1" x14ac:dyDescent="0.25">
      <c r="AQ254" s="5"/>
      <c r="AS254" s="7"/>
      <c r="AT254" s="5"/>
      <c r="AU254" s="5"/>
      <c r="AW254" s="1"/>
      <c r="AY254" s="1"/>
      <c r="AZ254" s="1"/>
      <c r="BA254" s="1"/>
    </row>
    <row r="255" spans="43:53" ht="20.100000000000001" customHeight="1" x14ac:dyDescent="0.25">
      <c r="AQ255" s="5"/>
      <c r="AS255" s="7"/>
      <c r="AT255" s="5"/>
      <c r="AU255" s="5"/>
      <c r="AW255" s="1"/>
      <c r="AY255" s="1"/>
      <c r="AZ255" s="1"/>
      <c r="BA255" s="1"/>
    </row>
    <row r="256" spans="43:53" ht="20.100000000000001" customHeight="1" x14ac:dyDescent="0.25">
      <c r="AQ256" s="5"/>
      <c r="AS256" s="7"/>
      <c r="AT256" s="5"/>
      <c r="AU256" s="5"/>
      <c r="AW256" s="1"/>
      <c r="AY256" s="1"/>
      <c r="AZ256" s="1"/>
      <c r="BA256" s="1"/>
    </row>
    <row r="257" spans="43:53" ht="20.100000000000001" customHeight="1" x14ac:dyDescent="0.25">
      <c r="AQ257" s="5"/>
      <c r="AS257" s="7"/>
      <c r="AT257" s="5"/>
      <c r="AU257" s="5"/>
      <c r="AW257" s="1"/>
      <c r="AY257" s="1"/>
      <c r="AZ257" s="1"/>
      <c r="BA257" s="1"/>
    </row>
    <row r="258" spans="43:53" ht="20.100000000000001" customHeight="1" x14ac:dyDescent="0.25">
      <c r="AQ258" s="5"/>
      <c r="AS258" s="7"/>
      <c r="AT258" s="5"/>
      <c r="AU258" s="5"/>
      <c r="AW258" s="1"/>
      <c r="AY258" s="1"/>
      <c r="AZ258" s="1"/>
      <c r="BA258" s="1"/>
    </row>
    <row r="259" spans="43:53" ht="20.100000000000001" customHeight="1" x14ac:dyDescent="0.25">
      <c r="AQ259" s="5"/>
      <c r="AS259" s="7"/>
      <c r="AT259" s="5"/>
      <c r="AU259" s="5"/>
      <c r="AW259" s="1"/>
      <c r="AY259" s="1"/>
      <c r="AZ259" s="1"/>
      <c r="BA259" s="1"/>
    </row>
    <row r="260" spans="43:53" ht="20.100000000000001" customHeight="1" x14ac:dyDescent="0.25">
      <c r="AQ260" s="5"/>
      <c r="AS260" s="7"/>
      <c r="AT260" s="5"/>
      <c r="AU260" s="5"/>
      <c r="AW260" s="1"/>
      <c r="AY260" s="1"/>
      <c r="AZ260" s="1"/>
      <c r="BA260" s="1"/>
    </row>
    <row r="261" spans="43:53" ht="20.100000000000001" customHeight="1" x14ac:dyDescent="0.25">
      <c r="AQ261" s="5"/>
      <c r="AS261" s="7"/>
      <c r="AT261" s="5"/>
      <c r="AU261" s="5"/>
      <c r="AW261" s="1"/>
      <c r="AY261" s="1"/>
      <c r="AZ261" s="1"/>
      <c r="BA261" s="1"/>
    </row>
    <row r="262" spans="43:53" ht="20.100000000000001" customHeight="1" x14ac:dyDescent="0.25">
      <c r="AQ262" s="5"/>
      <c r="AS262" s="7"/>
      <c r="AT262" s="5"/>
      <c r="AU262" s="5"/>
      <c r="AW262" s="1"/>
      <c r="AY262" s="1"/>
      <c r="AZ262" s="1"/>
      <c r="BA262" s="1"/>
    </row>
    <row r="263" spans="43:53" ht="20.100000000000001" customHeight="1" x14ac:dyDescent="0.25">
      <c r="AQ263" s="5"/>
      <c r="AS263" s="7"/>
      <c r="AT263" s="5"/>
      <c r="AU263" s="5"/>
      <c r="AW263" s="1"/>
      <c r="AY263" s="1"/>
      <c r="AZ263" s="1"/>
      <c r="BA263" s="1"/>
    </row>
    <row r="264" spans="43:53" ht="20.100000000000001" customHeight="1" x14ac:dyDescent="0.25">
      <c r="AQ264" s="5"/>
      <c r="AS264" s="7"/>
      <c r="AT264" s="5"/>
      <c r="AU264" s="5"/>
      <c r="AW264" s="1"/>
      <c r="AY264" s="1"/>
      <c r="AZ264" s="1"/>
      <c r="BA264" s="1"/>
    </row>
    <row r="265" spans="43:53" ht="20.100000000000001" customHeight="1" x14ac:dyDescent="0.25">
      <c r="AQ265" s="5"/>
      <c r="AS265" s="7"/>
      <c r="AT265" s="5"/>
      <c r="AU265" s="5"/>
      <c r="AW265" s="1"/>
      <c r="AY265" s="1"/>
      <c r="AZ265" s="1"/>
      <c r="BA265" s="1"/>
    </row>
    <row r="266" spans="43:53" ht="20.100000000000001" customHeight="1" x14ac:dyDescent="0.25">
      <c r="AQ266" s="5"/>
      <c r="AS266" s="7"/>
      <c r="AT266" s="5"/>
      <c r="AU266" s="5"/>
      <c r="AW266" s="1"/>
      <c r="AY266" s="1"/>
      <c r="AZ266" s="1"/>
      <c r="BA266" s="1"/>
    </row>
    <row r="267" spans="43:53" ht="20.100000000000001" customHeight="1" x14ac:dyDescent="0.25">
      <c r="AQ267" s="5"/>
      <c r="AS267" s="7"/>
      <c r="AT267" s="5"/>
      <c r="AU267" s="5"/>
      <c r="AW267" s="1"/>
      <c r="AY267" s="1"/>
      <c r="AZ267" s="1"/>
      <c r="BA267" s="1"/>
    </row>
    <row r="268" spans="43:53" ht="20.100000000000001" customHeight="1" x14ac:dyDescent="0.25">
      <c r="AQ268" s="5"/>
      <c r="AS268" s="7"/>
      <c r="AT268" s="5"/>
      <c r="AU268" s="5"/>
      <c r="AW268" s="1"/>
      <c r="AY268" s="1"/>
      <c r="AZ268" s="1"/>
      <c r="BA268" s="1"/>
    </row>
    <row r="269" spans="43:53" ht="20.100000000000001" customHeight="1" x14ac:dyDescent="0.25">
      <c r="AQ269" s="5"/>
      <c r="AS269" s="7"/>
      <c r="AT269" s="5"/>
      <c r="AU269" s="5"/>
      <c r="AW269" s="1"/>
      <c r="AY269" s="1"/>
      <c r="AZ269" s="1"/>
      <c r="BA269" s="1"/>
    </row>
    <row r="270" spans="43:53" ht="20.100000000000001" customHeight="1" x14ac:dyDescent="0.25">
      <c r="AQ270" s="5"/>
      <c r="AS270" s="7"/>
      <c r="AT270" s="5"/>
      <c r="AU270" s="5"/>
      <c r="AW270" s="1"/>
      <c r="AY270" s="1"/>
      <c r="AZ270" s="1"/>
      <c r="BA270" s="1"/>
    </row>
    <row r="271" spans="43:53" ht="20.100000000000001" customHeight="1" x14ac:dyDescent="0.25">
      <c r="AQ271" s="5"/>
      <c r="AS271" s="7"/>
      <c r="AT271" s="5"/>
      <c r="AU271" s="5"/>
      <c r="AW271" s="1"/>
      <c r="AY271" s="1"/>
      <c r="AZ271" s="1"/>
      <c r="BA271" s="1"/>
    </row>
    <row r="272" spans="43:53" ht="20.100000000000001" customHeight="1" x14ac:dyDescent="0.25">
      <c r="AQ272" s="5"/>
      <c r="AS272" s="7"/>
      <c r="AT272" s="5"/>
      <c r="AU272" s="5"/>
      <c r="AW272" s="1"/>
      <c r="AY272" s="1"/>
      <c r="AZ272" s="1"/>
      <c r="BA272" s="1"/>
    </row>
    <row r="273" spans="43:53" ht="20.100000000000001" customHeight="1" x14ac:dyDescent="0.25">
      <c r="AQ273" s="5"/>
      <c r="AS273" s="7"/>
      <c r="AT273" s="5"/>
      <c r="AU273" s="5"/>
      <c r="AW273" s="1"/>
      <c r="AY273" s="1"/>
      <c r="AZ273" s="1"/>
      <c r="BA273" s="1"/>
    </row>
    <row r="274" spans="43:53" ht="20.100000000000001" customHeight="1" x14ac:dyDescent="0.25">
      <c r="AQ274" s="5"/>
      <c r="AS274" s="7"/>
      <c r="AT274" s="5"/>
      <c r="AU274" s="5"/>
      <c r="AW274" s="1"/>
      <c r="AY274" s="1"/>
      <c r="AZ274" s="1"/>
      <c r="BA274" s="1"/>
    </row>
    <row r="275" spans="43:53" ht="20.100000000000001" customHeight="1" x14ac:dyDescent="0.25">
      <c r="AQ275" s="5"/>
      <c r="AS275" s="7"/>
      <c r="AT275" s="5"/>
      <c r="AU275" s="5"/>
      <c r="AW275" s="1"/>
      <c r="AY275" s="1"/>
      <c r="AZ275" s="1"/>
      <c r="BA275" s="1"/>
    </row>
    <row r="276" spans="43:53" ht="20.100000000000001" customHeight="1" x14ac:dyDescent="0.25">
      <c r="AQ276" s="5"/>
      <c r="AS276" s="7"/>
      <c r="AT276" s="5"/>
      <c r="AU276" s="5"/>
      <c r="AW276" s="1"/>
      <c r="AY276" s="1"/>
      <c r="AZ276" s="1"/>
      <c r="BA276" s="1"/>
    </row>
    <row r="277" spans="43:53" ht="20.100000000000001" customHeight="1" x14ac:dyDescent="0.25">
      <c r="AQ277" s="5"/>
      <c r="AS277" s="7"/>
      <c r="AT277" s="5"/>
      <c r="AU277" s="5"/>
      <c r="AW277" s="1"/>
      <c r="AY277" s="1"/>
      <c r="AZ277" s="1"/>
      <c r="BA277" s="1"/>
    </row>
    <row r="278" spans="43:53" ht="20.100000000000001" customHeight="1" x14ac:dyDescent="0.25">
      <c r="AQ278" s="5"/>
      <c r="AS278" s="7"/>
      <c r="AT278" s="5"/>
      <c r="AU278" s="5"/>
      <c r="AW278" s="1"/>
      <c r="AY278" s="1"/>
      <c r="AZ278" s="1"/>
      <c r="BA278" s="1"/>
    </row>
    <row r="279" spans="43:53" ht="20.100000000000001" customHeight="1" x14ac:dyDescent="0.25">
      <c r="AQ279" s="5"/>
      <c r="AS279" s="7"/>
      <c r="AT279" s="5"/>
      <c r="AU279" s="5"/>
      <c r="AW279" s="1"/>
      <c r="AY279" s="1"/>
      <c r="AZ279" s="1"/>
      <c r="BA279" s="1"/>
    </row>
    <row r="280" spans="43:53" ht="20.100000000000001" customHeight="1" x14ac:dyDescent="0.25">
      <c r="AQ280" s="5"/>
      <c r="AS280" s="7"/>
      <c r="AT280" s="5"/>
      <c r="AU280" s="5"/>
      <c r="AW280" s="1"/>
      <c r="AY280" s="1"/>
      <c r="AZ280" s="1"/>
      <c r="BA280" s="1"/>
    </row>
    <row r="281" spans="43:53" ht="20.100000000000001" customHeight="1" x14ac:dyDescent="0.25">
      <c r="AQ281" s="5"/>
      <c r="AS281" s="7"/>
      <c r="AT281" s="5"/>
      <c r="AU281" s="5"/>
      <c r="AW281" s="1"/>
      <c r="AY281" s="1"/>
      <c r="AZ281" s="1"/>
      <c r="BA281" s="1"/>
    </row>
    <row r="282" spans="43:53" ht="20.100000000000001" customHeight="1" x14ac:dyDescent="0.25">
      <c r="AQ282" s="5"/>
      <c r="AS282" s="7"/>
      <c r="AT282" s="5"/>
      <c r="AU282" s="5"/>
      <c r="AW282" s="1"/>
      <c r="AY282" s="1"/>
      <c r="AZ282" s="1"/>
      <c r="BA282" s="1"/>
    </row>
    <row r="283" spans="43:53" ht="20.100000000000001" customHeight="1" x14ac:dyDescent="0.25">
      <c r="AQ283" s="5"/>
      <c r="AS283" s="7"/>
      <c r="AT283" s="5"/>
      <c r="AU283" s="5"/>
      <c r="AW283" s="1"/>
      <c r="AY283" s="1"/>
      <c r="AZ283" s="1"/>
      <c r="BA283" s="1"/>
    </row>
    <row r="284" spans="43:53" ht="20.100000000000001" customHeight="1" x14ac:dyDescent="0.25">
      <c r="AQ284" s="5"/>
      <c r="AS284" s="7"/>
      <c r="AT284" s="5"/>
      <c r="AU284" s="5"/>
      <c r="AW284" s="1"/>
      <c r="AY284" s="1"/>
      <c r="AZ284" s="1"/>
      <c r="BA284" s="1"/>
    </row>
    <row r="285" spans="43:53" ht="20.100000000000001" customHeight="1" x14ac:dyDescent="0.25">
      <c r="AQ285" s="5"/>
      <c r="AS285" s="7"/>
      <c r="AT285" s="5"/>
      <c r="AU285" s="5"/>
      <c r="AW285" s="1"/>
      <c r="AY285" s="1"/>
      <c r="AZ285" s="1"/>
      <c r="BA285" s="1"/>
    </row>
    <row r="286" spans="43:53" ht="20.100000000000001" customHeight="1" x14ac:dyDescent="0.25">
      <c r="AQ286" s="5"/>
      <c r="AS286" s="7"/>
      <c r="AT286" s="5"/>
      <c r="AU286" s="5"/>
      <c r="AW286" s="1"/>
      <c r="AY286" s="1"/>
      <c r="AZ286" s="1"/>
      <c r="BA286" s="1"/>
    </row>
    <row r="287" spans="43:53" ht="20.100000000000001" customHeight="1" x14ac:dyDescent="0.25">
      <c r="AQ287" s="5"/>
      <c r="AS287" s="7"/>
      <c r="AT287" s="5"/>
      <c r="AU287" s="5"/>
      <c r="AW287" s="1"/>
      <c r="AY287" s="1"/>
      <c r="AZ287" s="1"/>
      <c r="BA287" s="1"/>
    </row>
    <row r="288" spans="43:53" ht="20.100000000000001" customHeight="1" x14ac:dyDescent="0.25">
      <c r="AQ288" s="5"/>
      <c r="AS288" s="7"/>
      <c r="AT288" s="5"/>
      <c r="AU288" s="5"/>
      <c r="AW288" s="1"/>
      <c r="AY288" s="1"/>
      <c r="AZ288" s="1"/>
      <c r="BA288" s="1"/>
    </row>
    <row r="289" spans="43:53" ht="20.100000000000001" customHeight="1" x14ac:dyDescent="0.25">
      <c r="AQ289" s="5"/>
      <c r="AS289" s="7"/>
      <c r="AT289" s="5"/>
      <c r="AU289" s="5"/>
      <c r="AW289" s="1"/>
      <c r="AY289" s="1"/>
      <c r="AZ289" s="1"/>
      <c r="BA289" s="1"/>
    </row>
    <row r="290" spans="43:53" ht="20.100000000000001" customHeight="1" x14ac:dyDescent="0.25">
      <c r="AQ290" s="5"/>
      <c r="AS290" s="7"/>
      <c r="AT290" s="5"/>
      <c r="AU290" s="5"/>
      <c r="AW290" s="1"/>
      <c r="AY290" s="1"/>
      <c r="AZ290" s="1"/>
      <c r="BA290" s="1"/>
    </row>
    <row r="291" spans="43:53" ht="20.100000000000001" customHeight="1" x14ac:dyDescent="0.25">
      <c r="AQ291" s="5"/>
      <c r="AS291" s="7"/>
      <c r="AT291" s="5"/>
      <c r="AU291" s="5"/>
      <c r="AW291" s="1"/>
      <c r="AY291" s="1"/>
      <c r="AZ291" s="1"/>
      <c r="BA291" s="1"/>
    </row>
    <row r="292" spans="43:53" ht="20.100000000000001" customHeight="1" x14ac:dyDescent="0.25">
      <c r="AQ292" s="5"/>
      <c r="AS292" s="7"/>
      <c r="AT292" s="5"/>
      <c r="AU292" s="5"/>
      <c r="AW292" s="1"/>
      <c r="AY292" s="1"/>
      <c r="AZ292" s="1"/>
      <c r="BA292" s="1"/>
    </row>
    <row r="293" spans="43:53" ht="20.100000000000001" customHeight="1" x14ac:dyDescent="0.25">
      <c r="AQ293" s="5"/>
      <c r="AS293" s="7"/>
      <c r="AT293" s="5"/>
      <c r="AU293" s="5"/>
      <c r="AW293" s="1"/>
      <c r="AY293" s="1"/>
      <c r="AZ293" s="1"/>
      <c r="BA293" s="1"/>
    </row>
    <row r="294" spans="43:53" ht="20.100000000000001" customHeight="1" x14ac:dyDescent="0.25">
      <c r="AQ294" s="5"/>
      <c r="AS294" s="7"/>
      <c r="AT294" s="5"/>
      <c r="AU294" s="5"/>
      <c r="AW294" s="1"/>
      <c r="AY294" s="1"/>
      <c r="AZ294" s="1"/>
      <c r="BA294" s="1"/>
    </row>
    <row r="295" spans="43:53" ht="20.100000000000001" customHeight="1" x14ac:dyDescent="0.25">
      <c r="AQ295" s="5"/>
      <c r="AS295" s="7"/>
      <c r="AT295" s="5"/>
      <c r="AU295" s="5"/>
      <c r="AW295" s="1"/>
      <c r="AY295" s="1"/>
      <c r="AZ295" s="1"/>
      <c r="BA295" s="1"/>
    </row>
    <row r="296" spans="43:53" ht="20.100000000000001" customHeight="1" x14ac:dyDescent="0.25">
      <c r="AQ296" s="5"/>
      <c r="AS296" s="7"/>
      <c r="AT296" s="5"/>
      <c r="AU296" s="5"/>
      <c r="AW296" s="1"/>
      <c r="AY296" s="1"/>
      <c r="AZ296" s="1"/>
      <c r="BA296" s="1"/>
    </row>
    <row r="297" spans="43:53" ht="20.100000000000001" customHeight="1" x14ac:dyDescent="0.25">
      <c r="AQ297" s="5"/>
      <c r="AS297" s="7"/>
      <c r="AT297" s="5"/>
      <c r="AU297" s="5"/>
      <c r="AW297" s="1"/>
      <c r="AY297" s="1"/>
      <c r="AZ297" s="1"/>
      <c r="BA297" s="1"/>
    </row>
    <row r="298" spans="43:53" ht="20.100000000000001" customHeight="1" x14ac:dyDescent="0.25">
      <c r="AQ298" s="5"/>
      <c r="AS298" s="7"/>
      <c r="AT298" s="5"/>
      <c r="AU298" s="5"/>
      <c r="AW298" s="1"/>
      <c r="AY298" s="1"/>
      <c r="AZ298" s="1"/>
      <c r="BA298" s="1"/>
    </row>
    <row r="299" spans="43:53" ht="20.100000000000001" customHeight="1" x14ac:dyDescent="0.25">
      <c r="AQ299" s="5"/>
      <c r="AS299" s="7"/>
      <c r="AT299" s="5"/>
      <c r="AU299" s="5"/>
      <c r="AW299" s="1"/>
      <c r="AY299" s="1"/>
      <c r="AZ299" s="1"/>
      <c r="BA299" s="1"/>
    </row>
    <row r="300" spans="43:53" ht="20.100000000000001" customHeight="1" x14ac:dyDescent="0.25">
      <c r="AQ300" s="5"/>
      <c r="AS300" s="7"/>
      <c r="AT300" s="5"/>
      <c r="AU300" s="5"/>
      <c r="AW300" s="1"/>
      <c r="AY300" s="1"/>
      <c r="AZ300" s="1"/>
      <c r="BA300" s="1"/>
    </row>
    <row r="301" spans="43:53" ht="20.100000000000001" customHeight="1" x14ac:dyDescent="0.25">
      <c r="AQ301" s="5"/>
      <c r="AS301" s="7"/>
      <c r="AT301" s="5"/>
      <c r="AU301" s="5"/>
      <c r="AW301" s="1"/>
      <c r="AY301" s="1"/>
      <c r="AZ301" s="1"/>
      <c r="BA301" s="1"/>
    </row>
    <row r="302" spans="43:53" ht="20.100000000000001" customHeight="1" x14ac:dyDescent="0.25">
      <c r="AQ302" s="5"/>
      <c r="AS302" s="7"/>
      <c r="AT302" s="5"/>
      <c r="AU302" s="5"/>
      <c r="AW302" s="1"/>
      <c r="AY302" s="1"/>
      <c r="AZ302" s="1"/>
      <c r="BA302" s="1"/>
    </row>
    <row r="303" spans="43:53" ht="20.100000000000001" customHeight="1" x14ac:dyDescent="0.25">
      <c r="AQ303" s="5"/>
      <c r="AS303" s="7"/>
      <c r="AT303" s="5"/>
      <c r="AU303" s="5"/>
      <c r="AW303" s="1"/>
      <c r="AY303" s="1"/>
      <c r="AZ303" s="1"/>
      <c r="BA303" s="1"/>
    </row>
    <row r="304" spans="43:53" ht="20.100000000000001" customHeight="1" x14ac:dyDescent="0.25">
      <c r="AQ304" s="5"/>
      <c r="AS304" s="7"/>
      <c r="AT304" s="5"/>
      <c r="AU304" s="5"/>
      <c r="AW304" s="1"/>
      <c r="AY304" s="1"/>
      <c r="AZ304" s="1"/>
      <c r="BA304" s="1"/>
    </row>
    <row r="305" spans="43:53" ht="20.100000000000001" customHeight="1" x14ac:dyDescent="0.25">
      <c r="AQ305" s="5"/>
      <c r="AS305" s="7"/>
      <c r="AT305" s="5"/>
      <c r="AU305" s="5"/>
      <c r="AW305" s="1"/>
      <c r="AY305" s="1"/>
      <c r="AZ305" s="1"/>
      <c r="BA305" s="1"/>
    </row>
    <row r="306" spans="43:53" ht="20.100000000000001" customHeight="1" x14ac:dyDescent="0.25">
      <c r="AQ306" s="5"/>
      <c r="AS306" s="7"/>
      <c r="AT306" s="5"/>
      <c r="AU306" s="5"/>
      <c r="AW306" s="1"/>
      <c r="AY306" s="1"/>
      <c r="AZ306" s="1"/>
      <c r="BA306" s="1"/>
    </row>
    <row r="307" spans="43:53" ht="20.100000000000001" customHeight="1" x14ac:dyDescent="0.25">
      <c r="AQ307" s="5"/>
      <c r="AS307" s="7"/>
      <c r="AT307" s="5"/>
      <c r="AU307" s="5"/>
      <c r="AW307" s="1"/>
      <c r="AY307" s="1"/>
      <c r="AZ307" s="1"/>
      <c r="BA307" s="1"/>
    </row>
    <row r="308" spans="43:53" ht="20.100000000000001" customHeight="1" x14ac:dyDescent="0.25">
      <c r="AQ308" s="5"/>
      <c r="AS308" s="7"/>
      <c r="AT308" s="5"/>
      <c r="AU308" s="5"/>
      <c r="AW308" s="1"/>
      <c r="AY308" s="1"/>
      <c r="AZ308" s="1"/>
      <c r="BA308" s="1"/>
    </row>
    <row r="309" spans="43:53" ht="20.100000000000001" customHeight="1" x14ac:dyDescent="0.25">
      <c r="AQ309" s="5"/>
      <c r="AS309" s="7"/>
      <c r="AT309" s="5"/>
      <c r="AU309" s="5"/>
      <c r="AW309" s="1"/>
      <c r="AY309" s="1"/>
      <c r="AZ309" s="1"/>
      <c r="BA309" s="1"/>
    </row>
    <row r="310" spans="43:53" ht="20.100000000000001" customHeight="1" x14ac:dyDescent="0.25">
      <c r="AQ310" s="5"/>
      <c r="AS310" s="7"/>
      <c r="AT310" s="5"/>
      <c r="AU310" s="5"/>
      <c r="AW310" s="1"/>
      <c r="AY310" s="1"/>
      <c r="AZ310" s="1"/>
      <c r="BA310" s="1"/>
    </row>
    <row r="311" spans="43:53" ht="20.100000000000001" customHeight="1" x14ac:dyDescent="0.25">
      <c r="AQ311" s="5"/>
      <c r="AS311" s="7"/>
      <c r="AT311" s="5"/>
      <c r="AU311" s="5"/>
      <c r="AW311" s="1"/>
      <c r="AY311" s="1"/>
      <c r="AZ311" s="1"/>
      <c r="BA311" s="1"/>
    </row>
    <row r="312" spans="43:53" ht="20.100000000000001" customHeight="1" x14ac:dyDescent="0.25">
      <c r="AQ312" s="5"/>
      <c r="AS312" s="7"/>
      <c r="AT312" s="5"/>
      <c r="AU312" s="5"/>
      <c r="AW312" s="1"/>
      <c r="AY312" s="1"/>
      <c r="AZ312" s="1"/>
      <c r="BA312" s="1"/>
    </row>
    <row r="313" spans="43:53" ht="20.100000000000001" customHeight="1" x14ac:dyDescent="0.25">
      <c r="AQ313" s="5"/>
      <c r="AS313" s="7"/>
      <c r="AT313" s="5"/>
      <c r="AU313" s="5"/>
      <c r="AW313" s="1"/>
      <c r="AY313" s="1"/>
      <c r="AZ313" s="1"/>
      <c r="BA313" s="1"/>
    </row>
    <row r="314" spans="43:53" ht="20.100000000000001" customHeight="1" x14ac:dyDescent="0.25">
      <c r="AQ314" s="5"/>
      <c r="AS314" s="7"/>
      <c r="AT314" s="5"/>
      <c r="AU314" s="5"/>
      <c r="AW314" s="1"/>
      <c r="AY314" s="1"/>
      <c r="AZ314" s="1"/>
      <c r="BA314" s="1"/>
    </row>
    <row r="315" spans="43:53" ht="20.100000000000001" customHeight="1" x14ac:dyDescent="0.25">
      <c r="AQ315" s="5"/>
      <c r="AS315" s="7"/>
      <c r="AT315" s="5"/>
      <c r="AU315" s="5"/>
      <c r="AW315" s="1"/>
      <c r="AY315" s="1"/>
      <c r="AZ315" s="1"/>
      <c r="BA315" s="1"/>
    </row>
    <row r="316" spans="43:53" ht="20.100000000000001" customHeight="1" x14ac:dyDescent="0.25">
      <c r="AQ316" s="5"/>
      <c r="AS316" s="7"/>
      <c r="AT316" s="5"/>
      <c r="AU316" s="5"/>
      <c r="AW316" s="1"/>
      <c r="AY316" s="1"/>
      <c r="AZ316" s="1"/>
      <c r="BA316" s="1"/>
    </row>
    <row r="317" spans="43:53" ht="20.100000000000001" customHeight="1" x14ac:dyDescent="0.25">
      <c r="AQ317" s="5"/>
      <c r="AS317" s="7"/>
      <c r="AT317" s="5"/>
      <c r="AU317" s="5"/>
      <c r="AW317" s="1"/>
      <c r="AY317" s="1"/>
      <c r="AZ317" s="1"/>
      <c r="BA317" s="1"/>
    </row>
    <row r="318" spans="43:53" ht="20.100000000000001" customHeight="1" x14ac:dyDescent="0.25">
      <c r="AQ318" s="5"/>
      <c r="AS318" s="7"/>
      <c r="AT318" s="5"/>
      <c r="AU318" s="5"/>
      <c r="AW318" s="1"/>
      <c r="AY318" s="1"/>
      <c r="AZ318" s="1"/>
      <c r="BA318" s="1"/>
    </row>
    <row r="319" spans="43:53" ht="20.100000000000001" customHeight="1" x14ac:dyDescent="0.25">
      <c r="AQ319" s="5"/>
      <c r="AS319" s="7"/>
      <c r="AT319" s="5"/>
      <c r="AU319" s="5"/>
      <c r="AW319" s="1"/>
      <c r="AY319" s="1"/>
      <c r="AZ319" s="1"/>
      <c r="BA319" s="1"/>
    </row>
    <row r="320" spans="43:53" ht="20.100000000000001" customHeight="1" x14ac:dyDescent="0.25">
      <c r="AQ320" s="5"/>
      <c r="AS320" s="7"/>
      <c r="AT320" s="5"/>
      <c r="AU320" s="5"/>
      <c r="AW320" s="1"/>
      <c r="AY320" s="1"/>
      <c r="AZ320" s="1"/>
      <c r="BA320" s="1"/>
    </row>
    <row r="321" spans="43:53" ht="20.100000000000001" customHeight="1" x14ac:dyDescent="0.25">
      <c r="AQ321" s="5"/>
      <c r="AS321" s="7"/>
      <c r="AT321" s="5"/>
      <c r="AU321" s="5"/>
      <c r="AW321" s="1"/>
      <c r="AY321" s="1"/>
      <c r="AZ321" s="1"/>
      <c r="BA321" s="1"/>
    </row>
    <row r="322" spans="43:53" ht="20.100000000000001" customHeight="1" x14ac:dyDescent="0.25">
      <c r="AQ322" s="5"/>
      <c r="AS322" s="7"/>
      <c r="AT322" s="5"/>
      <c r="AU322" s="5"/>
      <c r="AW322" s="1"/>
      <c r="AY322" s="1"/>
      <c r="AZ322" s="1"/>
      <c r="BA322" s="1"/>
    </row>
    <row r="323" spans="43:53" ht="20.100000000000001" customHeight="1" x14ac:dyDescent="0.25">
      <c r="AQ323" s="5"/>
      <c r="AS323" s="7"/>
      <c r="AT323" s="5"/>
      <c r="AU323" s="5"/>
      <c r="AW323" s="1"/>
      <c r="AY323" s="1"/>
      <c r="AZ323" s="1"/>
      <c r="BA323" s="1"/>
    </row>
    <row r="324" spans="43:53" ht="20.100000000000001" customHeight="1" x14ac:dyDescent="0.25">
      <c r="AQ324" s="5"/>
      <c r="AS324" s="7"/>
      <c r="AT324" s="5"/>
      <c r="AU324" s="5"/>
      <c r="AW324" s="1"/>
      <c r="AY324" s="1"/>
      <c r="AZ324" s="1"/>
      <c r="BA324" s="1"/>
    </row>
    <row r="325" spans="43:53" ht="20.100000000000001" customHeight="1" x14ac:dyDescent="0.25">
      <c r="AQ325" s="5"/>
      <c r="AS325" s="7"/>
      <c r="AT325" s="5"/>
      <c r="AU325" s="5"/>
      <c r="AW325" s="1"/>
      <c r="AY325" s="1"/>
      <c r="AZ325" s="1"/>
      <c r="BA325" s="1"/>
    </row>
    <row r="326" spans="43:53" ht="20.100000000000001" customHeight="1" x14ac:dyDescent="0.25">
      <c r="AQ326" s="5"/>
      <c r="AS326" s="7"/>
      <c r="AT326" s="5"/>
      <c r="AU326" s="5"/>
      <c r="AW326" s="1"/>
      <c r="AY326" s="1"/>
      <c r="AZ326" s="1"/>
      <c r="BA326" s="1"/>
    </row>
    <row r="327" spans="43:53" ht="20.100000000000001" customHeight="1" x14ac:dyDescent="0.25">
      <c r="AQ327" s="5"/>
      <c r="AS327" s="7"/>
      <c r="AT327" s="5"/>
      <c r="AU327" s="5"/>
      <c r="AW327" s="1"/>
      <c r="AY327" s="1"/>
      <c r="AZ327" s="1"/>
      <c r="BA327" s="1"/>
    </row>
    <row r="328" spans="43:53" ht="20.100000000000001" customHeight="1" x14ac:dyDescent="0.25">
      <c r="AQ328" s="5"/>
      <c r="AS328" s="7"/>
      <c r="AT328" s="5"/>
      <c r="AU328" s="5"/>
      <c r="AW328" s="1"/>
      <c r="AY328" s="1"/>
      <c r="AZ328" s="1"/>
      <c r="BA328" s="1"/>
    </row>
    <row r="329" spans="43:53" ht="20.100000000000001" customHeight="1" x14ac:dyDescent="0.25">
      <c r="AQ329" s="5"/>
      <c r="AS329" s="7"/>
      <c r="AT329" s="5"/>
      <c r="AU329" s="5"/>
      <c r="AW329" s="1"/>
      <c r="AY329" s="1"/>
      <c r="AZ329" s="1"/>
      <c r="BA329" s="1"/>
    </row>
    <row r="330" spans="43:53" ht="20.100000000000001" customHeight="1" x14ac:dyDescent="0.25">
      <c r="AQ330" s="5"/>
      <c r="AS330" s="7"/>
      <c r="AT330" s="5"/>
      <c r="AU330" s="5"/>
      <c r="AW330" s="1"/>
      <c r="AY330" s="1"/>
      <c r="AZ330" s="1"/>
      <c r="BA330" s="1"/>
    </row>
    <row r="331" spans="43:53" ht="20.100000000000001" customHeight="1" x14ac:dyDescent="0.25">
      <c r="AQ331" s="5"/>
      <c r="AS331" s="7"/>
      <c r="AT331" s="5"/>
      <c r="AU331" s="5"/>
      <c r="AW331" s="1"/>
      <c r="AY331" s="1"/>
      <c r="AZ331" s="1"/>
      <c r="BA331" s="1"/>
    </row>
    <row r="332" spans="43:53" ht="20.100000000000001" customHeight="1" x14ac:dyDescent="0.25">
      <c r="AQ332" s="5"/>
      <c r="AS332" s="7"/>
      <c r="AT332" s="5"/>
      <c r="AU332" s="5"/>
      <c r="AW332" s="1"/>
      <c r="AY332" s="1"/>
      <c r="AZ332" s="1"/>
      <c r="BA332" s="1"/>
    </row>
    <row r="333" spans="43:53" ht="20.100000000000001" customHeight="1" x14ac:dyDescent="0.25">
      <c r="AQ333" s="5"/>
      <c r="AS333" s="7"/>
      <c r="AT333" s="5"/>
      <c r="AU333" s="5"/>
      <c r="AW333" s="1"/>
      <c r="AY333" s="1"/>
      <c r="AZ333" s="1"/>
      <c r="BA333" s="1"/>
    </row>
    <row r="334" spans="43:53" ht="20.100000000000001" customHeight="1" x14ac:dyDescent="0.25">
      <c r="AQ334" s="5"/>
      <c r="AS334" s="7"/>
      <c r="AT334" s="5"/>
      <c r="AU334" s="5"/>
      <c r="AW334" s="1"/>
      <c r="AY334" s="1"/>
      <c r="AZ334" s="1"/>
      <c r="BA334" s="1"/>
    </row>
    <row r="335" spans="43:53" ht="20.100000000000001" customHeight="1" x14ac:dyDescent="0.25">
      <c r="AQ335" s="5"/>
      <c r="AS335" s="7"/>
      <c r="AT335" s="5"/>
      <c r="AU335" s="5"/>
      <c r="AW335" s="1"/>
      <c r="AY335" s="1"/>
      <c r="AZ335" s="1"/>
      <c r="BA335" s="1"/>
    </row>
    <row r="336" spans="43:53" ht="20.100000000000001" customHeight="1" x14ac:dyDescent="0.25">
      <c r="AQ336" s="5"/>
      <c r="AS336" s="7"/>
      <c r="AT336" s="5"/>
      <c r="AU336" s="5"/>
      <c r="AW336" s="1"/>
      <c r="AY336" s="1"/>
      <c r="AZ336" s="1"/>
      <c r="BA336" s="1"/>
    </row>
    <row r="337" spans="43:53" ht="20.100000000000001" customHeight="1" x14ac:dyDescent="0.25">
      <c r="AQ337" s="5"/>
      <c r="AS337" s="7"/>
      <c r="AT337" s="5"/>
      <c r="AU337" s="5"/>
      <c r="AW337" s="1"/>
      <c r="AY337" s="1"/>
      <c r="AZ337" s="1"/>
      <c r="BA337" s="1"/>
    </row>
    <row r="338" spans="43:53" ht="20.100000000000001" customHeight="1" x14ac:dyDescent="0.25">
      <c r="AQ338" s="5"/>
      <c r="AS338" s="7"/>
      <c r="AT338" s="5"/>
      <c r="AU338" s="5"/>
      <c r="AW338" s="1"/>
      <c r="AY338" s="1"/>
      <c r="AZ338" s="1"/>
      <c r="BA338" s="1"/>
    </row>
    <row r="339" spans="43:53" ht="20.100000000000001" customHeight="1" x14ac:dyDescent="0.25">
      <c r="AQ339" s="5"/>
      <c r="AS339" s="7"/>
      <c r="AT339" s="5"/>
      <c r="AU339" s="5"/>
      <c r="AW339" s="1"/>
      <c r="AY339" s="1"/>
      <c r="AZ339" s="1"/>
      <c r="BA339" s="1"/>
    </row>
    <row r="340" spans="43:53" ht="20.100000000000001" customHeight="1" x14ac:dyDescent="0.25">
      <c r="AQ340" s="5"/>
      <c r="AS340" s="7"/>
      <c r="AT340" s="5"/>
      <c r="AU340" s="5"/>
      <c r="AW340" s="1"/>
      <c r="AY340" s="1"/>
      <c r="AZ340" s="1"/>
      <c r="BA340" s="1"/>
    </row>
    <row r="341" spans="43:53" ht="20.100000000000001" customHeight="1" x14ac:dyDescent="0.25">
      <c r="AQ341" s="5"/>
      <c r="AS341" s="7"/>
      <c r="AT341" s="5"/>
      <c r="AU341" s="5"/>
      <c r="AW341" s="1"/>
      <c r="AY341" s="1"/>
      <c r="AZ341" s="1"/>
      <c r="BA341" s="1"/>
    </row>
    <row r="342" spans="43:53" ht="20.100000000000001" customHeight="1" x14ac:dyDescent="0.25">
      <c r="AQ342" s="5"/>
      <c r="AS342" s="7"/>
      <c r="AT342" s="5"/>
      <c r="AU342" s="5"/>
      <c r="AW342" s="1"/>
      <c r="AY342" s="1"/>
      <c r="AZ342" s="1"/>
      <c r="BA342" s="1"/>
    </row>
    <row r="343" spans="43:53" ht="20.100000000000001" customHeight="1" x14ac:dyDescent="0.25">
      <c r="AQ343" s="5"/>
      <c r="AS343" s="7"/>
      <c r="AT343" s="5"/>
      <c r="AU343" s="5"/>
      <c r="AW343" s="1"/>
      <c r="AY343" s="1"/>
      <c r="AZ343" s="1"/>
      <c r="BA343" s="1"/>
    </row>
    <row r="344" spans="43:53" ht="20.100000000000001" customHeight="1" x14ac:dyDescent="0.25">
      <c r="AQ344" s="5"/>
      <c r="AS344" s="7"/>
      <c r="AT344" s="5"/>
      <c r="AU344" s="5"/>
      <c r="AW344" s="1"/>
      <c r="AY344" s="1"/>
      <c r="AZ344" s="1"/>
      <c r="BA344" s="1"/>
    </row>
    <row r="345" spans="43:53" ht="20.100000000000001" customHeight="1" x14ac:dyDescent="0.25">
      <c r="AQ345" s="5"/>
      <c r="AS345" s="7"/>
      <c r="AT345" s="5"/>
      <c r="AU345" s="5"/>
      <c r="AW345" s="1"/>
      <c r="AY345" s="1"/>
      <c r="AZ345" s="1"/>
      <c r="BA345" s="1"/>
    </row>
    <row r="346" spans="43:53" ht="20.100000000000001" customHeight="1" x14ac:dyDescent="0.25">
      <c r="AQ346" s="5"/>
      <c r="AS346" s="7"/>
      <c r="AT346" s="5"/>
      <c r="AU346" s="5"/>
      <c r="AW346" s="1"/>
      <c r="AY346" s="1"/>
      <c r="AZ346" s="1"/>
      <c r="BA346" s="1"/>
    </row>
    <row r="347" spans="43:53" ht="20.100000000000001" customHeight="1" x14ac:dyDescent="0.25">
      <c r="AQ347" s="5"/>
      <c r="AS347" s="7"/>
      <c r="AT347" s="5"/>
      <c r="AU347" s="5"/>
      <c r="AW347" s="1"/>
      <c r="AY347" s="1"/>
      <c r="AZ347" s="1"/>
      <c r="BA347" s="1"/>
    </row>
    <row r="348" spans="43:53" ht="20.100000000000001" customHeight="1" x14ac:dyDescent="0.25">
      <c r="AQ348" s="5"/>
      <c r="AS348" s="7"/>
      <c r="AT348" s="5"/>
      <c r="AU348" s="5"/>
      <c r="AW348" s="1"/>
      <c r="AY348" s="1"/>
      <c r="AZ348" s="1"/>
      <c r="BA348" s="1"/>
    </row>
    <row r="349" spans="43:53" ht="20.100000000000001" customHeight="1" x14ac:dyDescent="0.25">
      <c r="AQ349" s="5"/>
      <c r="AS349" s="7"/>
      <c r="AT349" s="5"/>
      <c r="AU349" s="5"/>
      <c r="AW349" s="1"/>
      <c r="AY349" s="1"/>
      <c r="AZ349" s="1"/>
      <c r="BA349" s="1"/>
    </row>
    <row r="350" spans="43:53" ht="20.100000000000001" customHeight="1" x14ac:dyDescent="0.25">
      <c r="AQ350" s="5"/>
      <c r="AS350" s="7"/>
      <c r="AT350" s="5"/>
      <c r="AU350" s="5"/>
      <c r="AW350" s="1"/>
      <c r="AY350" s="1"/>
      <c r="AZ350" s="1"/>
      <c r="BA350" s="1"/>
    </row>
    <row r="351" spans="43:53" ht="20.100000000000001" customHeight="1" x14ac:dyDescent="0.25">
      <c r="AQ351" s="5"/>
      <c r="AS351" s="7"/>
      <c r="AT351" s="5"/>
      <c r="AU351" s="5"/>
      <c r="AW351" s="1"/>
      <c r="AY351" s="1"/>
      <c r="AZ351" s="1"/>
      <c r="BA351" s="1"/>
    </row>
    <row r="352" spans="43:53" ht="20.100000000000001" customHeight="1" x14ac:dyDescent="0.25">
      <c r="AQ352" s="5"/>
      <c r="AS352" s="7"/>
      <c r="AT352" s="5"/>
      <c r="AU352" s="5"/>
      <c r="AW352" s="1"/>
      <c r="AY352" s="1"/>
      <c r="AZ352" s="1"/>
      <c r="BA352" s="1"/>
    </row>
    <row r="353" spans="43:53" ht="20.100000000000001" customHeight="1" x14ac:dyDescent="0.25">
      <c r="AQ353" s="5"/>
      <c r="AS353" s="7"/>
      <c r="AT353" s="5"/>
      <c r="AU353" s="5"/>
      <c r="AW353" s="1"/>
      <c r="AY353" s="1"/>
      <c r="AZ353" s="1"/>
      <c r="BA353" s="1"/>
    </row>
    <row r="354" spans="43:53" ht="20.100000000000001" customHeight="1" x14ac:dyDescent="0.25">
      <c r="AQ354" s="5"/>
      <c r="AS354" s="7"/>
      <c r="AT354" s="5"/>
      <c r="AU354" s="5"/>
      <c r="AW354" s="1"/>
      <c r="AY354" s="1"/>
      <c r="AZ354" s="1"/>
      <c r="BA354" s="1"/>
    </row>
    <row r="355" spans="43:53" ht="20.100000000000001" customHeight="1" x14ac:dyDescent="0.25">
      <c r="AQ355" s="5"/>
      <c r="AS355" s="7"/>
      <c r="AT355" s="5"/>
      <c r="AU355" s="5"/>
      <c r="AW355" s="1"/>
      <c r="AY355" s="1"/>
      <c r="AZ355" s="1"/>
      <c r="BA355" s="1"/>
    </row>
    <row r="356" spans="43:53" ht="20.100000000000001" customHeight="1" x14ac:dyDescent="0.25">
      <c r="AQ356" s="5"/>
      <c r="AS356" s="7"/>
      <c r="AT356" s="5"/>
      <c r="AU356" s="5"/>
      <c r="AW356" s="1"/>
      <c r="AY356" s="1"/>
      <c r="AZ356" s="1"/>
      <c r="BA356" s="1"/>
    </row>
    <row r="357" spans="43:53" ht="20.100000000000001" customHeight="1" x14ac:dyDescent="0.25">
      <c r="AQ357" s="5"/>
      <c r="AS357" s="7"/>
      <c r="AT357" s="5"/>
      <c r="AU357" s="5"/>
      <c r="AW357" s="1"/>
      <c r="AY357" s="1"/>
      <c r="AZ357" s="1"/>
      <c r="BA357" s="1"/>
    </row>
    <row r="358" spans="43:53" ht="20.100000000000001" customHeight="1" x14ac:dyDescent="0.25">
      <c r="AQ358" s="5"/>
      <c r="AS358" s="7"/>
      <c r="AT358" s="5"/>
      <c r="AU358" s="5"/>
      <c r="AW358" s="1"/>
      <c r="AY358" s="1"/>
      <c r="AZ358" s="1"/>
      <c r="BA358" s="1"/>
    </row>
    <row r="359" spans="43:53" ht="20.100000000000001" customHeight="1" x14ac:dyDescent="0.25">
      <c r="AQ359" s="5"/>
      <c r="AS359" s="7"/>
      <c r="AT359" s="5"/>
      <c r="AU359" s="5"/>
      <c r="AW359" s="1"/>
      <c r="AY359" s="1"/>
      <c r="AZ359" s="1"/>
      <c r="BA359" s="1"/>
    </row>
    <row r="360" spans="43:53" ht="20.100000000000001" customHeight="1" x14ac:dyDescent="0.25">
      <c r="AQ360" s="5"/>
      <c r="AS360" s="7"/>
      <c r="AT360" s="5"/>
      <c r="AU360" s="5"/>
      <c r="AW360" s="1"/>
      <c r="AY360" s="1"/>
      <c r="AZ360" s="1"/>
      <c r="BA360" s="1"/>
    </row>
    <row r="361" spans="43:53" ht="20.100000000000001" customHeight="1" x14ac:dyDescent="0.25">
      <c r="AQ361" s="5"/>
      <c r="AS361" s="7"/>
      <c r="AT361" s="5"/>
      <c r="AU361" s="5"/>
      <c r="AW361" s="1"/>
      <c r="AY361" s="1"/>
      <c r="AZ361" s="1"/>
      <c r="BA361" s="1"/>
    </row>
    <row r="362" spans="43:53" ht="20.100000000000001" customHeight="1" x14ac:dyDescent="0.25">
      <c r="AQ362" s="5"/>
      <c r="AS362" s="7"/>
      <c r="AT362" s="5"/>
      <c r="AU362" s="5"/>
      <c r="AW362" s="1"/>
      <c r="AY362" s="1"/>
      <c r="AZ362" s="1"/>
      <c r="BA362" s="1"/>
    </row>
    <row r="363" spans="43:53" ht="20.100000000000001" customHeight="1" x14ac:dyDescent="0.25">
      <c r="AQ363" s="5"/>
      <c r="AS363" s="7"/>
      <c r="AT363" s="5"/>
      <c r="AU363" s="5"/>
      <c r="AW363" s="1"/>
      <c r="AY363" s="1"/>
      <c r="AZ363" s="1"/>
      <c r="BA363" s="1"/>
    </row>
    <row r="364" spans="43:53" ht="20.100000000000001" customHeight="1" x14ac:dyDescent="0.25">
      <c r="AQ364" s="5"/>
      <c r="AS364" s="7"/>
      <c r="AT364" s="5"/>
      <c r="AU364" s="5"/>
      <c r="AW364" s="1"/>
      <c r="AY364" s="1"/>
      <c r="AZ364" s="1"/>
      <c r="BA364" s="1"/>
    </row>
    <row r="365" spans="43:53" ht="20.100000000000001" customHeight="1" x14ac:dyDescent="0.25">
      <c r="AQ365" s="5"/>
      <c r="AS365" s="7"/>
      <c r="AT365" s="5"/>
      <c r="AU365" s="5"/>
      <c r="AW365" s="1"/>
      <c r="AY365" s="1"/>
      <c r="AZ365" s="1"/>
      <c r="BA365" s="1"/>
    </row>
    <row r="366" spans="43:53" ht="20.100000000000001" customHeight="1" x14ac:dyDescent="0.25">
      <c r="AQ366" s="5"/>
      <c r="AS366" s="7"/>
      <c r="AT366" s="5"/>
      <c r="AU366" s="5"/>
      <c r="AW366" s="1"/>
      <c r="AY366" s="1"/>
      <c r="AZ366" s="1"/>
      <c r="BA366" s="1"/>
    </row>
    <row r="367" spans="43:53" ht="20.100000000000001" customHeight="1" x14ac:dyDescent="0.25">
      <c r="AQ367" s="5"/>
      <c r="AS367" s="7"/>
      <c r="AT367" s="5"/>
      <c r="AU367" s="5"/>
      <c r="AW367" s="1"/>
      <c r="AY367" s="1"/>
      <c r="AZ367" s="1"/>
      <c r="BA367" s="1"/>
    </row>
    <row r="368" spans="43:53" ht="20.100000000000001" customHeight="1" x14ac:dyDescent="0.25">
      <c r="AQ368" s="5"/>
      <c r="AS368" s="7"/>
      <c r="AT368" s="5"/>
      <c r="AU368" s="5"/>
      <c r="AW368" s="1"/>
      <c r="AY368" s="1"/>
      <c r="AZ368" s="1"/>
      <c r="BA368" s="1"/>
    </row>
    <row r="369" spans="43:53" ht="20.100000000000001" customHeight="1" x14ac:dyDescent="0.25">
      <c r="AQ369" s="5"/>
      <c r="AS369" s="7"/>
      <c r="AT369" s="5"/>
      <c r="AU369" s="5"/>
      <c r="AW369" s="1"/>
      <c r="AY369" s="1"/>
      <c r="AZ369" s="1"/>
      <c r="BA369" s="1"/>
    </row>
    <row r="370" spans="43:53" ht="20.100000000000001" customHeight="1" x14ac:dyDescent="0.25">
      <c r="AQ370" s="5"/>
      <c r="AS370" s="7"/>
      <c r="AT370" s="5"/>
      <c r="AU370" s="5"/>
      <c r="AW370" s="1"/>
      <c r="AY370" s="1"/>
      <c r="AZ370" s="1"/>
      <c r="BA370" s="1"/>
    </row>
    <row r="371" spans="43:53" ht="20.100000000000001" customHeight="1" x14ac:dyDescent="0.25">
      <c r="AQ371" s="5"/>
      <c r="AS371" s="7"/>
      <c r="AT371" s="5"/>
      <c r="AU371" s="5"/>
      <c r="AW371" s="1"/>
      <c r="AY371" s="1"/>
      <c r="AZ371" s="1"/>
      <c r="BA371" s="1"/>
    </row>
    <row r="372" spans="43:53" ht="20.100000000000001" customHeight="1" x14ac:dyDescent="0.25">
      <c r="AQ372" s="5"/>
      <c r="AS372" s="7"/>
      <c r="AT372" s="5"/>
      <c r="AU372" s="5"/>
      <c r="AW372" s="1"/>
      <c r="AY372" s="1"/>
      <c r="AZ372" s="1"/>
      <c r="BA372" s="1"/>
    </row>
    <row r="373" spans="43:53" ht="20.100000000000001" customHeight="1" x14ac:dyDescent="0.25">
      <c r="AQ373" s="5"/>
      <c r="AS373" s="7"/>
      <c r="AT373" s="5"/>
      <c r="AU373" s="5"/>
      <c r="AW373" s="1"/>
      <c r="AY373" s="1"/>
      <c r="AZ373" s="1"/>
      <c r="BA373" s="1"/>
    </row>
    <row r="374" spans="43:53" ht="20.100000000000001" customHeight="1" x14ac:dyDescent="0.25">
      <c r="AQ374" s="5"/>
      <c r="AS374" s="7"/>
      <c r="AT374" s="5"/>
      <c r="AU374" s="5"/>
      <c r="AW374" s="1"/>
      <c r="AY374" s="1"/>
      <c r="AZ374" s="1"/>
      <c r="BA374" s="1"/>
    </row>
    <row r="375" spans="43:53" ht="20.100000000000001" customHeight="1" x14ac:dyDescent="0.25">
      <c r="AQ375" s="5"/>
      <c r="AS375" s="7"/>
      <c r="AT375" s="5"/>
      <c r="AU375" s="5"/>
      <c r="AW375" s="1"/>
      <c r="AY375" s="1"/>
      <c r="AZ375" s="1"/>
      <c r="BA375" s="1"/>
    </row>
    <row r="376" spans="43:53" ht="20.100000000000001" customHeight="1" x14ac:dyDescent="0.25">
      <c r="AQ376" s="5"/>
      <c r="AS376" s="7"/>
      <c r="AT376" s="5"/>
      <c r="AU376" s="5"/>
      <c r="AW376" s="1"/>
      <c r="AY376" s="1"/>
      <c r="AZ376" s="1"/>
      <c r="BA376" s="1"/>
    </row>
    <row r="377" spans="43:53" ht="20.100000000000001" customHeight="1" x14ac:dyDescent="0.25">
      <c r="AQ377" s="5"/>
      <c r="AS377" s="7"/>
      <c r="AT377" s="5"/>
      <c r="AU377" s="5"/>
      <c r="AW377" s="1"/>
      <c r="AY377" s="1"/>
      <c r="AZ377" s="1"/>
      <c r="BA377" s="1"/>
    </row>
    <row r="378" spans="43:53" ht="20.100000000000001" customHeight="1" x14ac:dyDescent="0.25">
      <c r="AQ378" s="5"/>
      <c r="AS378" s="7"/>
      <c r="AT378" s="5"/>
      <c r="AU378" s="5"/>
      <c r="AW378" s="1"/>
      <c r="AY378" s="1"/>
      <c r="AZ378" s="1"/>
      <c r="BA378" s="1"/>
    </row>
    <row r="379" spans="43:53" ht="20.100000000000001" customHeight="1" x14ac:dyDescent="0.25">
      <c r="AQ379" s="5"/>
      <c r="AS379" s="7"/>
      <c r="AT379" s="5"/>
      <c r="AU379" s="5"/>
      <c r="AW379" s="1"/>
      <c r="AY379" s="1"/>
      <c r="AZ379" s="1"/>
      <c r="BA379" s="1"/>
    </row>
    <row r="380" spans="43:53" ht="20.100000000000001" customHeight="1" x14ac:dyDescent="0.25">
      <c r="AQ380" s="5"/>
      <c r="AS380" s="7"/>
      <c r="AT380" s="5"/>
      <c r="AU380" s="5"/>
      <c r="AW380" s="1"/>
      <c r="AY380" s="1"/>
      <c r="AZ380" s="1"/>
      <c r="BA380" s="1"/>
    </row>
    <row r="381" spans="43:53" ht="20.100000000000001" customHeight="1" x14ac:dyDescent="0.25">
      <c r="AQ381" s="5"/>
      <c r="AS381" s="7"/>
      <c r="AT381" s="5"/>
      <c r="AU381" s="5"/>
      <c r="AW381" s="1"/>
      <c r="AY381" s="1"/>
      <c r="AZ381" s="1"/>
      <c r="BA381" s="1"/>
    </row>
    <row r="382" spans="43:53" ht="20.100000000000001" customHeight="1" x14ac:dyDescent="0.25">
      <c r="AQ382" s="5"/>
      <c r="AS382" s="7"/>
      <c r="AT382" s="5"/>
      <c r="AU382" s="5"/>
      <c r="AW382" s="1"/>
      <c r="AY382" s="1"/>
      <c r="AZ382" s="1"/>
      <c r="BA382" s="1"/>
    </row>
    <row r="383" spans="43:53" ht="20.100000000000001" customHeight="1" x14ac:dyDescent="0.25">
      <c r="AQ383" s="5"/>
      <c r="AS383" s="7"/>
      <c r="AT383" s="5"/>
      <c r="AU383" s="5"/>
      <c r="AW383" s="1"/>
      <c r="AY383" s="1"/>
      <c r="AZ383" s="1"/>
      <c r="BA383" s="1"/>
    </row>
    <row r="384" spans="43:53" ht="20.100000000000001" customHeight="1" x14ac:dyDescent="0.25">
      <c r="AQ384" s="5"/>
      <c r="AS384" s="7"/>
      <c r="AT384" s="5"/>
      <c r="AU384" s="5"/>
      <c r="AW384" s="1"/>
      <c r="AY384" s="1"/>
      <c r="AZ384" s="1"/>
      <c r="BA384" s="1"/>
    </row>
    <row r="385" spans="43:53" ht="20.100000000000001" customHeight="1" x14ac:dyDescent="0.25">
      <c r="AQ385" s="5"/>
      <c r="AS385" s="7"/>
      <c r="AT385" s="5"/>
      <c r="AU385" s="5"/>
      <c r="AW385" s="1"/>
      <c r="AY385" s="1"/>
      <c r="AZ385" s="1"/>
      <c r="BA385" s="1"/>
    </row>
    <row r="386" spans="43:53" ht="20.100000000000001" customHeight="1" x14ac:dyDescent="0.25">
      <c r="AQ386" s="5"/>
      <c r="AS386" s="7"/>
      <c r="AT386" s="5"/>
      <c r="AU386" s="5"/>
      <c r="AW386" s="1"/>
      <c r="AY386" s="1"/>
      <c r="AZ386" s="1"/>
      <c r="BA386" s="1"/>
    </row>
    <row r="387" spans="43:53" ht="20.100000000000001" customHeight="1" x14ac:dyDescent="0.25">
      <c r="AQ387" s="5"/>
      <c r="AS387" s="7"/>
      <c r="AT387" s="5"/>
      <c r="AU387" s="5"/>
      <c r="AW387" s="1"/>
      <c r="AY387" s="1"/>
      <c r="AZ387" s="1"/>
      <c r="BA387" s="1"/>
    </row>
    <row r="388" spans="43:53" ht="20.100000000000001" customHeight="1" x14ac:dyDescent="0.25">
      <c r="AQ388" s="5"/>
      <c r="AS388" s="7"/>
      <c r="AT388" s="5"/>
      <c r="AU388" s="5"/>
      <c r="AW388" s="1"/>
      <c r="AY388" s="1"/>
      <c r="AZ388" s="1"/>
      <c r="BA388" s="1"/>
    </row>
    <row r="389" spans="43:53" ht="20.100000000000001" customHeight="1" x14ac:dyDescent="0.25">
      <c r="AQ389" s="5"/>
      <c r="AS389" s="7"/>
      <c r="AT389" s="5"/>
      <c r="AU389" s="5"/>
      <c r="AW389" s="1"/>
      <c r="AY389" s="1"/>
      <c r="AZ389" s="1"/>
      <c r="BA389" s="1"/>
    </row>
    <row r="390" spans="43:53" ht="20.100000000000001" customHeight="1" x14ac:dyDescent="0.25">
      <c r="AQ390" s="5"/>
      <c r="AS390" s="7"/>
      <c r="AT390" s="5"/>
      <c r="AU390" s="5"/>
      <c r="AW390" s="1"/>
      <c r="AY390" s="1"/>
      <c r="AZ390" s="1"/>
      <c r="BA390" s="1"/>
    </row>
    <row r="391" spans="43:53" ht="20.100000000000001" customHeight="1" x14ac:dyDescent="0.25">
      <c r="AQ391" s="5"/>
      <c r="AS391" s="7"/>
      <c r="AT391" s="5"/>
      <c r="AU391" s="5"/>
      <c r="AW391" s="1"/>
      <c r="AY391" s="1"/>
      <c r="AZ391" s="1"/>
      <c r="BA391" s="1"/>
    </row>
    <row r="392" spans="43:53" ht="20.100000000000001" customHeight="1" x14ac:dyDescent="0.25">
      <c r="AQ392" s="5"/>
      <c r="AS392" s="7"/>
      <c r="AT392" s="5"/>
      <c r="AU392" s="5"/>
      <c r="AW392" s="1"/>
      <c r="AY392" s="1"/>
      <c r="AZ392" s="1"/>
      <c r="BA392" s="1"/>
    </row>
    <row r="393" spans="43:53" ht="20.100000000000001" customHeight="1" x14ac:dyDescent="0.25">
      <c r="AQ393" s="5"/>
      <c r="AS393" s="7"/>
      <c r="AT393" s="5"/>
      <c r="AU393" s="5"/>
      <c r="AW393" s="1"/>
      <c r="AY393" s="1"/>
      <c r="AZ393" s="1"/>
      <c r="BA393" s="1"/>
    </row>
    <row r="394" spans="43:53" ht="20.100000000000001" customHeight="1" x14ac:dyDescent="0.25">
      <c r="AQ394" s="5"/>
      <c r="AS394" s="7"/>
      <c r="AT394" s="5"/>
      <c r="AU394" s="5"/>
      <c r="AW394" s="1"/>
      <c r="AY394" s="1"/>
      <c r="AZ394" s="1"/>
      <c r="BA394" s="1"/>
    </row>
    <row r="395" spans="43:53" ht="20.100000000000001" customHeight="1" x14ac:dyDescent="0.25">
      <c r="AQ395" s="5"/>
      <c r="AS395" s="7"/>
      <c r="AT395" s="5"/>
      <c r="AU395" s="5"/>
      <c r="AW395" s="1"/>
      <c r="AY395" s="1"/>
      <c r="AZ395" s="1"/>
      <c r="BA395" s="1"/>
    </row>
    <row r="396" spans="43:53" ht="20.100000000000001" customHeight="1" x14ac:dyDescent="0.25">
      <c r="AQ396" s="5"/>
      <c r="AS396" s="7"/>
      <c r="AT396" s="5"/>
      <c r="AU396" s="5"/>
      <c r="AW396" s="1"/>
      <c r="AY396" s="1"/>
      <c r="AZ396" s="1"/>
      <c r="BA396" s="1"/>
    </row>
    <row r="397" spans="43:53" ht="20.100000000000001" customHeight="1" x14ac:dyDescent="0.25">
      <c r="AQ397" s="5"/>
      <c r="AS397" s="7"/>
      <c r="AT397" s="5"/>
      <c r="AU397" s="5"/>
      <c r="AW397" s="1"/>
      <c r="AY397" s="1"/>
      <c r="AZ397" s="1"/>
      <c r="BA397" s="1"/>
    </row>
    <row r="398" spans="43:53" ht="20.100000000000001" customHeight="1" x14ac:dyDescent="0.25">
      <c r="AQ398" s="5"/>
      <c r="AS398" s="7"/>
      <c r="AT398" s="5"/>
      <c r="AU398" s="5"/>
      <c r="AW398" s="1"/>
      <c r="AY398" s="1"/>
      <c r="AZ398" s="1"/>
      <c r="BA398" s="1"/>
    </row>
    <row r="399" spans="43:53" ht="20.100000000000001" customHeight="1" x14ac:dyDescent="0.25">
      <c r="AQ399" s="5"/>
      <c r="AS399" s="7"/>
      <c r="AT399" s="5"/>
      <c r="AU399" s="5"/>
      <c r="AW399" s="1"/>
      <c r="AY399" s="1"/>
      <c r="AZ399" s="1"/>
      <c r="BA399" s="1"/>
    </row>
    <row r="400" spans="43:53" ht="20.100000000000001" customHeight="1" x14ac:dyDescent="0.25">
      <c r="AQ400" s="5"/>
      <c r="AS400" s="7"/>
      <c r="AT400" s="5"/>
      <c r="AU400" s="5"/>
      <c r="AW400" s="1"/>
      <c r="AY400" s="1"/>
      <c r="AZ400" s="1"/>
      <c r="BA400" s="1"/>
    </row>
    <row r="401" spans="43:53" ht="20.100000000000001" customHeight="1" x14ac:dyDescent="0.25">
      <c r="AQ401" s="5"/>
      <c r="AS401" s="7"/>
      <c r="AT401" s="5"/>
      <c r="AU401" s="5"/>
      <c r="AW401" s="1"/>
      <c r="AY401" s="1"/>
      <c r="AZ401" s="1"/>
      <c r="BA401" s="1"/>
    </row>
    <row r="402" spans="43:53" ht="20.100000000000001" customHeight="1" x14ac:dyDescent="0.25">
      <c r="AQ402" s="5"/>
      <c r="AS402" s="7"/>
      <c r="AT402" s="5"/>
      <c r="AU402" s="5"/>
      <c r="AW402" s="1"/>
      <c r="AY402" s="1"/>
      <c r="AZ402" s="1"/>
      <c r="BA402" s="1"/>
    </row>
    <row r="403" spans="43:53" ht="20.100000000000001" customHeight="1" x14ac:dyDescent="0.25">
      <c r="AQ403" s="5"/>
      <c r="AS403" s="7"/>
      <c r="AT403" s="5"/>
      <c r="AU403" s="5"/>
      <c r="AW403" s="1"/>
      <c r="AY403" s="1"/>
      <c r="AZ403" s="1"/>
      <c r="BA403" s="1"/>
    </row>
    <row r="404" spans="43:53" ht="20.100000000000001" customHeight="1" x14ac:dyDescent="0.25">
      <c r="AQ404" s="5"/>
      <c r="AS404" s="7"/>
      <c r="AT404" s="5"/>
      <c r="AU404" s="5"/>
      <c r="AW404" s="1"/>
      <c r="AY404" s="1"/>
      <c r="AZ404" s="1"/>
      <c r="BA404" s="1"/>
    </row>
    <row r="405" spans="43:53" ht="20.100000000000001" customHeight="1" x14ac:dyDescent="0.25">
      <c r="AQ405" s="5"/>
      <c r="AS405" s="7"/>
      <c r="AT405" s="5"/>
      <c r="AU405" s="5"/>
      <c r="AW405" s="1"/>
      <c r="AY405" s="1"/>
      <c r="AZ405" s="1"/>
      <c r="BA405" s="1"/>
    </row>
    <row r="406" spans="43:53" ht="20.100000000000001" customHeight="1" x14ac:dyDescent="0.25">
      <c r="AQ406" s="5"/>
      <c r="AS406" s="7"/>
      <c r="AT406" s="5"/>
      <c r="AU406" s="5"/>
      <c r="AW406" s="1"/>
      <c r="AY406" s="1"/>
      <c r="AZ406" s="1"/>
      <c r="BA406" s="1"/>
    </row>
    <row r="407" spans="43:53" ht="20.100000000000001" customHeight="1" x14ac:dyDescent="0.25">
      <c r="AQ407" s="5"/>
      <c r="AS407" s="7"/>
      <c r="AT407" s="5"/>
      <c r="AU407" s="5"/>
      <c r="AW407" s="1"/>
      <c r="AY407" s="1"/>
      <c r="AZ407" s="1"/>
      <c r="BA407" s="1"/>
    </row>
    <row r="408" spans="43:53" ht="20.100000000000001" customHeight="1" x14ac:dyDescent="0.25">
      <c r="AQ408" s="5"/>
      <c r="AS408" s="7"/>
      <c r="AT408" s="5"/>
      <c r="AU408" s="5"/>
      <c r="AW408" s="1"/>
      <c r="AY408" s="1"/>
      <c r="AZ408" s="1"/>
      <c r="BA408" s="1"/>
    </row>
    <row r="409" spans="43:53" ht="20.100000000000001" customHeight="1" x14ac:dyDescent="0.25">
      <c r="AQ409" s="5"/>
      <c r="AS409" s="7"/>
      <c r="AT409" s="5"/>
      <c r="AU409" s="5"/>
      <c r="AW409" s="1"/>
      <c r="AY409" s="1"/>
      <c r="AZ409" s="1"/>
      <c r="BA409" s="1"/>
    </row>
    <row r="410" spans="43:53" ht="20.100000000000001" customHeight="1" x14ac:dyDescent="0.25">
      <c r="AQ410" s="5"/>
      <c r="AS410" s="7"/>
      <c r="AT410" s="5"/>
      <c r="AU410" s="5"/>
      <c r="AW410" s="1"/>
      <c r="AY410" s="1"/>
      <c r="AZ410" s="1"/>
      <c r="BA410" s="1"/>
    </row>
    <row r="411" spans="43:53" ht="20.100000000000001" customHeight="1" x14ac:dyDescent="0.25">
      <c r="AQ411" s="5"/>
      <c r="AS411" s="7"/>
      <c r="AT411" s="5"/>
      <c r="AU411" s="5"/>
      <c r="AW411" s="1"/>
      <c r="AY411" s="1"/>
      <c r="AZ411" s="1"/>
      <c r="BA411" s="1"/>
    </row>
    <row r="412" spans="43:53" ht="20.100000000000001" customHeight="1" x14ac:dyDescent="0.25">
      <c r="AQ412" s="5"/>
      <c r="AS412" s="7"/>
      <c r="AT412" s="5"/>
      <c r="AU412" s="5"/>
      <c r="AW412" s="1"/>
      <c r="AY412" s="1"/>
      <c r="AZ412" s="1"/>
      <c r="BA412" s="1"/>
    </row>
    <row r="413" spans="43:53" ht="20.100000000000001" customHeight="1" x14ac:dyDescent="0.25">
      <c r="AQ413" s="5"/>
      <c r="AS413" s="7"/>
      <c r="AT413" s="5"/>
      <c r="AU413" s="5"/>
      <c r="AW413" s="1"/>
      <c r="AY413" s="1"/>
      <c r="AZ413" s="1"/>
      <c r="BA413" s="1"/>
    </row>
    <row r="414" spans="43:53" ht="20.100000000000001" customHeight="1" x14ac:dyDescent="0.25">
      <c r="AQ414" s="5"/>
      <c r="AS414" s="7"/>
      <c r="AT414" s="5"/>
      <c r="AU414" s="5"/>
      <c r="AW414" s="1"/>
      <c r="AY414" s="1"/>
      <c r="AZ414" s="1"/>
      <c r="BA414" s="1"/>
    </row>
    <row r="415" spans="43:53" ht="20.100000000000001" customHeight="1" x14ac:dyDescent="0.25">
      <c r="AQ415" s="5"/>
      <c r="AS415" s="7"/>
      <c r="AT415" s="5"/>
      <c r="AU415" s="5"/>
      <c r="AW415" s="1"/>
      <c r="AY415" s="1"/>
      <c r="AZ415" s="1"/>
      <c r="BA415" s="1"/>
    </row>
    <row r="416" spans="43:53" ht="20.100000000000001" customHeight="1" x14ac:dyDescent="0.25">
      <c r="AQ416" s="5"/>
      <c r="AS416" s="7"/>
      <c r="AT416" s="5"/>
      <c r="AU416" s="5"/>
      <c r="AW416" s="1"/>
      <c r="AY416" s="1"/>
      <c r="AZ416" s="1"/>
      <c r="BA416" s="1"/>
    </row>
    <row r="417" spans="43:53" ht="20.100000000000001" customHeight="1" x14ac:dyDescent="0.25">
      <c r="AQ417" s="5"/>
      <c r="AS417" s="7"/>
      <c r="AT417" s="5"/>
      <c r="AU417" s="5"/>
      <c r="AW417" s="1"/>
      <c r="AY417" s="1"/>
      <c r="AZ417" s="1"/>
      <c r="BA417" s="1"/>
    </row>
    <row r="418" spans="43:53" ht="20.100000000000001" customHeight="1" x14ac:dyDescent="0.25">
      <c r="AQ418" s="5"/>
      <c r="AS418" s="7"/>
      <c r="AT418" s="5"/>
      <c r="AU418" s="5"/>
      <c r="AW418" s="1"/>
      <c r="AY418" s="1"/>
      <c r="AZ418" s="1"/>
      <c r="BA418" s="1"/>
    </row>
    <row r="419" spans="43:53" ht="20.100000000000001" customHeight="1" x14ac:dyDescent="0.25">
      <c r="AQ419" s="5"/>
      <c r="AS419" s="7"/>
      <c r="AT419" s="5"/>
      <c r="AU419" s="5"/>
      <c r="AW419" s="1"/>
      <c r="AY419" s="1"/>
      <c r="AZ419" s="1"/>
      <c r="BA419" s="1"/>
    </row>
    <row r="420" spans="43:53" ht="20.100000000000001" customHeight="1" x14ac:dyDescent="0.25">
      <c r="AQ420" s="5"/>
      <c r="AS420" s="7"/>
      <c r="AT420" s="5"/>
      <c r="AU420" s="5"/>
      <c r="AW420" s="1"/>
      <c r="AY420" s="1"/>
      <c r="AZ420" s="1"/>
      <c r="BA420" s="1"/>
    </row>
    <row r="421" spans="43:53" ht="20.100000000000001" customHeight="1" x14ac:dyDescent="0.25">
      <c r="AQ421" s="5"/>
      <c r="AS421" s="7"/>
      <c r="AT421" s="5"/>
      <c r="AU421" s="5"/>
      <c r="AW421" s="1"/>
      <c r="AY421" s="1"/>
      <c r="AZ421" s="1"/>
      <c r="BA421" s="1"/>
    </row>
    <row r="422" spans="43:53" ht="20.100000000000001" customHeight="1" x14ac:dyDescent="0.25">
      <c r="AQ422" s="5"/>
      <c r="AS422" s="7"/>
      <c r="AT422" s="5"/>
      <c r="AU422" s="5"/>
      <c r="AW422" s="1"/>
      <c r="AY422" s="1"/>
      <c r="AZ422" s="1"/>
      <c r="BA422" s="1"/>
    </row>
    <row r="423" spans="43:53" ht="20.100000000000001" customHeight="1" x14ac:dyDescent="0.25">
      <c r="AQ423" s="5"/>
      <c r="AS423" s="7"/>
      <c r="AT423" s="5"/>
      <c r="AU423" s="5"/>
      <c r="AW423" s="1"/>
      <c r="AY423" s="1"/>
      <c r="AZ423" s="1"/>
      <c r="BA423" s="1"/>
    </row>
    <row r="424" spans="43:53" ht="20.100000000000001" customHeight="1" x14ac:dyDescent="0.25">
      <c r="AQ424" s="5"/>
      <c r="AS424" s="7"/>
      <c r="AT424" s="5"/>
      <c r="AU424" s="5"/>
      <c r="AW424" s="1"/>
      <c r="AY424" s="1"/>
      <c r="AZ424" s="1"/>
      <c r="BA424" s="1"/>
    </row>
  </sheetData>
  <sheetProtection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7 d f 5 4 f a - 8 3 c 5 - 4 4 7 4 - 9 2 a 4 - a a c 6 2 c e 0 5 e 7 c "   x m l n s = " h t t p : / / s c h e m a s . m i c r o s o f t . c o m / D a t a M a s h u p " > A A A A A I E O A A B Q S w M E F A A C A A g A q o V t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q h W 1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o V t U I I s f l x 5 C w A A 5 U 0 A A B M A H A B G b 3 J t d W x h c y 9 T Z W N 0 a W 9 u M S 5 t I K I Y A C i g F A A A A A A A A A A A A A A A A A A A A A A A A A A A A O 0 c S 2 8 b N / p u I P + B m A C F B K i y 0 y T b 7 e 6 m g C L L j d P E c S 1 v e z A M g Z 5 h L G 5 G w w F n x r U t + I / s r e h h T 3 v q n v b q P 7 Y k 5 0 E O H z M j 2 a 6 1 b Y 3 E G Z E f P 3 7 v B 4 d K g v w U k w h M 8 3 + f / f X J 1 p O t Z A 4 p C s B T b 3 x w + P b 2 J / A 5 G B 3 u e + A V 6 P E B A B O Q o s u 0 D 1 5 9 v b U V o n Q L s B 8 / i v 8 B 3 5 A k Z W D e P E 3 j 5 C / b 2 z D G Q z E x 9 M l i e E a 9 g Y Q 9 h O m c w 2 6 z q R h G G C X b 3 m c c v w I z i v G 3 6 I p B T S 5 9 F A 7 H G a U o S n 8 g 9 N M Z I Z 9 6 / e X J A V y g V 5 4 C 7 J 3 e n I x J l D K 4 0 + U O f w 6 z R f T s V M H 6 X Y b o 1 Y e Y 8 5 t 0 x K 0 u c e 8 g t p i S j P q I 4 X 2 b k G i 4 S / x s w S B 7 Y o 7 / / I D O h s X y R I 7 W R D g A J 7 U J / n O E Q p j i C 1 S I T Y r w M 5 O p g b H 6 D Y I B o p z b E 6 b W U Z b O C c X X k E N 7 J b Z C 2 K f m 6 m O 8 Q C R L X z 0 N M i r W 9 H Y G I P / z f K d v w r + H U Q b D a Q r T L H k D o y D E 0 T n b Z Q l e 7 L A l L 3 Z e s F 9 f f D U A L / n H l z v P w U 0 N x W n 1 q b + V / 9 7 C k S J b h 4 2 + h g n i z J Q W W S m i i 4 J z Y F W 1 O V t P v T 0 c p o h v d U R + T D j + Y 3 g W o u E U h c x l + F g v X z s A C P p z c M L p S U 7 B 3 7 4 G U R a G g L G v j n l e v 0 Q 8 n s P o n O E 9 v o q R x H t M Y Z R 8 J H S R m x W f T H o 6 F Y P l U v D N n k D K I I Q / 3 t x U q A + y x R l X 9 4 c o v H K i 5 m h r N K h Y e 0 l K m d a 4 j 4 N j h p y Z 7 O I M R 6 g 3 j U O c M l K G 4 o F P v b 6 a M M Z 3 U Y g X m E 3 0 3 u E k L c T T E 0 s F 5 C i 6 K n A O v J 1 n X z x / 8 f J P X / 7 5 K y a N X G y z Q j j 9 c u O + w s 4 R i k P o M z K / h 2 G m y K o Y F 6 M 9 j e u B t 8 3 + e o M C h p b A n K J B y a f c Y j + 6 I J / Y D u M s S c k C 7 G W R X z p H v t c o C H K x 9 Q x 6 B o C N J F m Y w o B 4 B T 9 a 7 O w V J t D v D 5 5 U T B V L m H 2 y + B f g g D y T 2 + V j R 8 g n V O 7 r I l I j Y O m F M E l n W R z A V F A X M T v n / 8 I Q Q 6 5 c L 4 W X M x y I J 6 F 4 4 H 0 k W R Q g M Z T g a z H k s + i d w p A / o g X E 4 i G e k y i H R y y e w H D G P A W n V 3 y E o n O m + D w + i M 2 C g K J E b B e i c w Y a s X B A U b 7 D I g 5 R w k Z 8 B p x v E V O 8 g P R q B h l L F w X K h L E f B c o o S x J 8 f I G E o u c 4 z r E x h z 2 n U J C F w x w E U U p o D p s k 8 F x s G 6 C U s c G 0 z k V U C W y o C U t O l G K T I 5 U A 5 Z A U p T J W C F W O K O K V g 6 W g 5 Y g i c j l Y C V 8 O V W p Q d j A U I u d 0 1 S g M S S U p A t H U p V J s K k 6 h y q J C Z a 1 D m R K i r l Z 1 V 6 l g h e F S 1 Y q k S q W r O C v 1 y 8 H K E K Q 3 5 v 7 G 4 6 t d a s 2 O a f X l J h U s v U R k R 2 G / 4 m l W 2 l / x k S K Y 5 N p K Y u R j p h B l R W 0 k X 6 k Z t b r f U K 5 s B J i Z L m C D k p S 5 4 A y C O w E W f F Q h 2 a K S 0 l y b t d G m S 4 c H c J 1 Q h F I R M U U q U Y M G e 7 z O D T N C + H x + R u i c E O H Q f h m t U o s e C v R D i d q c k 5 u Z c 8 r 2 5 u S 1 7 i k V R o 1 E E 8 I 3 / F N S 2 q q G W o B Y W R d d Y s 7 S 8 0 l Q B O 3 E p 1 j U t U b g V t Y M S 3 j H d A 2 N J Q k b o U 1 6 8 u o c r h R A j W x d w p A 4 h V G q j u D I D 7 M q S + d j 6 L I 2 h n C 5 T h O W v r M 7 7 R m Q J k E d g F V a O 4 C r b D S D K x w 2 2 a i R j D p G 8 C Z D a M t 2 n a x W X 2 e x X A N E s 1 4 3 1 9 Y k q 3 H O 6 / M m 6 1 0 j j a 9 K U l u h 2 5 W z L g V G J 6 X Y 1 l o U Y w X r r B y l v l l R J X Y Z u o q n b j S s o Q N X g V Y b X 1 b t B i W h k Q 8 l q K W 8 V i b z t d 0 4 y Y H v w I 1 T l D n m j j a k L b O Y j w 7 R 2 X L y W v c O H J a M W O r n Z b 1 z 0 5 g S U P X y y Z E + 8 x r 9 L m n T U t E r p b + R J 1 W i j K a u X N i U 5 g o I D U 8 T d 3 V Y N 6 8 1 f 2 4 U U h e S 1 q G o z b t X 4 K 0 L i c L t q z I 2 L y F 5 F x 5 x C g K n c m p I r H W w A 7 T a o R W y I k E 5 T e K R J w D F K Z h 6 n M Q n 5 O H Y K t J W z 8 7 E Q 8 s p w + 0 / w 5 S l W T B K M x j i a 3 j 7 r 9 u f i b 6 m i p D w m s 2 C K e H d k t F h l G c S B 2 S B w B 4 r j G C C o Q 4 l j y l m N u r K E 4 t j H B t U K G c X u z C F / N g p s N N b H m g c E m p 2 Q s r Z x j h / d D B U n X d M P h d P e v 1 U n n 0 c o x B 9 5 M 8 6 v c Z J y I R p D + y J Y Z Y 9 D b I d v f I U M 9 0 I P s E Y B p B D G M Q 0 d d G 2 9 Y B L s A s S 2 W R b 0 b w n 7 Y w Y X b i C a V L M r o D B x l e J x s q W 2 f q + I 8 y H A p J R g 3 K z F T 6 4 / e 8 C u Q G V v n h M e M H O X 7 I 4 o Y t G e T w 5 d G 6 s d c y v I a b u 3 c v u e Y w D G D T 0 / I X E J o k 4 m e 3 S v h 6 I j 9 c Q v M 3 o 7 b 8 D 7 E M w v v 0 l w O f N y 9 V K w o 5 l V 0 B Y 3 d b Z k Y z 4 Z 8 4 h O G Q g t z 9 R 7 K S m s W V x o G o g y V J 2 F J q m 5 A J y d 9 6 P n I s b i 3 l J y B T 5 L J I 1 c t V a 7 z s R N v B m K Y F F 6 J 7 e / s I 6 z q 5 V 5 X c 8 b 3 x k m i 1 C g 5 2 B p o r T R N J A d N v x g T W f g W m + q h W Z e c J Q r A Q H Z R f + Q U w Z v t b p / M F A J v L Y P o d I u v B q O 6 S w 4 5 x c r o B T n m R w f P v v J / t u L u 3 V r E P q + w f H k 2 + O R i u X X Y p P A R G z G F b g C M R t h Z k V 1 9 / 3 O q I p q z Y X o j f w D I e s h g i M r F O 9 A 5 i w B 7 d b V G 8 F B N h 7 F P H P C x 1 O y T I C b p d 9 D u f c o G t t A i u s x b t Z S 0 U p p t S S s l 5 7 F m 8 i z S L P q O e q y q 2 s 0 q o 6 y 1 K X u a q X x q r E L M x k D a a W W / V E r q R q L R f L L C o z p U y G R T q 2 V G f N W b A 9 u 7 U k r g 7 J q K X q c p R S T V G r Q x D q E F O M M N F U j b X m u k 6 5 S 0 t O 7 s T T n E 3 a g k t D w O g Q A p z 9 V G t i a o + h T W W H j A H c I 8 G I X 9 G A 6 m m A 4 z K H G T F 4 + 2 g 6 s b j a w W O 9 C E t N n l u H N N w 4 v / v i X w 0 5 B Q W y N m v U N 2 8 z T S e x u l n W A V 2 K q 6 D Y L L p m c c c N r W h z p V V S x e a y m / 6 T L R z Z 1 e u 4 f z R h V o I S m K x z B y l H M p v N x C U m 9 R Z S S c I 3 l G S x c Q t J j F Y X k F Z J J n / k k I 3 N I e 6 A 7 o x y T Z 3 R k g f m K C 2 F J 6 4 n F e U J + X F M s i j t z f q F D + S 1 Y L 2 6 W Z A L e 2 3 D J 2 R p U z P Q Q W 1 T B d 0 7 H M 1 h A v h 1 N s p l Y r 1 Q Z + 5 a X q 6 r 2 b V 2 y c 6 c 8 7 y a F x t 7 O x x 5 f D C a b K Y X 3 9 0 m 7 6 c k c J 9 e P r 6 x 3 Q + T C l G j I K j u 3 L n u A + r W q u w w 8 U l 0 + 5 + F i D + s f U t k h V T K x 6 u 0 5 a 3 X V d Q o b G o p O l J 1 D 3 b m s B C V v 8 6 n 8 L Z i q T O F K q N q M 7 i S r y h I a k a i W k k c I / E + S 1 z E l u y U 9 2 a X l u b P C D q K O Z L a q 6 j 2 S 8 g G B W X I b B K F F k F b Q b W A W q f K E U 3 z z m E z 4 + k 9 t T a b H A 5 X N C J X 4 l U k p R m N P r O O j V i M f x P N 5 Y / 0 u 2 L 6 X U t M v 2 r q V a S 8 e c n 3 A W z k A R J w K 5 X t K b i B j y 5 J W I 0 3 O l u u r K S d Z 2 x k v H m E 4 8 T 2 9 z i P H 2 I U d N / D k F A w z c 6 S l L X N r J E n K s b a t 4 O M S J H S D A 2 4 k M w v C Y k 1 i i 8 3 K q L + 4 q a J t m d O 4 i x 8 D D 7 C M G E E H g h V P Q i F H Z t x G y N l X e D a V y s S G s H W b N O r 8 7 t N d N 1 H O O 2 u v / f 7 P b p p 6 6 v C R 3 L O F e i 6 B 5 d s M j 3 N L V t B 1 3 R N / r J 0 I 0 r 4 2 k t g 6 9 v e j f K T O 5 6 O q t x q m j a m 1 j 0 b Z f q A q m b X / 9 4 / v / r y Q F / 1 f 4 w v 4 m / w l + 5 b v 2 B f f S W d R B e I M r s k I I Y U c t t j 3 H J i 8 + v D w 2 M i z L H w t G p d R 7 t 1 o C / M t y c 0 n B s n C 6 O R 1 5 d f / F 8 h 9 B R v 4 U B v x B S e h T A g / T t F o h J h h c 4 a l t i A u D Q C R j 6 D 9 t k c D + z m K W A Z o m z v D c 1 A I L v D u l A J T X u u P X l z 5 n p P 9 I E 3 c s N d A R w w + 1 B D 2 W 4 W h 2 y j l G 0 r 4 g u u b b m L W a a J f L 6 t l b Y q 6 K 4 e z a w b q / + b g u U / U 7 j z 6 5 1 7 M w + B 7 c F s I 3 8 V 9 Z s w j N Y j g Y 0 3 n O I k + 9 5 M p 8 D 3 Y M Z T n r z / V s y n 2 2 n 9 / 4 E d F X 3 a / R l S g f D h L K n q L B / W l N Q 7 O b + O T T m v q W 6 + F e l H K v d m T T n i E u / D G Z V + B P v g x l V d E / u d 1 U H / A 1 B L A Q I t A B Q A A g A I A K q F b V D p / F o q p g A A A P g A A A A S A A A A A A A A A A A A A A A A A A A A A A B D b 2 5 m a W c v U G F j a 2 F n Z S 5 4 b W x Q S w E C L Q A U A A I A C A C q h W 1 Q D 8 r p q 6 Q A A A D p A A A A E w A A A A A A A A A A A A A A A A D y A A A A W 0 N v b n R l b n R f V H l w Z X N d L n h t b F B L A Q I t A B Q A A g A I A K q F b V C C L H 5 c e Q s A A O V N A A A T A A A A A A A A A A A A A A A A A O M B A A B G b 3 J t d W x h c y 9 T Z W N 0 a W 9 u M S 5 t U E s F B g A A A A A D A A M A w g A A A K k N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f A Q A A A A A A t x 8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V B J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R n V u Y 3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C 0 w M y 0 x M 1 Q x O D o 1 N j o 1 O C 4 w O T c z N T c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t c H J l c 2 F z I i A v P j x F b n R y e S B U e X B l P S J G a W x s Z W R D b 2 1 w b G V 0 Z V J l c 3 V s d F R v V 2 9 y a 3 N o Z W V 0 I i B W Y W x 1 Z T 0 i b D E i I C 8 + P E V u d H J 5 I F R 5 c G U 9 I l F 1 Z X J 5 S U Q i I F Z h b H V l P S J z Z D c 1 Y T d k N z k t Z W E y N y 0 0 O G Z k L W E z M D E t M G E 2 Z j Z h N j g 1 N 2 N i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w I i A v P j x F b n R y e S B U e X B l P S J G a W x s T G F z d F V w Z G F 0 Z W Q i I F Z h b H V l P S J k M j A y M C 0 w M y 0 w N 1 Q x N j o 0 O D o 1 O C 4 0 M j k 0 N z M w W i I g L z 4 8 R W 5 0 c n k g V H l w Z T 0 i R m l s b E N v b H V t b l R 5 c G V z I i B W Y W x 1 Z T 0 i c 0 F B Q U F B Q U F B Q U F B Q U F B Q U F B Q U F B Q U F B Q U F B Q U F B Q U F B Q U F B Q U F B P T 0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d H V h w 6 f D o 2 8 g R X N w Z W N p Y W w g R G F 0 Y S Z x d W 9 0 O y w m c X V v d D v D m m x 0 a W 1 h I E F 0 d W F s a X p h w 6 f D o 2 8 m c X V v d D s s J n F 1 b 3 Q 7 Q 2 9 t c H J v d m F u d G U g S W 5 z Y 3 J p w 6 f D o 2 8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c X V l c n l S Z W x h d G l v b n N o a X B z J n F 1 b 3 Q 7 O l t d L C Z x d W 9 0 O 2 N v b H V t b k l k Z W 5 0 a X R p Z X M m c X V v d D s 6 W y Z x d W 9 0 O 1 N l Y 3 R p b 2 4 x L 0 N O U E r D o S A t I E V t c H J l c 2 F z L 0 d y b 3 V w Z W Q g U m 9 3 c y 5 7 Q 0 5 Q S i w w f S Z x d W 9 0 O y w m c X V v d D t T Z W N 0 a W 9 u M S 9 D T l B K w 6 E g L S B F b X B y Z X N h c y 9 H c m 9 1 c G V k I F J v d 3 M u e 1 J h e s O j b y B T b 2 N p Y W w s M X 0 m c X V v d D s s J n F 1 b 3 Q 7 U 2 V j d G l v b j E v Q 0 5 Q S s O h I C 0 g R W 1 w c m V z Y X M v R 3 J v d X B l Z C B S b 3 d z L n t O b 2 1 l I E Z h b n R h c 2 l h L D J 9 J n F 1 b 3 Q 7 L C Z x d W 9 0 O 1 N l Y 3 R p b 2 4 x L 0 N O U E r D o S A t I E V t c H J l c 2 F z L 0 d y b 3 V w Z W Q g U m 9 3 c y 5 7 V G l w b y w z f S Z x d W 9 0 O y w m c X V v d D t T Z W N 0 a W 9 u M S 9 D T l B K w 6 E g L S B F b X B y Z X N h c y 9 H c m 9 1 c G V k I F J v d 3 M u e 1 B v c n R l L D R 9 J n F 1 b 3 Q 7 L C Z x d W 9 0 O 1 N l Y 3 R p b 2 4 x L 0 N O U E r D o S A t I E V t c H J l c 2 F z L 0 d y b 3 V w Z W Q g U m 9 3 c y 5 7 R G F 0 Y S B G d W 5 k Y c O n w 6 N v L D V 9 J n F 1 b 3 Q 7 L C Z x d W 9 0 O 1 N l Y 3 R p b 2 4 x L 0 N O U E r D o S A t I E V t c H J l c 2 F z L 0 d y b 3 V w Z W Q g U m 9 3 c y 5 7 U 2 l 0 d W H D p 8 O j b y B D Y W R h c 3 R y Y W w s N n 0 m c X V v d D s s J n F 1 b 3 Q 7 U 2 V j d G l v b j E v Q 0 5 Q S s O h I C 0 g R W 1 w c m V z Y X M v R 3 J v d X B l Z C B S b 3 d z L n t T a X R 1 Y c O n w 6 N v I E N h Z G F z d H J h b C B E Y X R h L D d 9 J n F 1 b 3 Q 7 L C Z x d W 9 0 O 1 N l Y 3 R p b 2 4 x L 0 N O U E r D o S A t I E V t c H J l c 2 F z L 0 d y b 3 V w Z W Q g U m 9 3 c y 5 7 Q 2 F w a X R h b C B T b 2 N p Y W w s O H 0 m c X V v d D s s J n F 1 b 3 Q 7 U 2 V j d G l v b j E v Q 0 5 Q S s O h I C 0 g R W 1 w c m V z Y X M v R 3 J v d X B l Z C B S b 3 d z L n t F L W 1 h a W w s O X 0 m c X V v d D s s J n F 1 b 3 Q 7 U 2 V j d G l v b j E v Q 0 5 Q S s O h I C 0 g R W 1 w c m V z Y X M v R 3 J v d X B l Z C B S b 3 d z L n t U Z W x l Z m 9 u Z S w x M H 0 m c X V v d D s s J n F 1 b 3 Q 7 U 2 V j d G l v b j E v Q 0 5 Q S s O h I C 0 g R W 1 w c m V z Y X M v R 3 J v d X B l Z C B S b 3 d z L n t M b 2 d y Y W R v d X J v L D E x f S Z x d W 9 0 O y w m c X V v d D t T Z W N 0 a W 9 u M S 9 D T l B K w 6 E g L S B F b X B y Z X N h c y 9 H c m 9 1 c G V k I F J v d 3 M u e 0 7 D u m 1 l c m 8 s M T J 9 J n F 1 b 3 Q 7 L C Z x d W 9 0 O 1 N l Y 3 R p b 2 4 x L 0 N O U E r D o S A t I E V t c H J l c 2 F z L 0 d y b 3 V w Z W Q g U m 9 3 c y 5 7 Q 2 9 t c G x l b W V u d G 8 s M T N 9 J n F 1 b 3 Q 7 L C Z x d W 9 0 O 1 N l Y 3 R p b 2 4 x L 0 N O U E r D o S A t I E V t c H J l c 2 F z L 0 d y b 3 V w Z W Q g U m 9 3 c y 5 7 Q m F p c n J v L D E 0 f S Z x d W 9 0 O y w m c X V v d D t T Z W N 0 a W 9 u M S 9 D T l B K w 6 E g L S B F b X B y Z X N h c y 9 H c m 9 1 c G V k I F J v d 3 M u e 0 N p Z G F k Z S w x N X 0 m c X V v d D s s J n F 1 b 3 Q 7 U 2 V j d G l v b j E v Q 0 5 Q S s O h I C 0 g R W 1 w c m V z Y X M v R 3 J v d X B l Z C B S b 3 d z L n t F c 3 R h Z G 8 s M T Z 9 J n F 1 b 3 Q 7 L C Z x d W 9 0 O 1 N l Y 3 R p b 2 4 x L 0 N O U E r D o S A t I E V t c H J l c 2 F z L 0 d y b 3 V w Z W Q g U m 9 3 c y 5 7 Q 0 V Q L D E 3 f S Z x d W 9 0 O y w m c X V v d D t T Z W N 0 a W 9 u M S 9 D T l B K w 6 E g L S B F b X B y Z X N h c y 9 H c m 9 1 c G V k I F J v d 3 M u e 0 V u d G U g R m V k Z X J h d G l 2 b y w x O H 0 m c X V v d D s s J n F 1 b 3 Q 7 U 2 V j d G l v b j E v Q 0 5 Q S s O h I C 0 g R W 1 w c m V z Y X M v R 3 J v d X B l Z C B S b 3 d z L n t O Y X R 1 c m V 6 Y S B K d X L D r W R p Y 2 E g Q 8 O z Z G l n b y w x O X 0 m c X V v d D s s J n F 1 b 3 Q 7 U 2 V j d G l v b j E v Q 0 5 Q S s O h I C 0 g R W 1 w c m V z Y X M v R 3 J v d X B l Z C B S b 3 d z L n t O Y X R 1 c m V 6 Y S B K d X L D r W R p Y 2 E g R G V z Y 3 J p w 6 f D o 2 8 s M j B 9 J n F 1 b 3 Q 7 L C Z x d W 9 0 O 1 N l Y 3 R p b 2 4 x L 0 N O U E r D o S A t I E V t c H J l c 2 F z L 0 d y b 3 V w Z W Q g U m 9 3 c y 5 7 Q X R p d m l k Y W R l I F B y a W 3 D o X J p Y S B D w 7 N k a W d v L D I x f S Z x d W 9 0 O y w m c X V v d D t T Z W N 0 a W 9 u M S 9 D T l B K w 6 E g L S B F b X B y Z X N h c y 9 H c m 9 1 c G V k I F J v d 3 M u e 0 F 0 a X Z p Z G F k Z S B Q c m l t w 6 F y a W E g R G V z Y 3 J p w 6 f D o 2 8 s M j J 9 J n F 1 b 3 Q 7 L C Z x d W 9 0 O 1 N l Y 3 R p b 2 4 x L 0 N O U E r D o S A t I E V t c H J l c 2 F z L 0 d y b 3 V w Z W Q g U m 9 3 c y 5 7 U 2 l 0 d W H D p 8 O j b y B D Y W R h c 3 R y Y W w g T W 9 0 a X Z v L D I z f S Z x d W 9 0 O y w m c X V v d D t T Z W N 0 a W 9 u M S 9 D T l B K w 6 E g L S B F b X B y Z X N h c y 9 H c m 9 1 c G V k I F J v d 3 M u e 1 N p d H V h w 6 f D o 2 8 g R X N w Z W N p Y W w s M j R 9 J n F 1 b 3 Q 7 L C Z x d W 9 0 O 1 N l Y 3 R p b 2 4 x L 0 N O U E r D o S A t I E V t c H J l c 2 F z L 0 d y b 3 V w Z W Q g U m 9 3 c y 5 7 U 2 l 0 d W H D p 8 O j b y B F c 3 B l Y 2 l h b C B E Y X R h L D I 1 f S Z x d W 9 0 O y w m c X V v d D t T Z W N 0 a W 9 u M S 9 D T l B K w 6 E g L S B F b X B y Z X N h c y 9 H c m 9 1 c G V k I F J v d 3 M u e 8 O a b H R p b W E g Q X R 1 Y W x p e m H D p 8 O j b y w y N n 0 m c X V v d D s s J n F 1 b 3 Q 7 U 2 V j d G l v b j E v Q 0 5 Q S s O h I C 0 g R W 1 w c m V z Y X M v R 3 J v d X B l Z C B S b 3 d z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s J n F 1 b 3 Q 7 Q 2 9 s d W 1 u S W R l b n R p d G l l c y Z x d W 9 0 O z p b J n F 1 b 3 Q 7 U 2 V j d G l v b j E v Q 0 5 Q S s O h I C 0 g R W 1 w c m V z Y X M v R 3 J v d X B l Z C B S b 3 d z L n t D T l B K L D B 9 J n F 1 b 3 Q 7 L C Z x d W 9 0 O 1 N l Y 3 R p b 2 4 x L 0 N O U E r D o S A t I E V t c H J l c 2 F z L 0 d y b 3 V w Z W Q g U m 9 3 c y 5 7 U m F 6 w 6 N v I F N v Y 2 l h b C w x f S Z x d W 9 0 O y w m c X V v d D t T Z W N 0 a W 9 u M S 9 D T l B K w 6 E g L S B F b X B y Z X N h c y 9 H c m 9 1 c G V k I F J v d 3 M u e 0 5 v b W U g R m F u d G F z a W E s M n 0 m c X V v d D s s J n F 1 b 3 Q 7 U 2 V j d G l v b j E v Q 0 5 Q S s O h I C 0 g R W 1 w c m V z Y X M v R 3 J v d X B l Z C B S b 3 d z L n t U a X B v L D N 9 J n F 1 b 3 Q 7 L C Z x d W 9 0 O 1 N l Y 3 R p b 2 4 x L 0 N O U E r D o S A t I E V t c H J l c 2 F z L 0 d y b 3 V w Z W Q g U m 9 3 c y 5 7 U G 9 y d G U s N H 0 m c X V v d D s s J n F 1 b 3 Q 7 U 2 V j d G l v b j E v Q 0 5 Q S s O h I C 0 g R W 1 w c m V z Y X M v R 3 J v d X B l Z C B S b 3 d z L n t E Y X R h I E Z 1 b m R h w 6 f D o 2 8 s N X 0 m c X V v d D s s J n F 1 b 3 Q 7 U 2 V j d G l v b j E v Q 0 5 Q S s O h I C 0 g R W 1 w c m V z Y X M v R 3 J v d X B l Z C B S b 3 d z L n t T a X R 1 Y c O n w 6 N v I E N h Z G F z d H J h b C w 2 f S Z x d W 9 0 O y w m c X V v d D t T Z W N 0 a W 9 u M S 9 D T l B K w 6 E g L S B F b X B y Z X N h c y 9 H c m 9 1 c G V k I F J v d 3 M u e 1 N p d H V h w 6 f D o 2 8 g Q 2 F k Y X N 0 c m F s I E R h d G E s N 3 0 m c X V v d D s s J n F 1 b 3 Q 7 U 2 V j d G l v b j E v Q 0 5 Q S s O h I C 0 g R W 1 w c m V z Y X M v R 3 J v d X B l Z C B S b 3 d z L n t D Y X B p d G F s I F N v Y 2 l h b C w 4 f S Z x d W 9 0 O y w m c X V v d D t T Z W N 0 a W 9 u M S 9 D T l B K w 6 E g L S B F b X B y Z X N h c y 9 H c m 9 1 c G V k I F J v d 3 M u e 0 U t b W F p b C w 5 f S Z x d W 9 0 O y w m c X V v d D t T Z W N 0 a W 9 u M S 9 D T l B K w 6 E g L S B F b X B y Z X N h c y 9 H c m 9 1 c G V k I F J v d 3 M u e 1 R l b G V m b 2 5 l L D E w f S Z x d W 9 0 O y w m c X V v d D t T Z W N 0 a W 9 u M S 9 D T l B K w 6 E g L S B F b X B y Z X N h c y 9 H c m 9 1 c G V k I F J v d 3 M u e 0 x v Z 3 J h Z G 9 1 c m 8 s M T F 9 J n F 1 b 3 Q 7 L C Z x d W 9 0 O 1 N l Y 3 R p b 2 4 x L 0 N O U E r D o S A t I E V t c H J l c 2 F z L 0 d y b 3 V w Z W Q g U m 9 3 c y 5 7 T s O 6 b W V y b y w x M n 0 m c X V v d D s s J n F 1 b 3 Q 7 U 2 V j d G l v b j E v Q 0 5 Q S s O h I C 0 g R W 1 w c m V z Y X M v R 3 J v d X B l Z C B S b 3 d z L n t D b 2 1 w b G V t Z W 5 0 b y w x M 3 0 m c X V v d D s s J n F 1 b 3 Q 7 U 2 V j d G l v b j E v Q 0 5 Q S s O h I C 0 g R W 1 w c m V z Y X M v R 3 J v d X B l Z C B S b 3 d z L n t C Y W l y c m 8 s M T R 9 J n F 1 b 3 Q 7 L C Z x d W 9 0 O 1 N l Y 3 R p b 2 4 x L 0 N O U E r D o S A t I E V t c H J l c 2 F z L 0 d y b 3 V w Z W Q g U m 9 3 c y 5 7 Q 2 l k Y W R l L D E 1 f S Z x d W 9 0 O y w m c X V v d D t T Z W N 0 a W 9 u M S 9 D T l B K w 6 E g L S B F b X B y Z X N h c y 9 H c m 9 1 c G V k I F J v d 3 M u e 0 V z d G F k b y w x N n 0 m c X V v d D s s J n F 1 b 3 Q 7 U 2 V j d G l v b j E v Q 0 5 Q S s O h I C 0 g R W 1 w c m V z Y X M v R 3 J v d X B l Z C B S b 3 d z L n t D R V A s M T d 9 J n F 1 b 3 Q 7 L C Z x d W 9 0 O 1 N l Y 3 R p b 2 4 x L 0 N O U E r D o S A t I E V t c H J l c 2 F z L 0 d y b 3 V w Z W Q g U m 9 3 c y 5 7 R W 5 0 Z S B G Z W R l c m F 0 a X Z v L D E 4 f S Z x d W 9 0 O y w m c X V v d D t T Z W N 0 a W 9 u M S 9 D T l B K w 6 E g L S B F b X B y Z X N h c y 9 H c m 9 1 c G V k I F J v d 3 M u e 0 5 h d H V y Z X p h I E p 1 c s O t Z G l j Y S B D w 7 N k a W d v L D E 5 f S Z x d W 9 0 O y w m c X V v d D t T Z W N 0 a W 9 u M S 9 D T l B K w 6 E g L S B F b X B y Z X N h c y 9 H c m 9 1 c G V k I F J v d 3 M u e 0 5 h d H V y Z X p h I E p 1 c s O t Z G l j Y S B E Z X N j c m n D p 8 O j b y w y M H 0 m c X V v d D s s J n F 1 b 3 Q 7 U 2 V j d G l v b j E v Q 0 5 Q S s O h I C 0 g R W 1 w c m V z Y X M v R 3 J v d X B l Z C B S b 3 d z L n t B d G l 2 a W R h Z G U g U H J p b c O h c m l h I E P D s 2 R p Z 2 8 s M j F 9 J n F 1 b 3 Q 7 L C Z x d W 9 0 O 1 N l Y 3 R p b 2 4 x L 0 N O U E r D o S A t I E V t c H J l c 2 F z L 0 d y b 3 V w Z W Q g U m 9 3 c y 5 7 Q X R p d m l k Y W R l I F B y a W 3 D o X J p Y S B E Z X N j c m n D p 8 O j b y w y M n 0 m c X V v d D s s J n F 1 b 3 Q 7 U 2 V j d G l v b j E v Q 0 5 Q S s O h I C 0 g R W 1 w c m V z Y X M v R 3 J v d X B l Z C B S b 3 d z L n t T a X R 1 Y c O n w 6 N v I E N h Z G F z d H J h b C B N b 3 R p d m 8 s M j N 9 J n F 1 b 3 Q 7 L C Z x d W 9 0 O 1 N l Y 3 R p b 2 4 x L 0 N O U E r D o S A t I E V t c H J l c 2 F z L 0 d y b 3 V w Z W Q g U m 9 3 c y 5 7 U 2 l 0 d W H D p 8 O j b y B F c 3 B l Y 2 l h b C w y N H 0 m c X V v d D s s J n F 1 b 3 Q 7 U 2 V j d G l v b j E v Q 0 5 Q S s O h I C 0 g R W 1 w c m V z Y X M v R 3 J v d X B l Z C B S b 3 d z L n t T a X R 1 Y c O n w 6 N v I E V z c G V j a W F s I E R h d G E s M j V 9 J n F 1 b 3 Q 7 L C Z x d W 9 0 O 1 N l Y 3 R p b 2 4 x L 0 N O U E r D o S A t I E V t c H J l c 2 F z L 0 d y b 3 V w Z W Q g U m 9 3 c y 5 7 w 5 p s d G l t Y S B B d H V h b G l 6 Y c O n w 6 N v L D I 2 f S Z x d W 9 0 O y w m c X V v d D t T Z W N 0 a W 9 u M S 9 D T l B K w 6 E g L S B F b X B y Z X N h c y 9 H c m 9 1 c G V k I F J v d 3 M u e 0 N v b X B y b 3 Z h b n R l I E l u c 2 N y a c O n w 6 N v L D I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F b X B y Z X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M i I C 8 + P E V u d H J 5 I F R 5 c G U 9 I k Z p b G x l Z E N v b X B s Z X R l U m V z d W x 0 V G 9 X b 3 J r c 2 h l Z X Q i I F Z h b H V l P S J s M S I g L z 4 8 R W 5 0 c n k g V H l w Z T 0 i U X V l c n l J R C I g V m F s d W U 9 I n M 3 Y T B m M z c y Z S 0 x Y z J k L T R l M D U t O T g z O S 1 k Z D A 5 M D U 0 N T g z N D c i I C 8 + P E V u d H J 5 I F R 5 c G U 9 I k x v Y W R l Z F R v Q W 5 h b H l z a X N T Z X J 2 a W N l c y I g V m F s d W U 9 I m w w I i A v P j x F b n R y e S B U e X B l P S J G a W x s T G F z d F V w Z G F 0 Z W Q i I F Z h b H V l P S J k M j A y M C 0 w M y 0 w N 1 Q x N j o 0 O D o 1 O C 4 0 O T Y 0 N j E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V H l w Z X M i I F Z h b H V l P S J z Q U F B Q U F B Q U E i I C 8 + P E V u d H J 5 I F R 5 c G U 9 I k Z p b G x D b 2 x 1 b W 5 O Y W 1 l c y I g V m F s d W U 9 I n N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S Y X r D o 2 8 g U 2 9 j a W F s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w 5 p s d G l t Y S B B d H V h b G l 6 Y c O n w 6 N v J n F 1 b 3 Q 7 X S w m c X V v d D t x d W V y e V J l b G F 0 a W 9 u c 2 h p c H M m c X V v d D s 6 W 1 0 s J n F 1 b 3 Q 7 Y 2 9 s d W 1 u S W R l b n R p d G l l c y Z x d W 9 0 O z p b J n F 1 b 3 Q 7 U 2 V j d G l v b j E v Q 0 5 Q S s O h I C 0 g U 8 O z Y 2 l v c y 9 H c m 9 1 c G V k I F J v d 3 M u e 0 N O U E o s M H 0 m c X V v d D s s J n F 1 b 3 Q 7 U 2 V j d G l v b j E v Q 0 5 Q S s O h I C 0 g U 8 O z Y 2 l v c y 9 H c m 9 1 c G V k I F J v d 3 M u e 1 J h e s O j b y B T b 2 N p Y W w s M X 0 m c X V v d D s s J n F 1 b 3 Q 7 U 2 V j d G l v b j E v Q 0 5 Q S s O h I C 0 g U 8 O z Y 2 l v c y 9 H c m 9 1 c G V k I F J v d 3 M u e 0 5 v b W U g U 8 O z Y 2 l v L D J 9 J n F 1 b 3 Q 7 L C Z x d W 9 0 O 1 N l Y 3 R p b 2 4 x L 0 N O U E r D o S A t I F P D s 2 N p b 3 M v R 3 J v d X B l Z C B S b 3 d z L n t R d W F s a W Z p Y 2 H D p 8 O j b y B D w 7 N k a W d v L D N 9 J n F 1 b 3 Q 7 L C Z x d W 9 0 O 1 N l Y 3 R p b 2 4 x L 0 N O U E r D o S A t I F P D s 2 N p b 3 M v R 3 J v d X B l Z C B S b 3 d z L n t R d W F s a W Z p Y 2 H D p 8 O j b y B E Z X N j c m n D p 8 O j b y w 0 f S Z x d W 9 0 O y w m c X V v d D t T Z W N 0 a W 9 u M S 9 D T l B K w 6 E g L S B T w 7 N j a W 9 z L 0 d y b 3 V w Z W Q g U m 9 3 c y 5 7 w 5 p s d G l t Y S B B d H V h b G l 6 Y c O n w 6 N v L D V 9 J n F 1 b 3 Q 7 X S w m c X V v d D t D b 2 x 1 b W 5 D b 3 V u d C Z x d W 9 0 O z o 2 L C Z x d W 9 0 O 0 t l e U N v b H V t b k 5 h b W V z J n F 1 b 3 Q 7 O l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L C Z x d W 9 0 O 0 N v b H V t b k l k Z W 5 0 a X R p Z X M m c X V v d D s 6 W y Z x d W 9 0 O 1 N l Y 3 R p b 2 4 x L 0 N O U E r D o S A t I F P D s 2 N p b 3 M v R 3 J v d X B l Z C B S b 3 d z L n t D T l B K L D B 9 J n F 1 b 3 Q 7 L C Z x d W 9 0 O 1 N l Y 3 R p b 2 4 x L 0 N O U E r D o S A t I F P D s 2 N p b 3 M v R 3 J v d X B l Z C B S b 3 d z L n t S Y X r D o 2 8 g U 2 9 j a W F s L D F 9 J n F 1 b 3 Q 7 L C Z x d W 9 0 O 1 N l Y 3 R p b 2 4 x L 0 N O U E r D o S A t I F P D s 2 N p b 3 M v R 3 J v d X B l Z C B S b 3 d z L n t O b 2 1 l I F P D s 2 N p b y w y f S Z x d W 9 0 O y w m c X V v d D t T Z W N 0 a W 9 u M S 9 D T l B K w 6 E g L S B T w 7 N j a W 9 z L 0 d y b 3 V w Z W Q g U m 9 3 c y 5 7 U X V h b G l m a W N h w 6 f D o 2 8 g Q 8 O z Z G l n b y w z f S Z x d W 9 0 O y w m c X V v d D t T Z W N 0 a W 9 u M S 9 D T l B K w 6 E g L S B T w 7 N j a W 9 z L 0 d y b 3 V w Z W Q g U m 9 3 c y 5 7 U X V h b G l m a W N h w 6 f D o 2 8 g R G V z Y 3 J p w 6 f D o 2 8 s N H 0 m c X V v d D s s J n F 1 b 3 Q 7 U 2 V j d G l v b j E v Q 0 5 Q S s O h I C 0 g U 8 O z Y 2 l v c y 9 H c m 9 1 c G V k I F J v d 3 M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J U M z J U I z Y 2 l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T G 9 h Z G V k V G 9 B b m F s e X N p c 1 N l c n Z p Y 2 V z I i B W Y W x 1 Z T 0 i b D A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x I i A v P j x F b n R y e S B U e X B l P S J G a W x s V G F y Z 2 V 0 I i B W Y W x 1 Z T 0 i c 0 N O U E r D o V 9 f X 0 J h c 2 U i I C 8 + P E V u d H J 5 I F R 5 c G U 9 I l F 1 Z X J 5 S U Q i I F Z h b H V l P S J z O W U y M 2 I 1 N j A t Z j Z i N y 0 0 O T c 2 L W J i N j U t M T h i Z j F i Y T J m M j l h I i A v P j x F b n R y e S B U e X B l P S J G a W x s R X J y b 3 J D b 3 V u d C I g V m F s d W U 9 I m w w I i A v P j x F b n R y e S B U e X B l P S J G a W x s T G F z d F V w Z G F 0 Z W Q i I F Z h b H V l P S J k M j A y M C 0 w M y 0 x M 1 Q x O T o z N D o y M S 4 2 M j U 5 N z c 0 W i I g L z 4 8 R W 5 0 c n k g V H l w Z T 0 i R m l s b E V y c m 9 y Q 2 9 k Z S I g V m F s d W U 9 I n N V b m t u b 3 d u I i A v P j x F b n R y e S B U e X B l P S J G a W x s Q 2 9 1 b n Q i I F Z h b H V l P S J s M C I g L z 4 8 R W 5 0 c n k g V H l w Z T 0 i R m l s b E N v b H V t b l R 5 c G V z I i B W Y W x 1 Z T 0 i c 0 J n Q U F B Q U F B Q 1 F B S k V R Q U F B Q U F B Q U F B Q U F B Q U F B Q U F B Q U F B Q U N R a 0 F D U U F B Q U F B Q U F B Q U F D Q W d J Q U F B Q U F B P T 0 i I C 8 + P E V u d H J 5 I F R 5 c G U 9 I l J l b G F 0 a W 9 u c 2 h p c E l u Z m 9 D b 2 5 0 Y W l u Z X I i I F Z h b H V l P S J z e y Z x d W 9 0 O 2 N v b H V t b k N v d W 5 0 J n F 1 b 3 Q 7 O j Q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C Y X N l L 1 J l c G x h Y 2 V k I F Z h b H V l L n t D T l B K c y w w f S Z x d W 9 0 O y w m c X V v d D t T Z W N 0 a W 9 u M S 9 D T l B K w 6 E g L S B C Y X N l L 1 J l c 3 V s d G F k b y B F e H B h b m R p Z G 8 x L n t S Z X N 1 b H R h Z G 8 u b m F t Z S w y f S Z x d W 9 0 O y w m c X V v d D t T Z W N 0 a W 9 u M S 9 D T l B K w 6 E g L S B C Y X N l L 1 J l c 3 V s d G F k b y B F e H B h b m R p Z G 8 x L n t S Z X N 1 b H R h Z G 8 u Y W x p Y X M s M 3 0 m c X V v d D s s J n F 1 b 3 Q 7 U 2 V j d G l v b j E v Q 0 5 Q S s O h I C 0 g Q m F z Z S 9 S Z X N 1 b H R h Z G 8 g R X h w Y W 5 k a W R v M S 5 7 U m V z d W x 0 Y W R v L n R h e F 9 p Z C w 0 f S Z x d W 9 0 O y w m c X V v d D t T Z W N 0 a W 9 u M S 9 D T l B K w 6 E g L S B C Y X N l L 1 J l c 3 V s d G F k b y B F e H B h b m R p Z G 8 x L n t S Z X N 1 b H R h Z G 8 u d H l w Z S w 1 f S Z x d W 9 0 O y w m c X V v d D t T Z W N 0 a W 9 u M S 9 D T l B K w 6 E g L S B C Y X N l L 1 J l c 3 V s d G F k b y B F e H B h b m R p Z G 8 x L n t S Z X N 1 b H R h Z G 8 u c 2 l 6 Z S w 3 f S Z x d W 9 0 O y w m c X V v d D t T Z W N 0 a W 9 u M S 9 D T l B K w 6 E g L S B C Y X N l L 1 R p c G 8 g Q W x 0 Z X J h Z G 8 u e 0 R h d G E g R n V u Z G H D p 8 O j b y w 2 f S Z x d W 9 0 O y w m c X V v d D t T Z W N 0 a W 9 u M S 9 D T l B K w 6 E g L S B C Y X N l L 0 V 4 c G F u Z G V k I F J l c 3 V s d G F k b y 5 y Z W d p c 3 R y Y X R p b 2 4 u e 1 J l c 3 V s d G F k b y 5 y Z W d p c 3 R y Y X R p b 2 4 u c 3 R h d H V z L D E y f S Z x d W 9 0 O y w m c X V v d D t T Z W N 0 a W 9 u M S 9 D T l B K w 6 E g L S B C Y X N l L 1 R p c G 8 g Q W x 0 Z X J h Z G 8 u e 1 N p d H V h w 6 f D o 2 8 g Q 2 F k Y X N 0 c m F s I E R h d G E s O H 0 m c X V v d D s s J n F 1 b 3 Q 7 U 2 V j d G l v b j E v Q 0 5 Q S s O h I C 0 g Q m F z Z S 9 U a X B v I E F s d G V y Y W R v L n t D Y X B p d G F s I F N v Y 2 l h b C w 5 f S Z x d W 9 0 O y w m c X V v d D t T Z W N 0 a W 9 u M S 9 D T l B K w 6 E g L S B C Y X N l L 1 J l c 3 V s d G F k b y B F e H B h b m R p Z G 8 x L n t S Z X N 1 b H R h Z G 8 u Z W 1 h a W w s O X 0 m c X V v d D s s J n F 1 b 3 Q 7 U 2 V j d G l v b j E v Q 0 5 Q S s O h I C 0 g Q m F z Z S 9 S Z X N 1 b H R h Z G 8 g R X h w Y W 5 k a W R v M S 5 7 U m V z d W x 0 Y W R v L n B o b 2 5 l L D E w f S Z x d W 9 0 O y w m c X V v d D t T Z W N 0 a W 9 u M S 9 D T l B K w 6 E g L S B C Y X N l L 0 V 4 c G F u Z G V k I F J l c 3 V s d G F k b y 5 h Z G R y Z X N z L n t S Z X N 1 b H R h Z G 8 u Y W R k c m V z c y 5 z d H J l Z X Q s M T d 9 J n F 1 b 3 Q 7 L C Z x d W 9 0 O 1 N l Y 3 R p b 2 4 x L 0 N O U E r D o S A t I E J h c 2 U v R X h w Y W 5 k Z W Q g U m V z d W x 0 Y W R v L m F k Z H J l c 3 M u e 1 J l c 3 V s d G F k b y 5 h Z G R y Z X N z L m 5 1 b W J l c i w x O H 0 m c X V v d D s s J n F 1 b 3 Q 7 U 2 V j d G l v b j E v Q 0 5 Q S s O h I C 0 g Q m F z Z S 9 F e H B h b m R l Z C B S Z X N 1 b H R h Z G 8 u Y W R k c m V z c y 5 7 U m V z d W x 0 Y W R v L m F k Z H J l c 3 M u Z G V 0 Y W l s c y w x O X 0 m c X V v d D s s J n F 1 b 3 Q 7 U 2 V j d G l v b j E v Q 0 5 Q S s O h I C 0 g Q m F z Z S 9 F e H B h b m R l Z C B S Z X N 1 b H R h Z G 8 u Y W R k c m V z c y 5 7 U m V z d W x 0 Y W R v L m F k Z H J l c 3 M u b m V p Z 2 h i b 3 J o b 2 9 k L D I x f S Z x d W 9 0 O y w m c X V v d D t T Z W N 0 a W 9 u M S 9 D T l B K w 6 E g L S B C Y X N l L 0 V 4 c G F u Z G V k I F J l c 3 V s d G F k b y 5 h Z G R y Z X N z L n t S Z X N 1 b H R h Z G 8 u Y W R k c m V z c y 5 j a X R 5 L D I y f S Z x d W 9 0 O y w m c X V v d D t T Z W N 0 a W 9 u M S 9 D T l B K w 6 E g L S B C Y X N l L 0 V 4 c G F u Z G V k I F J l c 3 V s d G F k b y 5 h Z G R y Z X N z L n t S Z X N 1 b H R h Z G 8 u Y W R k c m V z c y 5 z d G F 0 Z S w y M 3 0 m c X V v d D s s J n F 1 b 3 Q 7 U 2 V j d G l v b j E v Q 0 5 Q S s O h I C 0 g Q m F z Z S 9 F e H B h b m R l Z C B S Z X N 1 b H R h Z G 8 u Y W R k c m V z c y 5 7 U m V z d W x 0 Y W R v L m F k Z H J l c 3 M u e m l w L D I w f S Z x d W 9 0 O y w m c X V v d D t T Z W N 0 a W 9 u M S 9 D T l B K w 6 E g L S B C Y X N l L 1 J l c 3 V s d G F k b y B F e H B h b m R p Z G 8 x L n t S Z X N 1 b H R h Z G 8 u Z m V k Z X J h b F 9 l b n R p d H k s M T F 9 J n F 1 b 3 Q 7 L C Z x d W 9 0 O 1 N l Y 3 R p b 2 4 x L 0 N O U E r D o S A t I E J h c 2 U v R X h w Y W 5 k Z W Q g U m V z d W x 0 Y W R v L m x l Z 2 F s X 2 5 h d H V y Z S 5 7 U m V z d W x 0 Y W R v L m x l Z 2 F s X 2 5 h d H V y Z S 5 j b 2 R l L D I 0 f S Z x d W 9 0 O y w m c X V v d D t T Z W N 0 a W 9 u M S 9 D T l B K w 6 E g L S B C Y X N l L 0 V 4 c G F u Z G V k I F J l c 3 V s d G F k b y 5 s Z W d h b F 9 u Y X R 1 c m U u e 1 J l c 3 V s d G F k b y 5 s Z W d h b F 9 u Y X R 1 c m U u Z G V z Y 3 J p c H R p b 2 4 s M j V 9 J n F 1 b 3 Q 7 L C Z x d W 9 0 O 1 N l Y 3 R p b 2 4 x L 0 N O U E r D o S A t I E J h c 2 U v R X h w Y W 5 k Z W Q g U m V z d W x 0 Y W R v L n B y a W 1 h c n l f Y W N 0 a X Z p d H k u e 1 J l c 3 V s d G F k b y 5 w c m l t Y X J 5 X 2 F j d G l 2 a X R 5 L m N v Z G U s M z F 9 J n F 1 b 3 Q 7 L C Z x d W 9 0 O 1 N l Y 3 R p b 2 4 x L 0 N O U E r D o S A t I E J h c 2 U v R X h w Y W 5 k Z W Q g U m V z d W x 0 Y W R v L n B y a W 1 h c n l f Y W N 0 a X Z p d H k u e 1 J l c 3 V s d G F k b y 5 w c m l t Y X J 5 X 2 F j d G l 2 a X R 5 L m R l c 2 N y a X B 0 a W 9 u L D M y f S Z x d W 9 0 O y w m c X V v d D t T Z W N 0 a W 9 u M S 9 D T l B K w 6 E g L S B C Y X N l L 0 V 4 c G F u Z G V k I F J l c 3 V s d G F k b y 5 y Z W d p c 3 R y Y X R p b 2 4 u e 1 J l c 3 V s d G F k b y 5 y Z W d p c 3 R y Y X R p b 2 4 u c 3 R h d H V z X 3 J l Y X N v b i w x N H 0 m c X V v d D s s J n F 1 b 3 Q 7 U 2 V j d G l v b j E v Q 0 5 Q S s O h I C 0 g Q m F z Z S 9 F e H B h b m R l Z C B S Z X N 1 b H R h Z G 8 u c m V n a X N 0 c m F 0 a W 9 u L n t S Z X N 1 b H R h Z G 8 u c m V n a X N 0 c m F 0 a W 9 u L n N w Z W N p Y W x f c 3 R h d H V z L D E 1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c G x l c 1 9 v c H R h b n Q s M j d 9 J n F 1 b 3 Q 7 L C Z x d W 9 0 O 1 N l Y 3 R p b 2 4 x L 0 N O U E r D o S A t I E J h c 2 U v V G l w b y B B b H R l c m F k b y 5 7 U 2 l t c G x l c y B O Y W N p b 2 5 h b C B E Y X R h I E l u Y 2 x 1 c 8 O j b y w y N 3 0 m c X V v d D s s J n F 1 b 3 Q 7 U 2 V j d G l v b j E v Q 0 5 Q S s O h I C 0 g Q m F z Z S 9 U a X B v I E F s d G V y Y W R v L n t T a W 1 w b G V z I E 5 h Y 2 l v b m F s I E R h d G E g R X h j b H V z w 6 N v L D I 4 f S Z x d W 9 0 O y w m c X V v d D t T Z W N 0 a W 9 u M S 9 D T l B K w 6 E g L S B C Y X N l L 1 J l c 3 V s d G F k b y 5 z a W 1 w b G V z X 2 5 h Y 2 l v b m F s I E V 4 c G F u Z G l k b y 5 7 U m V z d W x 0 Y W R v L n N p b X B s Z X N f b m F j a W 9 u Y W w u c 2 l t Z W l f b 3 B 0 Y W 5 0 L D M w f S Z x d W 9 0 O y w m c X V v d D t T Z W N 0 a W 9 u M S 9 D T l B K w 6 E g L S B C Y X N l L 1 R p c G 8 g Q W x 0 Z X J h Z G 8 u e 1 N p d H V h w 6 f D o 2 8 g R X N w Z W N p Y W w g R G F 0 Y S w z M H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Y 2 9 k Z S w z M 3 0 m c X V v d D s s J n F 1 b 3 Q 7 U 2 V j d G l v b j E v Q 0 5 Q S s O h I C 0 g Q m F z Z S 9 F e H B h b m R l Z C B S Z X N 1 b H R h Z G 8 u c 2 V j b 2 5 k Y X J 5 X 2 F j d G l 2 a X R p Z X M x L n t S Z X N 1 b H R h Z G 8 u c 2 V j b 2 5 k Y X J 5 X 2 F j d G l 2 a X R p Z X M u Z G V z Y 3 J p c H R p b 2 4 s M z R 9 J n F 1 b 3 Q 7 L C Z x d W 9 0 O 1 N l Y 3 R p b 2 4 x L 0 N O U E r D o S A t I E J h c 2 U v R X h w Y W 5 k Z W Q g U m V z d W x 0 Y W R v L m 1 l b W J l c n N o a X A x L n t S Z X N 1 b H R h Z G 8 u b W V t Y m V y c 2 h p c C 5 u Y W 1 l L D M 1 f S Z x d W 9 0 O y w m c X V v d D t T Z W N 0 a W 9 u M S 9 D T l B K w 6 E g L S B C Y X N l L 0 V 4 c G F u Z G V k I F J l c 3 V s d G F k b y 5 t Z W 1 i Z X J z a G l w L n J v b G U u e 1 J l c 3 V s d G F k b y 5 t Z W 1 i Z X J z a G l w L n J v b G U u Y 2 9 k Z S w z N n 0 m c X V v d D s s J n F 1 b 3 Q 7 U 2 V j d G l v b j E v Q 0 5 Q S s O h I C 0 g Q m F z Z S 9 F e H B h b m R l Z C B S Z X N 1 b H R h Z G 8 u b W V t Y m V y c 2 h p c C 5 y b 2 x l L n t S Z X N 1 b H R h Z G 8 u b W V t Y m V y c 2 h p c C 5 y b 2 x l L m R l c 2 N y a X B 0 a W 9 u L D M 3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5 1 b W J l c i w z O X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z d G F 0 Z S w 0 M H 0 m c X V v d D s s J n F 1 b 3 Q 7 U 2 V j d G l v b j E v Q 0 5 Q S s O h I C 0 g Q m F z Z S 9 S Z X N 1 b H R h Z G 8 u c 2 l u d G V n c m E u c m V n a X N 0 c m F 0 a W 9 u c y B F e H B h b m R p Z G 8 x L n t S Z X N 1 b H R h Z G 8 u c 2 l u d G V n c m E u c m V n a X N 0 c m F 0 a W 9 u c y 5 l b m F i b G V k L D Q x f S Z x d W 9 0 O y w m c X V v d D t T Z W N 0 a W 9 u M S 9 D T l B K w 6 E g L S B C Y X N l L 1 R p c G 8 g Q W x 0 Z X J h Z G 8 u e 8 O a b H R p b W E g Q X R 1 Y W x p e m H D p 8 O j b y w z O X 0 m c X V v d D s s J n F 1 b 3 Q 7 U 2 V j d G l v b j E v Q 0 5 Q S s O h I C 0 g Q m F z Z S 9 U a X B v I E F s d G V y Y W R v L n v D m m x 0 a W 1 h I E F 0 d W F s a X p h w 6 f D o 2 8 g U 2 l t c G x l c y w 0 M H 0 m c X V v d D s s J n F 1 b 3 Q 7 U 2 V j d G l v b j E v Q 0 5 Q S s O h I C 0 g Q m F z Z S 9 U a X B v I E F s d G V y Y W R v L n v D m m x 0 a W 1 h I E F 0 d W F s a X p h w 6 f D o 2 8 g U 0 l O V E V H U k E s N D F 9 J n F 1 b 3 Q 7 L C Z x d W 9 0 O 1 N l Y 3 R p b 2 4 x L 0 N O U E r D o S A t I E J h c 2 U v R X h w Y W 5 k Z W Q g U m V z d W x 0 Y W R v L m Z p b G V z L n t S Z X N 1 b H R h Z G 8 u Z m l s Z X M u c m V n a X N 0 c m F 0 a W 9 u L D M 5 f S Z x d W 9 0 O y w m c X V v d D t T Z W N 0 a W 9 u M S 9 D T l B K w 6 E g L S B C Y X N l L 1 J l c 3 V s d G F k b y B F e H B h b m R p Z G 8 x L n t S Z X N 1 b H R h Z G 8 u Z X J y b 3 I s M j F 9 J n F 1 b 3 Q 7 L C Z x d W 9 0 O 1 N l Y 3 R p b 2 4 x L 0 N O U E r D o S A t I E J h c 2 U v U m V z d W x 0 Y W R v I E V 4 c G F u Z G l k b z E u e 1 J l c 3 V s d G F k b y 5 t Z X N z Y W d l L D I y f S Z x d W 9 0 O y w m c X V v d D t T Z W N 0 a W 9 u M S 9 D T l B K w 6 E g L S B C Y X N l L 1 J l c 3 V s d G F k b y B F e H B h b m R p Z G 8 x L n t S Z X N 1 b H R h Z G 8 u Z G V 0 Y W l s c y w y M 3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0 N O U E r D o S A t I E J h c 2 U v U m V w b G F j Z W Q g V m F s d W U u e 0 N O U E p z L D B 9 J n F 1 b 3 Q 7 L C Z x d W 9 0 O 1 N l Y 3 R p b 2 4 x L 0 N O U E r D o S A t I E J h c 2 U v U m V z d W x 0 Y W R v I E V 4 c G F u Z G l k b z E u e 1 J l c 3 V s d G F k b y 5 u Y W 1 l L D J 9 J n F 1 b 3 Q 7 L C Z x d W 9 0 O 1 N l Y 3 R p b 2 4 x L 0 N O U E r D o S A t I E J h c 2 U v U m V z d W x 0 Y W R v I E V 4 c G F u Z G l k b z E u e 1 J l c 3 V s d G F k b y 5 h b G l h c y w z f S Z x d W 9 0 O y w m c X V v d D t T Z W N 0 a W 9 u M S 9 D T l B K w 6 E g L S B C Y X N l L 1 J l c 3 V s d G F k b y B F e H B h b m R p Z G 8 x L n t S Z X N 1 b H R h Z G 8 u d G F 4 X 2 l k L D R 9 J n F 1 b 3 Q 7 L C Z x d W 9 0 O 1 N l Y 3 R p b 2 4 x L 0 N O U E r D o S A t I E J h c 2 U v U m V z d W x 0 Y W R v I E V 4 c G F u Z G l k b z E u e 1 J l c 3 V s d G F k b y 5 0 e X B l L D V 9 J n F 1 b 3 Q 7 L C Z x d W 9 0 O 1 N l Y 3 R p b 2 4 x L 0 N O U E r D o S A t I E J h c 2 U v U m V z d W x 0 Y W R v I E V 4 c G F u Z G l k b z E u e 1 J l c 3 V s d G F k b y 5 z a X p l L D d 9 J n F 1 b 3 Q 7 L C Z x d W 9 0 O 1 N l Y 3 R p b 2 4 x L 0 N O U E r D o S A t I E J h c 2 U v V G l w b y B B b H R l c m F k b y 5 7 R G F 0 Y S B G d W 5 k Y c O n w 6 N v L D Z 9 J n F 1 b 3 Q 7 L C Z x d W 9 0 O 1 N l Y 3 R p b 2 4 x L 0 N O U E r D o S A t I E J h c 2 U v R X h w Y W 5 k Z W Q g U m V z d W x 0 Y W R v L n J l Z 2 l z d H J h d G l v b i 5 7 U m V z d W x 0 Y W R v L n J l Z 2 l z d H J h d G l v b i 5 z d G F 0 d X M s M T J 9 J n F 1 b 3 Q 7 L C Z x d W 9 0 O 1 N l Y 3 R p b 2 4 x L 0 N O U E r D o S A t I E J h c 2 U v V G l w b y B B b H R l c m F k b y 5 7 U 2 l 0 d W H D p 8 O j b y B D Y W R h c 3 R y Y W w g R G F 0 Y S w 4 f S Z x d W 9 0 O y w m c X V v d D t T Z W N 0 a W 9 u M S 9 D T l B K w 6 E g L S B C Y X N l L 1 R p c G 8 g Q W x 0 Z X J h Z G 8 u e 0 N h c G l 0 Y W w g U 2 9 j a W F s L D l 9 J n F 1 b 3 Q 7 L C Z x d W 9 0 O 1 N l Y 3 R p b 2 4 x L 0 N O U E r D o S A t I E J h c 2 U v U m V z d W x 0 Y W R v I E V 4 c G F u Z G l k b z E u e 1 J l c 3 V s d G F k b y 5 l b W F p b C w 5 f S Z x d W 9 0 O y w m c X V v d D t T Z W N 0 a W 9 u M S 9 D T l B K w 6 E g L S B C Y X N l L 1 J l c 3 V s d G F k b y B F e H B h b m R p Z G 8 x L n t S Z X N 1 b H R h Z G 8 u c G h v b m U s M T B 9 J n F 1 b 3 Q 7 L C Z x d W 9 0 O 1 N l Y 3 R p b 2 4 x L 0 N O U E r D o S A t I E J h c 2 U v R X h w Y W 5 k Z W Q g U m V z d W x 0 Y W R v L m F k Z H J l c 3 M u e 1 J l c 3 V s d G F k b y 5 h Z G R y Z X N z L n N 0 c m V l d C w x N 3 0 m c X V v d D s s J n F 1 b 3 Q 7 U 2 V j d G l v b j E v Q 0 5 Q S s O h I C 0 g Q m F z Z S 9 F e H B h b m R l Z C B S Z X N 1 b H R h Z G 8 u Y W R k c m V z c y 5 7 U m V z d W x 0 Y W R v L m F k Z H J l c 3 M u b n V t Y m V y L D E 4 f S Z x d W 9 0 O y w m c X V v d D t T Z W N 0 a W 9 u M S 9 D T l B K w 6 E g L S B C Y X N l L 0 V 4 c G F u Z G V k I F J l c 3 V s d G F k b y 5 h Z G R y Z X N z L n t S Z X N 1 b H R h Z G 8 u Y W R k c m V z c y 5 k Z X R h a W x z L D E 5 f S Z x d W 9 0 O y w m c X V v d D t T Z W N 0 a W 9 u M S 9 D T l B K w 6 E g L S B C Y X N l L 0 V 4 c G F u Z G V k I F J l c 3 V s d G F k b y 5 h Z G R y Z X N z L n t S Z X N 1 b H R h Z G 8 u Y W R k c m V z c y 5 u Z W l n a G J v c m h v b 2 Q s M j F 9 J n F 1 b 3 Q 7 L C Z x d W 9 0 O 1 N l Y 3 R p b 2 4 x L 0 N O U E r D o S A t I E J h c 2 U v R X h w Y W 5 k Z W Q g U m V z d W x 0 Y W R v L m F k Z H J l c 3 M u e 1 J l c 3 V s d G F k b y 5 h Z G R y Z X N z L m N p d H k s M j J 9 J n F 1 b 3 Q 7 L C Z x d W 9 0 O 1 N l Y 3 R p b 2 4 x L 0 N O U E r D o S A t I E J h c 2 U v R X h w Y W 5 k Z W Q g U m V z d W x 0 Y W R v L m F k Z H J l c 3 M u e 1 J l c 3 V s d G F k b y 5 h Z G R y Z X N z L n N 0 Y X R l L D I z f S Z x d W 9 0 O y w m c X V v d D t T Z W N 0 a W 9 u M S 9 D T l B K w 6 E g L S B C Y X N l L 0 V 4 c G F u Z G V k I F J l c 3 V s d G F k b y 5 h Z G R y Z X N z L n t S Z X N 1 b H R h Z G 8 u Y W R k c m V z c y 5 6 a X A s M j B 9 J n F 1 b 3 Q 7 L C Z x d W 9 0 O 1 N l Y 3 R p b 2 4 x L 0 N O U E r D o S A t I E J h c 2 U v U m V z d W x 0 Y W R v I E V 4 c G F u Z G l k b z E u e 1 J l c 3 V s d G F k b y 5 m Z W R l c m F s X 2 V u d G l 0 e S w x M X 0 m c X V v d D s s J n F 1 b 3 Q 7 U 2 V j d G l v b j E v Q 0 5 Q S s O h I C 0 g Q m F z Z S 9 F e H B h b m R l Z C B S Z X N 1 b H R h Z G 8 u b G V n Y W x f b m F 0 d X J l L n t S Z X N 1 b H R h Z G 8 u b G V n Y W x f b m F 0 d X J l L m N v Z G U s M j R 9 J n F 1 b 3 Q 7 L C Z x d W 9 0 O 1 N l Y 3 R p b 2 4 x L 0 N O U E r D o S A t I E J h c 2 U v R X h w Y W 5 k Z W Q g U m V z d W x 0 Y W R v L m x l Z 2 F s X 2 5 h d H V y Z S 5 7 U m V z d W x 0 Y W R v L m x l Z 2 F s X 2 5 h d H V y Z S 5 k Z X N j c m l w d G l v b i w y N X 0 m c X V v d D s s J n F 1 b 3 Q 7 U 2 V j d G l v b j E v Q 0 5 Q S s O h I C 0 g Q m F z Z S 9 F e H B h b m R l Z C B S Z X N 1 b H R h Z G 8 u c H J p b W F y e V 9 h Y 3 R p d m l 0 e S 5 7 U m V z d W x 0 Y W R v L n B y a W 1 h c n l f Y W N 0 a X Z p d H k u Y 2 9 k Z S w z M X 0 m c X V v d D s s J n F 1 b 3 Q 7 U 2 V j d G l v b j E v Q 0 5 Q S s O h I C 0 g Q m F z Z S 9 F e H B h b m R l Z C B S Z X N 1 b H R h Z G 8 u c H J p b W F y e V 9 h Y 3 R p d m l 0 e S 5 7 U m V z d W x 0 Y W R v L n B y a W 1 h c n l f Y W N 0 a X Z p d H k u Z G V z Y 3 J p c H R p b 2 4 s M z J 9 J n F 1 b 3 Q 7 L C Z x d W 9 0 O 1 N l Y 3 R p b 2 4 x L 0 N O U E r D o S A t I E J h c 2 U v R X h w Y W 5 k Z W Q g U m V z d W x 0 Y W R v L n J l Z 2 l z d H J h d G l v b i 5 7 U m V z d W x 0 Y W R v L n J l Z 2 l z d H J h d G l v b i 5 z d G F 0 d X N f c m V h c 2 9 u L D E 0 f S Z x d W 9 0 O y w m c X V v d D t T Z W N 0 a W 9 u M S 9 D T l B K w 6 E g L S B C Y X N l L 0 V 4 c G F u Z G V k I F J l c 3 V s d G F k b y 5 y Z W d p c 3 R y Y X R p b 2 4 u e 1 J l c 3 V s d G F k b y 5 y Z W d p c 3 R y Y X R p b 2 4 u c 3 B l Y 2 l h b F 9 z d G F 0 d X M s M T V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w b G V z X 2 9 w d G F u d C w y N 3 0 m c X V v d D s s J n F 1 b 3 Q 7 U 2 V j d G l v b j E v Q 0 5 Q S s O h I C 0 g Q m F z Z S 9 U a X B v I E F s d G V y Y W R v L n t T a W 1 w b G V z I E 5 h Y 2 l v b m F s I E R h d G E g S W 5 j b H V z w 6 N v L D I 3 f S Z x d W 9 0 O y w m c X V v d D t T Z W N 0 a W 9 u M S 9 D T l B K w 6 E g L S B C Y X N l L 1 R p c G 8 g Q W x 0 Z X J h Z G 8 u e 1 N p b X B s Z X M g T m F j a W 9 u Y W w g R G F 0 Y S B F e G N s d X P D o 2 8 s M j h 9 J n F 1 b 3 Q 7 L C Z x d W 9 0 O 1 N l Y 3 R p b 2 4 x L 0 N O U E r D o S A t I E J h c 2 U v U m V z d W x 0 Y W R v L n N p b X B s Z X N f b m F j a W 9 u Y W w g R X h w Y W 5 k a W R v L n t S Z X N 1 b H R h Z G 8 u c 2 l t c G x l c 1 9 u Y W N p b 2 5 h b C 5 z a W 1 l a V 9 v c H R h b n Q s M z B 9 J n F 1 b 3 Q 7 L C Z x d W 9 0 O 1 N l Y 3 R p b 2 4 x L 0 N O U E r D o S A t I E J h c 2 U v V G l w b y B B b H R l c m F k b y 5 7 U 2 l 0 d W H D p 8 O j b y B F c 3 B l Y 2 l h b C B E Y X R h L D M w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j b 2 R l L D M z f S Z x d W 9 0 O y w m c X V v d D t T Z W N 0 a W 9 u M S 9 D T l B K w 6 E g L S B C Y X N l L 0 V 4 c G F u Z G V k I F J l c 3 V s d G F k b y 5 z Z W N v b m R h c n l f Y W N 0 a X Z p d G l l c z E u e 1 J l c 3 V s d G F k b y 5 z Z W N v b m R h c n l f Y W N 0 a X Z p d G l l c y 5 k Z X N j c m l w d G l v b i w z N H 0 m c X V v d D s s J n F 1 b 3 Q 7 U 2 V j d G l v b j E v Q 0 5 Q S s O h I C 0 g Q m F z Z S 9 F e H B h b m R l Z C B S Z X N 1 b H R h Z G 8 u b W V t Y m V y c 2 h p c D E u e 1 J l c 3 V s d G F k b y 5 t Z W 1 i Z X J z a G l w L m 5 h b W U s M z V 9 J n F 1 b 3 Q 7 L C Z x d W 9 0 O 1 N l Y 3 R p b 2 4 x L 0 N O U E r D o S A t I E J h c 2 U v R X h w Y W 5 k Z W Q g U m V z d W x 0 Y W R v L m 1 l b W J l c n N o a X A u c m 9 s Z S 5 7 U m V z d W x 0 Y W R v L m 1 l b W J l c n N o a X A u c m 9 s Z S 5 j b 2 R l L D M 2 f S Z x d W 9 0 O y w m c X V v d D t T Z W N 0 a W 9 u M S 9 D T l B K w 6 E g L S B C Y X N l L 0 V 4 c G F u Z G V k I F J l c 3 V s d G F k b y 5 t Z W 1 i Z X J z a G l w L n J v b G U u e 1 J l c 3 V s d G F k b y 5 t Z W 1 i Z X J z a G l w L n J v b G U u Z G V z Y 3 J p c H R p b 2 4 s M z d 9 J n F 1 b 3 Q 7 L C Z x d W 9 0 O 1 N l Y 3 R p b 2 4 x L 0 N O U E r D o S A t I E J h c 2 U v U m V z d W x 0 Y W R v L n N p b n R l Z 3 J h L n J l Z 2 l z d H J h d G l v b n M g R X h w Y W 5 k a W R v M S 5 7 U m V z d W x 0 Y W R v L n N p b n R l Z 3 J h L n J l Z 2 l z d H J h d G l v b n M u b n V t Y m V y L D M 5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n N 0 Y X R l L D Q w f S Z x d W 9 0 O y w m c X V v d D t T Z W N 0 a W 9 u M S 9 D T l B K w 6 E g L S B C Y X N l L 1 J l c 3 V s d G F k b y 5 z a W 5 0 Z W d y Y S 5 y Z W d p c 3 R y Y X R p b 2 5 z I E V 4 c G F u Z G l k b z E u e 1 J l c 3 V s d G F k b y 5 z a W 5 0 Z W d y Y S 5 y Z W d p c 3 R y Y X R p b 2 5 z L m V u Y W J s Z W Q s N D F 9 J n F 1 b 3 Q 7 L C Z x d W 9 0 O 1 N l Y 3 R p b 2 4 x L 0 N O U E r D o S A t I E J h c 2 U v V G l w b y B B b H R l c m F k b y 5 7 w 5 p s d G l t Y S B B d H V h b G l 6 Y c O n w 6 N v L D M 5 f S Z x d W 9 0 O y w m c X V v d D t T Z W N 0 a W 9 u M S 9 D T l B K w 6 E g L S B C Y X N l L 1 R p c G 8 g Q W x 0 Z X J h Z G 8 u e 8 O a b H R p b W E g Q X R 1 Y W x p e m H D p 8 O j b y B T a W 1 w b G V z L D Q w f S Z x d W 9 0 O y w m c X V v d D t T Z W N 0 a W 9 u M S 9 D T l B K w 6 E g L S B C Y X N l L 1 R p c G 8 g Q W x 0 Z X J h Z G 8 u e 8 O a b H R p b W E g Q X R 1 Y W x p e m H D p 8 O j b y B T S U 5 U R U d S Q S w 0 M X 0 m c X V v d D s s J n F 1 b 3 Q 7 U 2 V j d G l v b j E v Q 0 5 Q S s O h I C 0 g Q m F z Z S 9 F e H B h b m R l Z C B S Z X N 1 b H R h Z G 8 u Z m l s Z X M u e 1 J l c 3 V s d G F k b y 5 m a W x l c y 5 y Z W d p c 3 R y Y X R p b 2 4 s M z l 9 J n F 1 b 3 Q 7 L C Z x d W 9 0 O 1 N l Y 3 R p b 2 4 x L 0 N O U E r D o S A t I E J h c 2 U v U m V z d W x 0 Y W R v I E V 4 c G F u Z G l k b z E u e 1 J l c 3 V s d G F k b y 5 l c n J v c i w y M X 0 m c X V v d D s s J n F 1 b 3 Q 7 U 2 V j d G l v b j E v Q 0 5 Q S s O h I C 0 g Q m F z Z S 9 S Z X N 1 b H R h Z G 8 g R X h w Y W 5 k a W R v M S 5 7 U m V z d W x 0 Y W R v L m 1 l c 3 N h Z 2 U s M j J 9 J n F 1 b 3 Q 7 L C Z x d W 9 0 O 1 N l Y 3 R p b 2 4 x L 0 N O U E r D o S A t I E J h c 2 U v U m V z d W x 0 Y W R v I E V 4 c G F u Z G l k b z E u e 1 J l c 3 V s d G F k b y 5 k Z X R h a W x z L D I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0 5 Q S i Z x d W 9 0 O y w m c X V v d D t S Y X r D o 2 8 g U 2 9 j a W F s J n F 1 b 3 Q 7 L C Z x d W 9 0 O 0 5 v b W U g R m F u d G F z a W E m c X V v d D s s J n F 1 b 3 Q 7 X 0 N O U E o m c X V v d D s s J n F 1 b 3 Q 7 V G l w b y Z x d W 9 0 O y w m c X V v d D t Q b 3 J 0 Z S Z x d W 9 0 O y w m c X V v d D t E Y X R h I E Z 1 b m R h w 6 f D o 2 8 m c X V v d D s s J n F 1 b 3 Q 7 U 2 l 0 d W H D p 8 O j b y B D Y W R h c 3 R y Y W w m c X V v d D s s J n F 1 b 3 Q 7 U 2 l 0 d W H D p 8 O j b y B D Y W R h c 3 R y Y W w g R G F 0 Y S Z x d W 9 0 O y w m c X V v d D t D Y X B p d G F s I F N v Y 2 l h b C Z x d W 9 0 O y w m c X V v d D t F L W 1 h a W w m c X V v d D s s J n F 1 b 3 Q 7 V G V s Z W Z v b m U m c X V v d D s s J n F 1 b 3 Q 7 T G 9 n c m F k b 3 V y b y Z x d W 9 0 O y w m c X V v d D t O w 7 p t Z X J v J n F 1 b 3 Q 7 L C Z x d W 9 0 O 0 N v b X B s Z W 1 l b n R v J n F 1 b 3 Q 7 L C Z x d W 9 0 O 0 J h a X J y b y Z x d W 9 0 O y w m c X V v d D t D a W R h Z G U m c X V v d D s s J n F 1 b 3 Q 7 R X N 0 Y W R v J n F 1 b 3 Q 7 L C Z x d W 9 0 O 0 N F U C Z x d W 9 0 O y w m c X V v d D t F b n R l I E Z l Z G V y Y X R p d m 8 m c X V v d D s s J n F 1 b 3 Q 7 T m F 0 d X J l e m E g S n V y w 6 1 k a W N h I E P D s 2 R p Z 2 8 m c X V v d D s s J n F 1 b 3 Q 7 T m F 0 d X J l e m E g S n V y w 6 1 k a W N h I E R l c 2 N y a c O n w 6 N v J n F 1 b 3 Q 7 L C Z x d W 9 0 O 0 F 0 a X Z p Z G F k Z S B Q c m l t w 6 F y a W E g Q 8 O z Z G l n b y Z x d W 9 0 O y w m c X V v d D t B d G l 2 a W R h Z G U g U H J p b c O h c m l h I E R l c 2 N y a c O n w 6 N v J n F 1 b 3 Q 7 L C Z x d W 9 0 O 1 N p d H V h w 6 f D o 2 8 g Q 2 F k Y X N 0 c m F s I E 1 v d G l 2 b y Z x d W 9 0 O y w m c X V v d D t T a X R 1 Y c O n w 6 N v I E V z c G V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t T a X R 1 Y c O n w 6 N v I E V z c G V j a W F s I E R h d G E m c X V v d D s s J n F 1 b 3 Q 7 Q X R p d m l k Y W R l I F N l Y 3 V u Z M O h c m l h I E P D s 2 R p Z 2 8 m c X V v d D s s J n F 1 b 3 Q 7 Q X R p d m l k Y W R l I F N l Y 3 V u Z M O h c m l h I E R l c 2 N y a c O n w 6 N v J n F 1 b 3 Q 7 L C Z x d W 9 0 O 0 5 v b W U g U 8 O z Y 2 l v J n F 1 b 3 Q 7 L C Z x d W 9 0 O 1 F 1 Y W x p Z m l j Y c O n w 6 N v I E P D s 2 R p Z 2 8 m c X V v d D s s J n F 1 b 3 Q 7 U X V h b G l m a W N h w 6 f D o 2 8 g R G V z Y 3 J p w 6 f D o 2 8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Z x d W 9 0 O y w m c X V v d D v D m m x 0 a W 1 h I E F 0 d W F s a X p h w 6 f D o 2 8 g U 2 l t c G x l c y Z x d W 9 0 O y w m c X V v d D v D m m x 0 a W 1 h I E F 0 d W F s a X p h w 6 f D o 2 8 g U 0 l O V E V H U k E m c X V v d D s s J n F 1 b 3 Q 7 Q 2 9 t c H J v d m F u d G U g S W 5 z Y 3 J p w 6 f D o 2 8 m c X V v d D s s J n F 1 b 3 Q 7 R X J y b y B D w 7 N k a W d v J n F 1 b 3 Q 7 L C Z x d W 9 0 O 0 V y c m 8 g T W V u c 2 F n Z W 0 m c X V v d D s s J n F 1 b 3 Q 7 R X J y b y B E Z X R h b G h l c y Z x d W 9 0 O 1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J h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O d W 1 i Z X J z J T I w T 2 5 s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y Z W d p c 3 R y Y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Y W R k c m V z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s Z W d h b F 9 u Y X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R X h w Y W 5 k Z W Q l M j B S Z X N 1 b H R h Z G 8 u c H J p b W F y e V 9 h Y 3 R p d m l 0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m a W x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n N l Y 2 9 u Z G F y e V 9 h Y 3 R p d m l 0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F e H B h b m R l Z C U y M F J l c 3 V s d G F k b y 5 t Z W 1 i Z X J z a G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0 V 4 c G F u Z G V k J T I w U m V z d W x 0 Y W R v L m 1 l b W J l c n N o a X A u c m 9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W 1 w c m V z Y X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Q 0 5 B R X M i I C 8 + P E V u d H J 5 I F R 5 c G U 9 I k Z p b G x l Z E N v b X B s Z X R l U m V z d W x 0 V G 9 X b 3 J r c 2 h l Z X Q i I F Z h b H V l P S J s M S I g L z 4 8 R W 5 0 c n k g V H l w Z T 0 i U X V l c n l J R C I g V m F s d W U 9 I n N j Y j Y z O T U 3 N y 1 l O T E 5 L T Q y N T U t Y W I x N S 1 h Z T Q y Z D V k O D k 3 Y z U i I C 8 + P E V u d H J 5 I F R 5 c G U 9 I k x v Y W R l Z F R v Q W 5 h b H l z a X N T Z X J 2 a W N l c y I g V m F s d W U 9 I m w w I i A v P j x F b n R y e S B U e X B l P S J G a W x s Q 2 9 s d W 1 u V H l w Z X M i I F Z h b H V l P S J z Q U F B Q U F B Q U E i I C 8 + P E V u d H J 5 I F R 5 c G U 9 I k Z p b G x M Y X N 0 V X B k Y X R l Z C I g V m F s d W U 9 I m Q y M D I w L T A z L T A 3 V D E 2 O j Q 4 O j U 4 L j Q 2 N j Q 5 M j Z a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3 V u d C I g V m F s d W U 9 I m w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U E r D o S A t I E N O Q U V z L 0 F w c G V u Z G V k I F F 1 Z X J 5 L n t D T l B K L D B 9 J n F 1 b 3 Q 7 L C Z x d W 9 0 O 1 N l Y 3 R p b 2 4 x L 0 N O U E r D o S A t I E N O Q U V z L 0 F w c G V u Z G V k I F F 1 Z X J 5 L n t S Y X r D o 2 8 g U 2 9 j a W F s L D F 9 J n F 1 b 3 Q 7 L C Z x d W 9 0 O 1 N l Y 3 R p b 2 4 x L 0 N O U E r D o S A t I E N O Q U V z L 0 F w c G V u Z G V k I F F 1 Z X J 5 L n t B d G l 2 a W R h Z G U g R W N v b s O 0 b W l j Y S B D b G F z c 2 l m a W N h w 6 f D o 2 8 s M n 0 m c X V v d D s s J n F 1 b 3 Q 7 U 2 V j d G l v b j E v Q 0 5 Q S s O h I C 0 g Q 0 5 B R X M v Q X B w Z W 5 k Z W Q g U X V l c n k u e 0 F 0 a X Z p Z G F k Z S B F Y 2 9 u w 7 R t a W N h I E P D s 2 R p Z 2 8 s M 3 0 m c X V v d D s s J n F 1 b 3 Q 7 U 2 V j d G l v b j E v Q 0 5 Q S s O h I C 0 g Q 0 5 B R X M v Q X B w Z W 5 k Z W Q g U X V l c n k u e 0 F 0 a X Z p Z G F k Z S B F Y 2 9 u w 7 R t a W N h I E R l c 2 N y a c O n w 6 N v L D R 9 J n F 1 b 3 Q 7 L C Z x d W 9 0 O 1 N l Y 3 R p b 2 4 x L 0 N O U E r D o S A t I E N O Q U V z L 0 F w c G V u Z G V k I F F 1 Z X J 5 L n v D m m x 0 a W 1 h I E F 0 d W F s a X p h w 6 f D o 2 8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0 5 Q S s O h I C 0 g Q 0 5 B R X M v Q X B w Z W 5 k Z W Q g U X V l c n k u e 0 N O U E o s M H 0 m c X V v d D s s J n F 1 b 3 Q 7 U 2 V j d G l v b j E v Q 0 5 Q S s O h I C 0 g Q 0 5 B R X M v Q X B w Z W 5 k Z W Q g U X V l c n k u e 1 J h e s O j b y B T b 2 N p Y W w s M X 0 m c X V v d D s s J n F 1 b 3 Q 7 U 2 V j d G l v b j E v Q 0 5 Q S s O h I C 0 g Q 0 5 B R X M v Q X B w Z W 5 k Z W Q g U X V l c n k u e 0 F 0 a X Z p Z G F k Z S B F Y 2 9 u w 7 R t a W N h I E N s Y X N z a W Z p Y 2 H D p 8 O j b y w y f S Z x d W 9 0 O y w m c X V v d D t T Z W N 0 a W 9 u M S 9 D T l B K w 6 E g L S B D T k F F c y 9 B c H B l b m R l Z C B R d W V y e S 5 7 Q X R p d m l k Y W R l I E V j b 2 7 D t G 1 p Y 2 E g Q 8 O z Z G l n b y w z f S Z x d W 9 0 O y w m c X V v d D t T Z W N 0 a W 9 u M S 9 D T l B K w 6 E g L S B D T k F F c y 9 B c H B l b m R l Z C B R d W V y e S 5 7 Q X R p d m l k Y W R l I E V j b 2 7 D t G 1 p Y 2 E g R G V z Y 3 J p w 6 f D o 2 8 s N H 0 m c X V v d D s s J n F 1 b 3 Q 7 U 2 V j d G l v b j E v Q 0 5 Q S s O h I C 0 g Q 0 5 B R X M v Q X B w Z W 5 k Z W Q g U X V l c n k u e 8 O a b H R p b W E g Q X R 1 Y W x p e m H D p 8 O j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T k F F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l J l Y 2 9 2 Z X J 5 V G F y Z 2 V 0 U 2 h l Z X Q i I F Z h b H V l P S J z R W 1 w c m V z Y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D M t M D J U M j E 6 M D Y 6 M D k u N T M 1 N j E w N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O U E o m c X V v d D s s J n F 1 b 3 Q 7 U m F 6 w 6 N v I F N v Y 2 l h b C Z x d W 9 0 O y w m c X V v d D t O b 2 1 l I E Z h b n R h c 2 l h J n F 1 b 3 Q 7 L C Z x d W 9 0 O 0 F 0 a X Z p Z G F k Z S B Q c m l t w 6 F y a W E g Q 8 O z Z G l n b y Z x d W 9 0 O y w m c X V v d D t B d G l 2 a W R h Z G U g U H J p b c O h c m l h I E R l c 2 N y a c O n w 6 N v J n F 1 b 3 Q 7 L C Z x d W 9 0 O 0 F 0 a X Z p Z G F k Z S B T Z W N 1 b m T D o X J p Y S B D w 7 N k a W d v J n F 1 b 3 Q 7 L C Z x d W 9 0 O 0 F 0 a X Z p Z G F k Z S B T Z W N 1 b m T D o X J p Y S B E Z X N j c m n D p 8 O j b y Z x d W 9 0 O y w m c X V v d D v D m m x 0 a W 1 h I E F 0 d W F s a X p h w 6 f D o 2 8 m c X V v d D t d L C Z x d W 9 0 O 3 F 1 Z X J 5 U m V s Y X R p b 2 5 z a G l w c y Z x d W 9 0 O z p b X S w m c X V v d D t j b 2 x 1 b W 5 J Z G V u d G l 0 a W V z J n F 1 b 3 Q 7 O l s m c X V v d D t T Z W N 0 a W 9 u M S 9 D T l B K w 6 E g L S B D T k F F c y 9 H c m 9 1 c G V k I F J v d 3 M u e 0 N O U E o s M H 0 m c X V v d D s s J n F 1 b 3 Q 7 U 2 V j d G l v b j E v Q 0 5 Q S s O h I C 0 g Q 0 5 B R X M v R 3 J v d X B l Z C B S b 3 d z L n t S Y X r D o 2 8 g U 2 9 j a W F s L D F 9 J n F 1 b 3 Q 7 L C Z x d W 9 0 O 1 N l Y 3 R p b 2 4 x L 0 N O U E r D o S A t I E N O Q U V z L 0 d y b 3 V w Z W Q g U m 9 3 c y 5 7 T m 9 t Z S B G Y W 5 0 Y X N p Y S w y f S Z x d W 9 0 O y w m c X V v d D t T Z W N 0 a W 9 u M S 9 D T l B K w 6 E g L S B D T k F F c y 9 H c m 9 1 c G V k I F J v d 3 M u e 0 F 0 a X Z p Z G F k Z S B Q c m l t w 6 F y a W E g Q 8 O z Z G l n b y w z f S Z x d W 9 0 O y w m c X V v d D t T Z W N 0 a W 9 u M S 9 D T l B K w 6 E g L S B D T k F F c y 9 H c m 9 1 c G V k I F J v d 3 M u e 0 F 0 a X Z p Z G F k Z S B Q c m l t w 6 F y a W E g R G V z Y 3 J p w 6 f D o 2 8 s N H 0 m c X V v d D s s J n F 1 b 3 Q 7 U 2 V j d G l v b j E v Q 0 5 Q S s O h I C 0 g Q 0 5 B R X M v R 3 J v d X B l Z C B S b 3 d z L n t B d G l 2 a W R h Z G U g U 2 V j d W 5 k w 6 F y a W E g Q 8 O z Z G l n b y w 1 f S Z x d W 9 0 O y w m c X V v d D t T Z W N 0 a W 9 u M S 9 D T l B K w 6 E g L S B D T k F F c y 9 H c m 9 1 c G V k I F J v d 3 M u e 0 F 0 a X Z p Z G F k Z S B T Z W N 1 b m T D o X J p Y S B E Z X N j c m n D p 8 O j b y w 2 f S Z x d W 9 0 O y w m c X V v d D t T Z W N 0 a W 9 u M S 9 D T l B K w 6 E g L S B D T k F F c y 9 H c m 9 1 c G V k I F J v d 3 M u e 8 O a b H R p b W E g Q X R 1 Y W x p e m H D p 8 O j b y w 3 f S Z x d W 9 0 O 1 0 s J n F 1 b 3 Q 7 Q 2 9 s d W 1 u Q 2 9 1 b n Q m c X V v d D s 6 O C w m c X V v d D t L Z X l D b 2 x 1 b W 5 O Y W 1 l c y Z x d W 9 0 O z p b J n F 1 b 3 Q 7 Q 0 5 Q S i Z x d W 9 0 O y w m c X V v d D t S Y X r D o 2 8 g U 2 9 j a W F s J n F 1 b 3 Q 7 L C Z x d W 9 0 O 0 5 v b W U g R m F u d G F z a W E m c X V v d D s s J n F 1 b 3 Q 7 Q X R p d m l k Y W R l I F B y a W 3 D o X J p Y S B D w 7 N k a W d v J n F 1 b 3 Q 7 L C Z x d W 9 0 O 0 F 0 a X Z p Z G F k Z S B Q c m l t w 6 F y a W E g R G V z Y 3 J p w 6 f D o 2 8 m c X V v d D s s J n F 1 b 3 Q 7 Q X R p d m l k Y W R l I F N l Y 3 V u Z M O h c m l h I E P D s 2 R p Z 2 8 m c X V v d D s s J n F 1 b 3 Q 7 Q X R p d m l k Y W R l I F N l Y 3 V u Z M O h c m l h I E R l c 2 N y a c O n w 6 N v J n F 1 b 3 Q 7 L C Z x d W 9 0 O 8 O a b H R p b W E g Q X R 1 Y W x p e m H D p 8 O j b y Z x d W 9 0 O 1 0 s J n F 1 b 3 Q 7 Q 2 9 s d W 1 u S W R l b n R p d G l l c y Z x d W 9 0 O z p b J n F 1 b 3 Q 7 U 2 V j d G l v b j E v Q 0 5 Q S s O h I C 0 g Q 0 5 B R X M v R 3 J v d X B l Z C B S b 3 d z L n t D T l B K L D B 9 J n F 1 b 3 Q 7 L C Z x d W 9 0 O 1 N l Y 3 R p b 2 4 x L 0 N O U E r D o S A t I E N O Q U V z L 0 d y b 3 V w Z W Q g U m 9 3 c y 5 7 U m F 6 w 6 N v I F N v Y 2 l h b C w x f S Z x d W 9 0 O y w m c X V v d D t T Z W N 0 a W 9 u M S 9 D T l B K w 6 E g L S B D T k F F c y 9 H c m 9 1 c G V k I F J v d 3 M u e 0 5 v b W U g R m F u d G F z a W E s M n 0 m c X V v d D s s J n F 1 b 3 Q 7 U 2 V j d G l v b j E v Q 0 5 Q S s O h I C 0 g Q 0 5 B R X M v R 3 J v d X B l Z C B S b 3 d z L n t B d G l 2 a W R h Z G U g U H J p b c O h c m l h I E P D s 2 R p Z 2 8 s M 3 0 m c X V v d D s s J n F 1 b 3 Q 7 U 2 V j d G l v b j E v Q 0 5 Q S s O h I C 0 g Q 0 5 B R X M v R 3 J v d X B l Z C B S b 3 d z L n t B d G l 2 a W R h Z G U g U H J p b c O h c m l h I E R l c 2 N y a c O n w 6 N v L D R 9 J n F 1 b 3 Q 7 L C Z x d W 9 0 O 1 N l Y 3 R p b 2 4 x L 0 N O U E r D o S A t I E N O Q U V z L 0 d y b 3 V w Z W Q g U m 9 3 c y 5 7 Q X R p d m l k Y W R l I F N l Y 3 V u Z M O h c m l h I E P D s 2 R p Z 2 8 s N X 0 m c X V v d D s s J n F 1 b 3 Q 7 U 2 V j d G l v b j E v Q 0 5 Q S s O h I C 0 g Q 0 5 B R X M v R 3 J v d X B l Z C B S b 3 d z L n t B d G l 2 a W R h Z G U g U 2 V j d W 5 k w 6 F y a W E g R G V z Y 3 J p w 6 f D o 2 8 s N n 0 m c X V v d D s s J n F 1 b 3 Q 7 U 2 V j d G l v b j E v Q 0 5 Q S s O h I C 0 g Q 0 5 B R X M v R 3 J v d X B l Z C B S b 3 d z L n v D m m x 0 a W 1 h I E F 0 d W F s a X p h w 6 f D o 2 8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F N l Y 3 V u Z C V D M y V B M X J p b 3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B T Z W N 1 b m Q l Q z M l Q T F y a W 9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J T I w U 2 V j d W 5 k J U M z J U E x c m l v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O Q U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B c H B l b m R l Z C U y M F F 1 Z X J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D T l B K w 6 F f X 1 9 T a W 1 w b G V z X 0 5 h Y 2 l v b m F s I i A v P j x F b n R y e S B U e X B l P S J G a W x s Z W R D b 2 1 w b G V 0 Z V J l c 3 V s d F R v V 2 9 y a 3 N o Z W V 0 I i B W Y W x 1 Z T 0 i b D E i I C 8 + P E V u d H J 5 I F R 5 c G U 9 I l F 1 Z X J 5 S U Q i I F Z h b H V l P S J z N j h l Z m I x N z Q t N 2 I 0 Y y 0 0 Z m U 0 L T l h Z T g t N m U x O W E x Z W U y Y T F l I i A v P j x F b n R y e S B U e X B l P S J G a W x s R X J y b 3 J D b 3 V u d C I g V m F s d W U 9 I m w w I i A v P j x F b n R y e S B U e X B l P S J G a W x s Q 2 9 s d W 1 u V H l w Z X M i I F Z h b H V l P S J z Q U F B Q U F B Q U F B Q T 0 9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U z M T Q z M T J a I i A v P j x F b n R y e S B U e X B l P S J M b 2 F k Z W R U b 0 F u Y W x 5 c 2 l z U 2 V y d m l j Z X M i I F Z h b H V l P S J s M C I g L z 4 8 R W 5 0 c n k g V H l w Z T 0 i R m l s b E N v b H V t b k 5 h b W V z I i B W Y W x 1 Z T 0 i c 1 s m c X V v d D t D T l B K J n F 1 b 3 Q 7 L C Z x d W 9 0 O 1 J h e s O j b y B T b 2 N p Y W w m c X V v d D s s J n F 1 b 3 Q 7 U 2 l t c G x l c y B O Y W N p b 2 5 h b C B P c H R h b n R l J n F 1 b 3 Q 7 L C Z x d W 9 0 O 1 N p b X B s Z X M g T m F j a W 9 u Y W w g R G F 0 Y S B J b m N s d X P D o 2 8 m c X V v d D s s J n F 1 b 3 Q 7 U 2 l t c G x l c y B O Y W N p b 2 5 h b C B E Y X R h I E V 4 Y 2 x 1 c 8 O j b y Z x d W 9 0 O y w m c X V v d D t T S U 1 F S S B P c H R h b n R l J n F 1 b 3 Q 7 L C Z x d W 9 0 O 8 O a b H R p b W E g Q X R 1 Y W x p e m H D p 8 O j b y B T a W 1 w b G V z J n F 1 b 3 Q 7 X S I g L z 4 8 R W 5 0 c n k g V H l w Z T 0 i R m l s b E N v d W 5 0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0 5 Q S s O h I C 0 g U 2 l t c G x l c y B O Y W N p b 2 5 h b C 9 W Y W x v c i B T d W J z d G l 0 d c O t Z G 8 x L n t D T l B K L D B 9 J n F 1 b 3 Q 7 L C Z x d W 9 0 O 1 N l Y 3 R p b 2 4 x L 0 N O U E r D o S A t I F N p b X B s Z X M g T m F j a W 9 u Y W w v R 3 J v d X B l Z C B S b 3 d z L n t S Y X r D o 2 8 g U 2 9 j a W F s L D F 9 J n F 1 b 3 Q 7 L C Z x d W 9 0 O 1 N l Y 3 R p b 2 4 x L 0 N O U E r D o S A t I F N p b X B s Z X M g T m F j a W 9 u Y W w v V m F s b 3 I g U 3 V i c 3 R p d H X D r W R v M S 5 7 U 2 l t c G x l c y B O Y W N p b 2 5 h b C B P c H R h b n R l L D J 9 J n F 1 b 3 Q 7 L C Z x d W 9 0 O 1 N l Y 3 R p b 2 4 x L 0 N O U E r D o S A t I F N p b X B s Z X M g T m F j a W 9 u Y W w v R 3 J v d X B l Z C B S b 3 d z L n t T a W 1 w b G V z I E 5 h Y 2 l v b m F s I E R h d G E g S W 5 j b H V z w 6 N v L D N 9 J n F 1 b 3 Q 7 L C Z x d W 9 0 O 1 N l Y 3 R p b 2 4 x L 0 N O U E r D o S A t I F N p b X B s Z X M g T m F j a W 9 u Y W w v R 3 J v d X B l Z C B S b 3 d z L n t T a W 1 w b G V z I E 5 h Y 2 l v b m F s I E R h d G E g R X h j b H V z w 6 N v L D R 9 J n F 1 b 3 Q 7 L C Z x d W 9 0 O 1 N l Y 3 R p b 2 4 x L 0 N O U E r D o S A t I F N p b X B s Z X M g T m F j a W 9 u Y W w v V m F s b 3 I g U 3 V i c 3 R p d H X D r W R v M S 5 7 U 0 l N R U k g T 3 B 0 Y W 5 0 Z S w 1 f S Z x d W 9 0 O y w m c X V v d D t T Z W N 0 a W 9 u M S 9 D T l B K w 6 E g L S B T a W 1 w b G V z I E 5 h Y 2 l v b m F s L 0 d y b 3 V w Z W Q g U m 9 3 c y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X B s Z X N f b m F j a W 9 u Y W w l M j B F e H B h b m R p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J h c 2 U v U m V z d W x 0 Y W R v L n N p b n R l Z 3 J h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C Y X N l L 1 J l c 3 V s d G F k b y 5 z a W 5 0 Z W d y Y S 5 y Z W d p c 3 R y Y X R p b 2 5 z J T I w R X h w Y W 5 k a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E i I C 8 + P E V u d H J 5 I F R 5 c G U 9 I k Z p b G x l Z E N v b X B s Z X R l U m V z d W x 0 V G 9 X b 3 J r c 2 h l Z X Q i I F Z h b H V l P S J s M S I g L z 4 8 R W 5 0 c n k g V H l w Z T 0 i U X V l c n l J R C I g V m F s d W U 9 I n M z Y T I 3 M 2 Z h Z S 1 j M z h l L T Q 2 M G M t O T k 5 Z S 1 m N z Y 1 N j Y 5 Y m N h N j A i I C 8 + P E V u d H J 5 I F R 5 c G U 9 I k Z p b G x F c n J v c k N v d W 5 0 I i B W Y W x 1 Z T 0 i b D A i I C 8 + P E V u d H J 5 I F R 5 c G U 9 I k Z p b G x M Y X N 0 V X B k Y X R l Z C I g V m F s d W U 9 I m Q y M D I w L T A z L T A 3 V D E 2 O j Q 4 O j U 4 L j U x M T Q 1 M D d a I i A v P j x F b n R y e S B U e X B l P S J G a W x s R X J y b 3 J D b 2 R l I i B W Y W x 1 Z T 0 i c 1 V u a 2 5 v d 2 4 i I C 8 + P E V u d H J 5 I F R 5 c G U 9 I k Z p b G x D b 2 x 1 b W 5 U e X B l c y I g V m F s d W U 9 I n N B Q U F B Q U F B Q S I g L z 4 8 R W 5 0 c n k g V H l w Z T 0 i T G 9 h Z G V k V G 9 B b m F s e X N p c 1 N l c n Z p Y 2 V z I i B W Y W x 1 Z T 0 i b D A i I C 8 + P E V u d H J 5 I F R 5 c G U 9 I k Z p b G x D b 2 x 1 b W 5 O Y W 1 l c y I g V m F s d W U 9 I n N b J n F 1 b 3 Q 7 Q 0 5 Q S i Z x d W 9 0 O y w m c X V v d D t S Y X r D o 2 8 g U 2 9 j a W F s J n F 1 b 3 Q 7 L C Z x d W 9 0 O 0 l u c 2 N y a c O n w 6 N v I E V z d G F k d W F s I E 7 D u m 1 l c m 8 m c X V v d D s s J n F 1 b 3 Q 7 S W 5 z Y 3 J p w 6 f D o 2 8 g R X N 0 Y W R 1 Y W w g V U Y m c X V v d D s s J n F 1 b 3 Q 7 S W 5 z Y 3 J p w 6 f D o 2 8 g R X N 0 Y W R 1 Y W w g S G F i a W x p d G F k Y S Z x d W 9 0 O y w m c X V v d D v D m m x 0 a W 1 h I E F 0 d W F s a X p h w 6 f D o 2 8 g U 0 l O V E V H U k E m c X V v d D t d I i A v P j x F b n R y e S B U e X B l P S J G a W x s Q 2 9 1 b n Q i I F Z h b H V l P S J s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l B K w 6 E g L S B T S U 5 U R U d S Q S 9 W Y W x v c i B T d W J z d G l 0 d c O t Z G 8 x L n t D T l B K L D B 9 J n F 1 b 3 Q 7 L C Z x d W 9 0 O 1 N l Y 3 R p b 2 4 x L 0 N O U E r D o S A t I F N J T l R F R 1 J B L 0 d y b 3 V w Z W Q g U m 9 3 c y 5 7 U m F 6 w 6 N v I F N v Y 2 l h b C w x f S Z x d W 9 0 O y w m c X V v d D t T Z W N 0 a W 9 u M S 9 D T l B K w 6 E g L S B T S U 5 U R U d S Q S 9 H c m 9 1 c G V k I F J v d 3 M u e 0 l u c 2 N y a c O n w 6 N v I E V z d G F k d W F s I E 7 D u m 1 l c m 8 s M n 0 m c X V v d D s s J n F 1 b 3 Q 7 U 2 V j d G l v b j E v Q 0 5 Q S s O h I C 0 g U 0 l O V E V H U k E v R 3 J v d X B l Z C B S b 3 d z L n t J b n N j c m n D p 8 O j b y B F c 3 R h Z H V h b C B V R i w z f S Z x d W 9 0 O y w m c X V v d D t T Z W N 0 a W 9 u M S 9 D T l B K w 6 E g L S B T S U 5 U R U d S Q S 9 W Y W x v c i B T d W J z d G l 0 d c O t Z G 8 x L n t J b n N j c m n D p 8 O j b y B F c 3 R h Z H V h b C B I Y W J p b G l 0 Y W R h L D R 9 J n F 1 b 3 Q 7 L C Z x d W 9 0 O 1 N l Y 3 R p b 2 4 x L 0 N O U E r D o S A t I F N J T l R F R 1 J B L 0 d y b 3 V w Z W Q g U m 9 3 c y 5 7 w 5 p s d G l t Y S B B d H V h b G l 6 Y c O n w 6 N v I F N J T l R F R 1 J B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O U E r D o S A t I F N J T l R F R 1 J B L 1 Z h b G 9 y I F N 1 Y n N 0 a X R 1 w 6 1 k b z E u e 0 N O U E o s M H 0 m c X V v d D s s J n F 1 b 3 Q 7 U 2 V j d G l v b j E v Q 0 5 Q S s O h I C 0 g U 0 l O V E V H U k E v R 3 J v d X B l Z C B S b 3 d z L n t S Y X r D o 2 8 g U 2 9 j a W F s L D F 9 J n F 1 b 3 Q 7 L C Z x d W 9 0 O 1 N l Y 3 R p b 2 4 x L 0 N O U E r D o S A t I F N J T l R F R 1 J B L 0 d y b 3 V w Z W Q g U m 9 3 c y 5 7 S W 5 z Y 3 J p w 6 f D o 2 8 g R X N 0 Y W R 1 Y W w g T s O 6 b W V y b y w y f S Z x d W 9 0 O y w m c X V v d D t T Z W N 0 a W 9 u M S 9 D T l B K w 6 E g L S B T S U 5 U R U d S Q S 9 H c m 9 1 c G V k I F J v d 3 M u e 0 l u c 2 N y a c O n w 6 N v I E V z d G F k d W F s I F V G L D N 9 J n F 1 b 3 Q 7 L C Z x d W 9 0 O 1 N l Y 3 R p b 2 4 x L 0 N O U E r D o S A t I F N J T l R F R 1 J B L 1 Z h b G 9 y I F N 1 Y n N 0 a X R 1 w 6 1 k b z E u e 0 l u c 2 N y a c O n w 6 N v I E V z d G F k d W F s I E h h Y m l s a X R h Z G E s N H 0 m c X V v d D s s J n F 1 b 3 Q 7 U 2 V j d G l v b j E v Q 0 5 Q S s O h I C 0 g U 0 l O V E V H U k E v R 3 J v d X B l Z C B S b 3 d z L n v D m m x 0 a W 1 h I E F 0 d W F s a X p h w 6 f D o 2 8 g U 0 l O V E V H U k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0 l O V E V H U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0 l O V E V H U k E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S Z X N 1 b H R h Z G 8 l M j B F e H B h b m R p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V y c m 9 z I i A v P j x F b n R y e S B U e X B l P S J G a W x s Z W R D b 2 1 w b G V 0 Z V J l c 3 V s d F R v V 2 9 y a 3 N o Z W V 0 I i B W Y W x 1 Z T 0 i b D E i I C 8 + P E V u d H J 5 I F R 5 c G U 9 I l F 1 Z X J 5 S U Q i I F Z h b H V l P S J z M j c 3 Y W V m N j k t O W I 4 O C 0 0 Z j E w L W J k Z j I t N T A 1 M T c y M j M 3 N T h m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z L T A 3 V D E 2 O j Q 4 O j U 4 L j Q w O T Q 5 M j l a I i A v P j x F b n R y e S B U e X B l P S J G a W x s Q 2 9 s d W 1 u V H l w Z X M i I F Z h b H V l P S J z Q U F B Q S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Q 2 9 s d W 1 u T m F t Z X M i I F Z h b H V l P S J z W y Z x d W 9 0 O 0 N O U E o m c X V v d D s s J n F 1 b 3 Q 7 R X J y b y B D w 7 N k a W d v J n F 1 b 3 Q 7 L C Z x d W 9 0 O 0 V y c m 8 g T W V u c 2 F n Z W 0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0 N O U E o m c X V v d D s s J n F 1 b 3 Q 7 R X J y b y B D w 7 N k a W d v J n F 1 b 3 Q 7 L C Z x d W 9 0 O 0 V y c m 8 g T W V u c 2 F n Z W 0 m c X V v d D t d L C Z x d W 9 0 O 3 F 1 Z X J 5 U m V s Y X R p b 2 5 z a G l w c y Z x d W 9 0 O z p b X S w m c X V v d D t j b 2 x 1 b W 5 J Z G V u d G l 0 a W V z J n F 1 b 3 Q 7 O l s m c X V v d D t T Z W N 0 a W 9 u M S 9 D T l B K w 6 E g L S B F c n J v c y 9 H c m 9 1 c G V k I F J v d 3 M u e 0 N O U E o s M H 0 m c X V v d D s s J n F 1 b 3 Q 7 U 2 V j d G l v b j E v Q 0 5 Q S s O h I C 0 g R X J y b 3 M v R 3 J v d X B l Z C B S b 3 d z L n t F c n J v I E P D s 2 R p Z 2 8 s M X 0 m c X V v d D s s J n F 1 b 3 Q 7 U 2 V j d G l v b j E v Q 0 5 Q S s O h I C 0 g R X J y b 3 M v R 3 J v d X B l Z C B S b 3 d z L n t F c n J v I E 1 l b n N h Z 2 V t L D J 9 J n F 1 b 3 Q 7 X S w m c X V v d D t D b 2 x 1 b W 5 D b 3 V u d C Z x d W 9 0 O z o z L C Z x d W 9 0 O 0 t l e U N v b H V t b k 5 h b W V z J n F 1 b 3 Q 7 O l s m c X V v d D t D T l B K J n F 1 b 3 Q 7 L C Z x d W 9 0 O 0 V y c m 8 g Q 8 O z Z G l n b y Z x d W 9 0 O y w m c X V v d D t F c n J v I E 1 l b n N h Z 2 V t J n F 1 b 3 Q 7 X S w m c X V v d D t D b 2 x 1 b W 5 J Z G V u d G l 0 a W V z J n F 1 b 3 Q 7 O l s m c X V v d D t T Z W N 0 a W 9 u M S 9 D T l B K w 6 E g L S B F c n J v c y 9 H c m 9 1 c G V k I F J v d 3 M u e 0 N O U E o s M H 0 m c X V v d D s s J n F 1 b 3 Q 7 U 2 V j d G l v b j E v Q 0 5 Q S s O h I C 0 g R X J y b 3 M v R 3 J v d X B l Z C B S b 3 d z L n t F c n J v I E P D s 2 R p Z 2 8 s M X 0 m c X V v d D s s J n F 1 b 3 Q 7 U 2 V j d G l v b j E v Q 0 5 Q S s O h I C 0 g R X J y b 3 M v R 3 J v d X B l Z C B S b 3 d z L n t F c n J v I E 1 l b n N h Z 2 V t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y c m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R X J y b 3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y c m 9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c n J v c y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V G F y Z 2 V 0 I i B W Y W x 1 Z T 0 i c 0 N O U E r D o V 9 f X 0 N v b n R h I i A v P j x F b n R y e S B U e X B l P S J G a W x s T G F z d F V w Z G F 0 Z W Q i I F Z h b H V l P S J k M j A y M C 0 w M y 0 w N 1 Q x N j o 0 O D o 1 O C 4 1 N T E 0 M T A 0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5 Q S s O h I C 0 g Q 2 9 u d G E v Q 2 9 u d m V y d G l k b y B w Y X J h I F R h Y m V s Y S 5 7 T m F t Z S w w f S Z x d W 9 0 O y w m c X V v d D t T Z W N 0 a W 9 u M S 9 D T l B K w 6 E g L S B D b 2 5 0 Y S 9 D b 2 5 2 Z X J 0 a W R v I H B h c m E g V G F i Z W x h L n t W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T l B K w 6 E g L S B D b 2 5 0 Y S 9 D b 2 5 2 Z X J 0 a W R v I H B h c m E g V G F i Z W x h L n t O Y W 1 l L D B 9 J n F 1 b 3 Q 7 L C Z x d W 9 0 O 1 N l Y 3 R p b 2 4 x L 0 N O U E r D o S A t I E N v b n R h L 0 N v b n Z l c n R p Z G 8 g c G F y Y S B U Y W J l b G E u e 1 Z h b H V l L D F 9 J n F 1 b 3 Q 7 X S w m c X V v d D t S Z W x h d G l v b n N o a X B J b m Z v J n F 1 b 3 Q 7 O l t d f S I g L z 4 8 R W 5 0 c n k g V H l w Z T 0 i U m V j b 3 Z l c n l U Y X J n Z X R T a G V l d C I g V m F s d W U 9 I n N Q b G F u a W x o Y T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D b 2 5 0 Y S 9 j b n B q Y U h v c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2 N u c G p h U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Y 2 5 w a m F B c G l L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2 9 u d G E v Q 2 9 u d m V y d G l k b y U y M H B h c m E l M j B U Y W J l b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N v b n R h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m F z Z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R W 1 w c m V z Y X N B Y 3 V t d W x h Z G 8 i I C 8 + P E V u d H J 5 I F R 5 c G U 9 I k Z p b G x l Z E N v b X B s Z X R l U m V z d W x 0 V G 9 X b 3 J r c 2 h l Z X Q i I F Z h b H V l P S J s M S I g L z 4 8 R W 5 0 c n k g V H l w Z T 0 i U X V l c n l J R C I g V m F s d W U 9 I n N i Z D h l N j d h O C 0 x N G M 1 L T Q 2 N T A t Y j g 4 M i 0 1 N z Y y Z m U 3 N z k y Z T g i I C 8 + P E V u d H J 5 I F R 5 c G U 9 I k Z p b G x F c n J v c k N v d W 5 0 I i B W Y W x 1 Z T 0 i b D A i I C 8 + P E V u d H J 5 I F R 5 c G U 9 I k Z p b G x M Y X N 0 V X B k Y X R l Z C I g V m F s d W U 9 I m Q y M D I w L T A z L T E z V D E 5 O j Q y O j Q w L j E 0 N T M 5 N z l a I i A v P j x F b n R y e S B U e X B l P S J G a W x s Q 2 9 s d W 1 u V H l w Z X M i I F Z h b H V l P S J z Q U F B Q U F B Q U F B Q U F B Q U F B Q U F B Q U F B Q U F B Q U F B Q U F B Q U F B Q U F B Q U E 9 P S I g L z 4 8 R W 5 0 c n k g V H l w Z T 0 i R m l s b E N v d W 5 0 I i B W Y W x 1 Z T 0 i b D A i I C 8 + P E V u d H J 5 I F R 5 c G U 9 I k F k Z G V k V G 9 E Y X R h T W 9 k Z W w i I F Z h b H V l P S J s M C I g L z 4 8 R W 5 0 c n k g V H l w Z T 0 i R m l s b E N v b H V t b k 5 h b W V z I i B W Y W x 1 Z T 0 i c 1 s m c X V v d D t D T l B K J n F 1 b 3 Q 7 L C Z x d W 9 0 O 1 J h e s O j b y B T b 2 N p Y W w m c X V v d D s s J n F 1 b 3 Q 7 T m 9 t Z S B G Y W 5 0 Y X N p Y S Z x d W 9 0 O y w m c X V v d D t U a X B v J n F 1 b 3 Q 7 L C Z x d W 9 0 O 1 B v c n R l J n F 1 b 3 Q 7 L C Z x d W 9 0 O 0 R h d G E g R n V u Z G H D p 8 O j b y Z x d W 9 0 O y w m c X V v d D t T a X R 1 Y c O n w 6 N v I E N h Z G F z d H J h b C Z x d W 9 0 O y w m c X V v d D t T a X R 1 Y c O n w 6 N v I E N h Z G F z d H J h b C B E Y X R h J n F 1 b 3 Q 7 L C Z x d W 9 0 O 0 N h c G l 0 Y W w g U 2 9 j a W F s J n F 1 b 3 Q 7 L C Z x d W 9 0 O 0 U t b W F p b C Z x d W 9 0 O y w m c X V v d D t U Z W x l Z m 9 u Z S Z x d W 9 0 O y w m c X V v d D t M b 2 d y Y W R v d X J v J n F 1 b 3 Q 7 L C Z x d W 9 0 O 0 7 D u m 1 l c m 8 m c X V v d D s s J n F 1 b 3 Q 7 Q 2 9 t c G x l b W V u d G 8 m c X V v d D s s J n F 1 b 3 Q 7 Q m F p c n J v J n F 1 b 3 Q 7 L C Z x d W 9 0 O 0 N p Z G F k Z S Z x d W 9 0 O y w m c X V v d D t F c 3 R h Z G 8 m c X V v d D s s J n F 1 b 3 Q 7 Q 0 V Q J n F 1 b 3 Q 7 L C Z x d W 9 0 O 0 V u d G U g R m V k Z X J h d G l 2 b y Z x d W 9 0 O y w m c X V v d D t O Y X R 1 c m V 6 Y S B K d X L D r W R p Y 2 E g Q 8 O z Z G l n b y Z x d W 9 0 O y w m c X V v d D t O Y X R 1 c m V 6 Y S B K d X L D r W R p Y 2 E g R G V z Y 3 J p w 6 f D o 2 8 m c X V v d D s s J n F 1 b 3 Q 7 Q X R p d m l k Y W R l I F B y a W 3 D o X J p Y S B D w 7 N k a W d v J n F 1 b 3 Q 7 L C Z x d W 9 0 O 0 F 0 a X Z p Z G F k Z S B Q c m l t w 6 F y a W E g R G V z Y 3 J p w 6 f D o 2 8 m c X V v d D s s J n F 1 b 3 Q 7 U 2 l 0 d W H D p 8 O j b y B D Y W R h c 3 R y Y W w g T W 9 0 a X Z v J n F 1 b 3 Q 7 L C Z x d W 9 0 O 1 N p d H V h w 6 f D o 2 8 g R X N w Z W N p Y W w m c X V v d D s s J n F 1 b 3 Q 7 U 2 l 0 d W H D p 8 O j b y B F c 3 B l Y 2 l h b C B E Y X R h J n F 1 b 3 Q 7 L C Z x d W 9 0 O 8 O a b H R p b W E g Q X R 1 Y W x p e m H D p 8 O j b y Z x d W 9 0 O y w m c X V v d D t D b 2 1 w c m 9 2 Y W 5 0 Z S B J b n N j c m n D p 8 O j b y Z x d W 9 0 O 1 0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J n F 1 b 3 Q 7 Q 0 5 Q S i Z x d W 9 0 O 1 0 s J n F 1 b 3 Q 7 c X V l c n l S Z W x h d G l v b n N o a X B z J n F 1 b 3 Q 7 O l t d L C Z x d W 9 0 O 2 N v b H V t b k l k Z W 5 0 a X R p Z X M m c X V v d D s 6 W y Z x d W 9 0 O 1 N l Y 3 R p b 2 4 x L 0 N O U E r D o S A t I E V t c H J l c 2 F z I C h B Y 3 V t d W x h Z G 8 p L 0 N v b n N 1 b H R h I E F j c m V z Y 2 V u d G F k Y S 5 7 Q 0 5 Q S i w w f S Z x d W 9 0 O y w m c X V v d D t T Z W N 0 a W 9 u M S 9 D T l B K w 6 E g L S B F b X B y Z X N h c y A o Q W N 1 b X V s Y W R v K S 9 D b 2 5 z d W x 0 Y S B B Y 3 J l c 2 N l b n R h Z G E u e 1 J h e s O j b y B T b 2 N p Y W w s M X 0 m c X V v d D s s J n F 1 b 3 Q 7 U 2 V j d G l v b j E v Q 0 5 Q S s O h I C 0 g R W 1 w c m V z Y X M g K E F j d W 1 1 b G F k b y k v Q 2 9 u c 3 V s d G E g Q W N y Z X N j Z W 5 0 Y W R h L n t O b 2 1 l I E Z h b n R h c 2 l h L D J 9 J n F 1 b 3 Q 7 L C Z x d W 9 0 O 1 N l Y 3 R p b 2 4 x L 0 N O U E r D o S A t I E V t c H J l c 2 F z I C h B Y 3 V t d W x h Z G 8 p L 0 N v b n N 1 b H R h I E F j c m V z Y 2 V u d G F k Y S 5 7 V G l w b y w z f S Z x d W 9 0 O y w m c X V v d D t T Z W N 0 a W 9 u M S 9 D T l B K w 6 E g L S B F b X B y Z X N h c y A o Q W N 1 b X V s Y W R v K S 9 D b 2 5 z d W x 0 Y S B B Y 3 J l c 2 N l b n R h Z G E u e 1 B v c n R l L D R 9 J n F 1 b 3 Q 7 L C Z x d W 9 0 O 1 N l Y 3 R p b 2 4 x L 0 N O U E r D o S A t I E V t c H J l c 2 F z I C h B Y 3 V t d W x h Z G 8 p L 0 N v b n N 1 b H R h I E F j c m V z Y 2 V u d G F k Y S 5 7 R G F 0 Y S B G d W 5 k Y c O n w 6 N v L D V 9 J n F 1 b 3 Q 7 L C Z x d W 9 0 O 1 N l Y 3 R p b 2 4 x L 0 N O U E r D o S A t I E V t c H J l c 2 F z I C h B Y 3 V t d W x h Z G 8 p L 0 N v b n N 1 b H R h I E F j c m V z Y 2 V u d G F k Y S 5 7 U 2 l 0 d W H D p 8 O j b y B D Y W R h c 3 R y Y W w s N n 0 m c X V v d D s s J n F 1 b 3 Q 7 U 2 V j d G l v b j E v Q 0 5 Q S s O h I C 0 g R W 1 w c m V z Y X M g K E F j d W 1 1 b G F k b y k v Q 2 9 u c 3 V s d G E g Q W N y Z X N j Z W 5 0 Y W R h L n t T a X R 1 Y c O n w 6 N v I E N h Z G F z d H J h b C B E Y X R h L D d 9 J n F 1 b 3 Q 7 L C Z x d W 9 0 O 1 N l Y 3 R p b 2 4 x L 0 N O U E r D o S A t I E V t c H J l c 2 F z I C h B Y 3 V t d W x h Z G 8 p L 0 N v b n N 1 b H R h I E F j c m V z Y 2 V u d G F k Y S 5 7 Q 2 F w a X R h b C B T b 2 N p Y W w s O H 0 m c X V v d D s s J n F 1 b 3 Q 7 U 2 V j d G l v b j E v Q 0 5 Q S s O h I C 0 g R W 1 w c m V z Y X M g K E F j d W 1 1 b G F k b y k v Q 2 9 u c 3 V s d G E g Q W N y Z X N j Z W 5 0 Y W R h L n t F L W 1 h a W w s O X 0 m c X V v d D s s J n F 1 b 3 Q 7 U 2 V j d G l v b j E v Q 0 5 Q S s O h I C 0 g R W 1 w c m V z Y X M g K E F j d W 1 1 b G F k b y k v Q 2 9 u c 3 V s d G E g Q W N y Z X N j Z W 5 0 Y W R h L n t U Z W x l Z m 9 u Z S w x M H 0 m c X V v d D s s J n F 1 b 3 Q 7 U 2 V j d G l v b j E v Q 0 5 Q S s O h I C 0 g R W 1 w c m V z Y X M g K E F j d W 1 1 b G F k b y k v Q 2 9 u c 3 V s d G E g Q W N y Z X N j Z W 5 0 Y W R h L n t M b 2 d y Y W R v d X J v L D E x f S Z x d W 9 0 O y w m c X V v d D t T Z W N 0 a W 9 u M S 9 D T l B K w 6 E g L S B F b X B y Z X N h c y A o Q W N 1 b X V s Y W R v K S 9 D b 2 5 z d W x 0 Y S B B Y 3 J l c 2 N l b n R h Z G E u e 0 7 D u m 1 l c m 8 s M T J 9 J n F 1 b 3 Q 7 L C Z x d W 9 0 O 1 N l Y 3 R p b 2 4 x L 0 N O U E r D o S A t I E V t c H J l c 2 F z I C h B Y 3 V t d W x h Z G 8 p L 0 N v b n N 1 b H R h I E F j c m V z Y 2 V u d G F k Y S 5 7 Q 2 9 t c G x l b W V u d G 8 s M T N 9 J n F 1 b 3 Q 7 L C Z x d W 9 0 O 1 N l Y 3 R p b 2 4 x L 0 N O U E r D o S A t I E V t c H J l c 2 F z I C h B Y 3 V t d W x h Z G 8 p L 0 N v b n N 1 b H R h I E F j c m V z Y 2 V u d G F k Y S 5 7 Q m F p c n J v L D E 0 f S Z x d W 9 0 O y w m c X V v d D t T Z W N 0 a W 9 u M S 9 D T l B K w 6 E g L S B F b X B y Z X N h c y A o Q W N 1 b X V s Y W R v K S 9 D b 2 5 z d W x 0 Y S B B Y 3 J l c 2 N l b n R h Z G E u e 0 N p Z G F k Z S w x N X 0 m c X V v d D s s J n F 1 b 3 Q 7 U 2 V j d G l v b j E v Q 0 5 Q S s O h I C 0 g R W 1 w c m V z Y X M g K E F j d W 1 1 b G F k b y k v Q 2 9 u c 3 V s d G E g Q W N y Z X N j Z W 5 0 Y W R h L n t F c 3 R h Z G 8 s M T Z 9 J n F 1 b 3 Q 7 L C Z x d W 9 0 O 1 N l Y 3 R p b 2 4 x L 0 N O U E r D o S A t I E V t c H J l c 2 F z I C h B Y 3 V t d W x h Z G 8 p L 0 N v b n N 1 b H R h I E F j c m V z Y 2 V u d G F k Y S 5 7 Q 0 V Q L D E 3 f S Z x d W 9 0 O y w m c X V v d D t T Z W N 0 a W 9 u M S 9 D T l B K w 6 E g L S B F b X B y Z X N h c y A o Q W N 1 b X V s Y W R v K S 9 D b 2 5 z d W x 0 Y S B B Y 3 J l c 2 N l b n R h Z G E u e 0 V u d G U g R m V k Z X J h d G l 2 b y w x O H 0 m c X V v d D s s J n F 1 b 3 Q 7 U 2 V j d G l v b j E v Q 0 5 Q S s O h I C 0 g R W 1 w c m V z Y X M g K E F j d W 1 1 b G F k b y k v Q 2 9 u c 3 V s d G E g Q W N y Z X N j Z W 5 0 Y W R h L n t O Y X R 1 c m V 6 Y S B K d X L D r W R p Y 2 E g Q 8 O z Z G l n b y w x O X 0 m c X V v d D s s J n F 1 b 3 Q 7 U 2 V j d G l v b j E v Q 0 5 Q S s O h I C 0 g R W 1 w c m V z Y X M g K E F j d W 1 1 b G F k b y k v Q 2 9 u c 3 V s d G E g Q W N y Z X N j Z W 5 0 Y W R h L n t O Y X R 1 c m V 6 Y S B K d X L D r W R p Y 2 E g R G V z Y 3 J p w 6 f D o 2 8 s M j B 9 J n F 1 b 3 Q 7 L C Z x d W 9 0 O 1 N l Y 3 R p b 2 4 x L 0 N O U E r D o S A t I E V t c H J l c 2 F z I C h B Y 3 V t d W x h Z G 8 p L 0 N v b n N 1 b H R h I E F j c m V z Y 2 V u d G F k Y S 5 7 Q X R p d m l k Y W R l I F B y a W 3 D o X J p Y S B D w 7 N k a W d v L D I x f S Z x d W 9 0 O y w m c X V v d D t T Z W N 0 a W 9 u M S 9 D T l B K w 6 E g L S B F b X B y Z X N h c y A o Q W N 1 b X V s Y W R v K S 9 D b 2 5 z d W x 0 Y S B B Y 3 J l c 2 N l b n R h Z G E u e 0 F 0 a X Z p Z G F k Z S B Q c m l t w 6 F y a W E g R G V z Y 3 J p w 6 f D o 2 8 s M j J 9 J n F 1 b 3 Q 7 L C Z x d W 9 0 O 1 N l Y 3 R p b 2 4 x L 0 N O U E r D o S A t I E V t c H J l c 2 F z I C h B Y 3 V t d W x h Z G 8 p L 0 N v b n N 1 b H R h I E F j c m V z Y 2 V u d G F k Y S 5 7 U 2 l 0 d W H D p 8 O j b y B D Y W R h c 3 R y Y W w g T W 9 0 a X Z v L D I z f S Z x d W 9 0 O y w m c X V v d D t T Z W N 0 a W 9 u M S 9 D T l B K w 6 E g L S B F b X B y Z X N h c y A o Q W N 1 b X V s Y W R v K S 9 D b 2 5 z d W x 0 Y S B B Y 3 J l c 2 N l b n R h Z G E u e 1 N p d H V h w 6 f D o 2 8 g R X N w Z W N p Y W w s M j R 9 J n F 1 b 3 Q 7 L C Z x d W 9 0 O 1 N l Y 3 R p b 2 4 x L 0 N O U E r D o S A t I E V t c H J l c 2 F z I C h B Y 3 V t d W x h Z G 8 p L 0 N v b n N 1 b H R h I E F j c m V z Y 2 V u d G F k Y S 5 7 U 2 l 0 d W H D p 8 O j b y B F c 3 B l Y 2 l h b C B E Y X R h L D I 1 f S Z x d W 9 0 O y w m c X V v d D t T Z W N 0 a W 9 u M S 9 D T l B K w 6 E g L S B F b X B y Z X N h c y A o Q W N 1 b X V s Y W R v K S 9 D b 2 5 z d W x 0 Y S B B Y 3 J l c 2 N l b n R h Z G E u e 8 O a b H R p b W E g Q X R 1 Y W x p e m H D p 8 O j b y w y N n 0 m c X V v d D s s J n F 1 b 3 Q 7 U 2 V j d G l v b j E v Q 0 5 Q S s O h I C 0 g R W 1 w c m V z Y X M g K E F j d W 1 1 b G F k b y k v Q 2 9 u c 3 V s d G E g Q W N y Z X N j Z W 5 0 Y W R h L n t D b 2 1 w c m 9 2 Y W 5 0 Z S B J b n N j c m n D p 8 O j b y w y N 3 0 m c X V v d D t d L C Z x d W 9 0 O 0 N v b H V t b k N v d W 5 0 J n F 1 b 3 Q 7 O j I 4 L C Z x d W 9 0 O 0 t l e U N v b H V t b k 5 h b W V z J n F 1 b 3 Q 7 O l s m c X V v d D t D T l B K J n F 1 b 3 Q 7 X S w m c X V v d D t D b 2 x 1 b W 5 J Z G V u d G l 0 a W V z J n F 1 b 3 Q 7 O l s m c X V v d D t T Z W N 0 a W 9 u M S 9 D T l B K w 6 E g L S B F b X B y Z X N h c y A o Q W N 1 b X V s Y W R v K S 9 D b 2 5 z d W x 0 Y S B B Y 3 J l c 2 N l b n R h Z G E u e 0 N O U E o s M H 0 m c X V v d D s s J n F 1 b 3 Q 7 U 2 V j d G l v b j E v Q 0 5 Q S s O h I C 0 g R W 1 w c m V z Y X M g K E F j d W 1 1 b G F k b y k v Q 2 9 u c 3 V s d G E g Q W N y Z X N j Z W 5 0 Y W R h L n t S Y X r D o 2 8 g U 2 9 j a W F s L D F 9 J n F 1 b 3 Q 7 L C Z x d W 9 0 O 1 N l Y 3 R p b 2 4 x L 0 N O U E r D o S A t I E V t c H J l c 2 F z I C h B Y 3 V t d W x h Z G 8 p L 0 N v b n N 1 b H R h I E F j c m V z Y 2 V u d G F k Y S 5 7 T m 9 t Z S B G Y W 5 0 Y X N p Y S w y f S Z x d W 9 0 O y w m c X V v d D t T Z W N 0 a W 9 u M S 9 D T l B K w 6 E g L S B F b X B y Z X N h c y A o Q W N 1 b X V s Y W R v K S 9 D b 2 5 z d W x 0 Y S B B Y 3 J l c 2 N l b n R h Z G E u e 1 R p c G 8 s M 3 0 m c X V v d D s s J n F 1 b 3 Q 7 U 2 V j d G l v b j E v Q 0 5 Q S s O h I C 0 g R W 1 w c m V z Y X M g K E F j d W 1 1 b G F k b y k v Q 2 9 u c 3 V s d G E g Q W N y Z X N j Z W 5 0 Y W R h L n t Q b 3 J 0 Z S w 0 f S Z x d W 9 0 O y w m c X V v d D t T Z W N 0 a W 9 u M S 9 D T l B K w 6 E g L S B F b X B y Z X N h c y A o Q W N 1 b X V s Y W R v K S 9 D b 2 5 z d W x 0 Y S B B Y 3 J l c 2 N l b n R h Z G E u e 0 R h d G E g R n V u Z G H D p 8 O j b y w 1 f S Z x d W 9 0 O y w m c X V v d D t T Z W N 0 a W 9 u M S 9 D T l B K w 6 E g L S B F b X B y Z X N h c y A o Q W N 1 b X V s Y W R v K S 9 D b 2 5 z d W x 0 Y S B B Y 3 J l c 2 N l b n R h Z G E u e 1 N p d H V h w 6 f D o 2 8 g Q 2 F k Y X N 0 c m F s L D Z 9 J n F 1 b 3 Q 7 L C Z x d W 9 0 O 1 N l Y 3 R p b 2 4 x L 0 N O U E r D o S A t I E V t c H J l c 2 F z I C h B Y 3 V t d W x h Z G 8 p L 0 N v b n N 1 b H R h I E F j c m V z Y 2 V u d G F k Y S 5 7 U 2 l 0 d W H D p 8 O j b y B D Y W R h c 3 R y Y W w g R G F 0 Y S w 3 f S Z x d W 9 0 O y w m c X V v d D t T Z W N 0 a W 9 u M S 9 D T l B K w 6 E g L S B F b X B y Z X N h c y A o Q W N 1 b X V s Y W R v K S 9 D b 2 5 z d W x 0 Y S B B Y 3 J l c 2 N l b n R h Z G E u e 0 N h c G l 0 Y W w g U 2 9 j a W F s L D h 9 J n F 1 b 3 Q 7 L C Z x d W 9 0 O 1 N l Y 3 R p b 2 4 x L 0 N O U E r D o S A t I E V t c H J l c 2 F z I C h B Y 3 V t d W x h Z G 8 p L 0 N v b n N 1 b H R h I E F j c m V z Y 2 V u d G F k Y S 5 7 R S 1 t Y W l s L D l 9 J n F 1 b 3 Q 7 L C Z x d W 9 0 O 1 N l Y 3 R p b 2 4 x L 0 N O U E r D o S A t I E V t c H J l c 2 F z I C h B Y 3 V t d W x h Z G 8 p L 0 N v b n N 1 b H R h I E F j c m V z Y 2 V u d G F k Y S 5 7 V G V s Z W Z v b m U s M T B 9 J n F 1 b 3 Q 7 L C Z x d W 9 0 O 1 N l Y 3 R p b 2 4 x L 0 N O U E r D o S A t I E V t c H J l c 2 F z I C h B Y 3 V t d W x h Z G 8 p L 0 N v b n N 1 b H R h I E F j c m V z Y 2 V u d G F k Y S 5 7 T G 9 n c m F k b 3 V y b y w x M X 0 m c X V v d D s s J n F 1 b 3 Q 7 U 2 V j d G l v b j E v Q 0 5 Q S s O h I C 0 g R W 1 w c m V z Y X M g K E F j d W 1 1 b G F k b y k v Q 2 9 u c 3 V s d G E g Q W N y Z X N j Z W 5 0 Y W R h L n t O w 7 p t Z X J v L D E y f S Z x d W 9 0 O y w m c X V v d D t T Z W N 0 a W 9 u M S 9 D T l B K w 6 E g L S B F b X B y Z X N h c y A o Q W N 1 b X V s Y W R v K S 9 D b 2 5 z d W x 0 Y S B B Y 3 J l c 2 N l b n R h Z G E u e 0 N v b X B s Z W 1 l b n R v L D E z f S Z x d W 9 0 O y w m c X V v d D t T Z W N 0 a W 9 u M S 9 D T l B K w 6 E g L S B F b X B y Z X N h c y A o Q W N 1 b X V s Y W R v K S 9 D b 2 5 z d W x 0 Y S B B Y 3 J l c 2 N l b n R h Z G E u e 0 J h a X J y b y w x N H 0 m c X V v d D s s J n F 1 b 3 Q 7 U 2 V j d G l v b j E v Q 0 5 Q S s O h I C 0 g R W 1 w c m V z Y X M g K E F j d W 1 1 b G F k b y k v Q 2 9 u c 3 V s d G E g Q W N y Z X N j Z W 5 0 Y W R h L n t D a W R h Z G U s M T V 9 J n F 1 b 3 Q 7 L C Z x d W 9 0 O 1 N l Y 3 R p b 2 4 x L 0 N O U E r D o S A t I E V t c H J l c 2 F z I C h B Y 3 V t d W x h Z G 8 p L 0 N v b n N 1 b H R h I E F j c m V z Y 2 V u d G F k Y S 5 7 R X N 0 Y W R v L D E 2 f S Z x d W 9 0 O y w m c X V v d D t T Z W N 0 a W 9 u M S 9 D T l B K w 6 E g L S B F b X B y Z X N h c y A o Q W N 1 b X V s Y W R v K S 9 D b 2 5 z d W x 0 Y S B B Y 3 J l c 2 N l b n R h Z G E u e 0 N F U C w x N 3 0 m c X V v d D s s J n F 1 b 3 Q 7 U 2 V j d G l v b j E v Q 0 5 Q S s O h I C 0 g R W 1 w c m V z Y X M g K E F j d W 1 1 b G F k b y k v Q 2 9 u c 3 V s d G E g Q W N y Z X N j Z W 5 0 Y W R h L n t F b n R l I E Z l Z G V y Y X R p d m 8 s M T h 9 J n F 1 b 3 Q 7 L C Z x d W 9 0 O 1 N l Y 3 R p b 2 4 x L 0 N O U E r D o S A t I E V t c H J l c 2 F z I C h B Y 3 V t d W x h Z G 8 p L 0 N v b n N 1 b H R h I E F j c m V z Y 2 V u d G F k Y S 5 7 T m F 0 d X J l e m E g S n V y w 6 1 k a W N h I E P D s 2 R p Z 2 8 s M T l 9 J n F 1 b 3 Q 7 L C Z x d W 9 0 O 1 N l Y 3 R p b 2 4 x L 0 N O U E r D o S A t I E V t c H J l c 2 F z I C h B Y 3 V t d W x h Z G 8 p L 0 N v b n N 1 b H R h I E F j c m V z Y 2 V u d G F k Y S 5 7 T m F 0 d X J l e m E g S n V y w 6 1 k a W N h I E R l c 2 N y a c O n w 6 N v L D I w f S Z x d W 9 0 O y w m c X V v d D t T Z W N 0 a W 9 u M S 9 D T l B K w 6 E g L S B F b X B y Z X N h c y A o Q W N 1 b X V s Y W R v K S 9 D b 2 5 z d W x 0 Y S B B Y 3 J l c 2 N l b n R h Z G E u e 0 F 0 a X Z p Z G F k Z S B Q c m l t w 6 F y a W E g Q 8 O z Z G l n b y w y M X 0 m c X V v d D s s J n F 1 b 3 Q 7 U 2 V j d G l v b j E v Q 0 5 Q S s O h I C 0 g R W 1 w c m V z Y X M g K E F j d W 1 1 b G F k b y k v Q 2 9 u c 3 V s d G E g Q W N y Z X N j Z W 5 0 Y W R h L n t B d G l 2 a W R h Z G U g U H J p b c O h c m l h I E R l c 2 N y a c O n w 6 N v L D I y f S Z x d W 9 0 O y w m c X V v d D t T Z W N 0 a W 9 u M S 9 D T l B K w 6 E g L S B F b X B y Z X N h c y A o Q W N 1 b X V s Y W R v K S 9 D b 2 5 z d W x 0 Y S B B Y 3 J l c 2 N l b n R h Z G E u e 1 N p d H V h w 6 f D o 2 8 g Q 2 F k Y X N 0 c m F s I E 1 v d G l 2 b y w y M 3 0 m c X V v d D s s J n F 1 b 3 Q 7 U 2 V j d G l v b j E v Q 0 5 Q S s O h I C 0 g R W 1 w c m V z Y X M g K E F j d W 1 1 b G F k b y k v Q 2 9 u c 3 V s d G E g Q W N y Z X N j Z W 5 0 Y W R h L n t T a X R 1 Y c O n w 6 N v I E V z c G V j a W F s L D I 0 f S Z x d W 9 0 O y w m c X V v d D t T Z W N 0 a W 9 u M S 9 D T l B K w 6 E g L S B F b X B y Z X N h c y A o Q W N 1 b X V s Y W R v K S 9 D b 2 5 z d W x 0 Y S B B Y 3 J l c 2 N l b n R h Z G E u e 1 N p d H V h w 6 f D o 2 8 g R X N w Z W N p Y W w g R G F 0 Y S w y N X 0 m c X V v d D s s J n F 1 b 3 Q 7 U 2 V j d G l v b j E v Q 0 5 Q S s O h I C 0 g R W 1 w c m V z Y X M g K E F j d W 1 1 b G F k b y k v Q 2 9 u c 3 V s d G E g Q W N y Z X N j Z W 5 0 Y W R h L n v D m m x 0 a W 1 h I E F 0 d W F s a X p h w 6 f D o 2 8 s M j Z 9 J n F 1 b 3 Q 7 L C Z x d W 9 0 O 1 N l Y 3 R p b 2 4 x L 0 N O U E r D o S A t I E V t c H J l c 2 F z I C h B Y 3 V t d W x h Z G 8 p L 0 N v b n N 1 b H R h I E F j c m V z Y 2 V u d G F k Y S 5 7 Q 2 9 t c H J v d m F u d G U g S W 5 z Y 3 J p w 6 f D o 2 8 s M j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0 N O Q U V z Q W N 1 b X V s Y W R v I i A v P j x F b n R y e S B U e X B l P S J G a W x s Z W R D b 2 1 w b G V 0 Z V J l c 3 V s d F R v V 2 9 y a 3 N o Z W V 0 I i B W Y W x 1 Z T 0 i b D E i I C 8 + P E V u d H J 5 I F R 5 c G U 9 I l F 1 Z X J 5 S U Q i I F Z h b H V l P S J z M j k 3 N D c z N W Q t Z m Z m N y 0 0 Y m R h L W I w N z I t M 2 Y x Y T g 5 N m E 5 M D Y y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j c y O T I 1 M V o i I C 8 + P E V u d H J 5 I F R 5 c G U 9 I k Z p b G x D b 2 x 1 b W 5 O Y W 1 l c y I g V m F s d W U 9 I n N b J n F 1 b 3 Q 7 Q 0 5 Q S i Z x d W 9 0 O y w m c X V v d D t S Y X r D o 2 8 g U 2 9 j a W F s J n F 1 b 3 Q 7 L C Z x d W 9 0 O 0 F 0 a X Z p Z G F k Z S B F Y 2 9 u w 7 R t a W N h I E N s Y X N z a W Z p Y 2 H D p 8 O j b y Z x d W 9 0 O y w m c X V v d D t B d G l 2 a W R h Z G U g R W N v b s O 0 b W l j Y S B D w 7 N k a W d v J n F 1 b 3 Q 7 L C Z x d W 9 0 O 0 F 0 a X Z p Z G F k Z S B F Y 2 9 u w 7 R t a W N h I E R l c 2 N y a c O n w 6 N v J n F 1 b 3 Q 7 L C Z x d W 9 0 O 8 O a b H R p b W E g Q X R 1 Y W x p e m H D p 8 O j b y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B d G l 2 a W R h Z G U g R W N v b s O 0 b W l j Y S B D w 7 N k a W d v J n F 1 b 3 Q 7 X S w m c X V v d D t x d W V y e V J l b G F 0 a W 9 u c 2 h p c H M m c X V v d D s 6 W 1 0 s J n F 1 b 3 Q 7 Y 2 9 s d W 1 u S W R l b n R p d G l l c y Z x d W 9 0 O z p b J n F 1 b 3 Q 7 U 2 V j d G l v b j E v Q 0 5 Q S s O h I C 0 g Q 0 5 B R X M g K E F j d W 1 1 b G F k b y k v Q 2 9 u c 3 V s d G E g Q W N y Z X N j Z W 5 0 Y W R h L n t D T l B K L D B 9 J n F 1 b 3 Q 7 L C Z x d W 9 0 O 1 N l Y 3 R p b 2 4 x L 0 N O U E r D o S A t I E N O Q U V z I C h B Y 3 V t d W x h Z G 8 p L 0 N v b n N 1 b H R h I E F j c m V z Y 2 V u d G F k Y S 5 7 U m F 6 w 6 N v I F N v Y 2 l h b C w x f S Z x d W 9 0 O y w m c X V v d D t T Z W N 0 a W 9 u M S 9 D T l B K w 6 E g L S B D T k F F c y A o Q W N 1 b X V s Y W R v K S 9 D b 2 5 z d W x 0 Y S B B Y 3 J l c 2 N l b n R h Z G E u e 0 F 0 a X Z p Z G F k Z S B F Y 2 9 u w 7 R t a W N h I E N s Y X N z a W Z p Y 2 H D p 8 O j b y w y f S Z x d W 9 0 O y w m c X V v d D t T Z W N 0 a W 9 u M S 9 D T l B K w 6 E g L S B D T k F F c y A o Q W N 1 b X V s Y W R v K S 9 D b 2 5 z d W x 0 Y S B B Y 3 J l c 2 N l b n R h Z G E u e 0 F 0 a X Z p Z G F k Z S B F Y 2 9 u w 7 R t a W N h I E P D s 2 R p Z 2 8 s M 3 0 m c X V v d D s s J n F 1 b 3 Q 7 U 2 V j d G l v b j E v Q 0 5 Q S s O h I C 0 g Q 0 5 B R X M g K E F j d W 1 1 b G F k b y k v Q 2 9 u c 3 V s d G E g Q W N y Z X N j Z W 5 0 Y W R h L n t B d G l 2 a W R h Z G U g R W N v b s O 0 b W l j Y S B E Z X N j c m n D p 8 O j b y w 0 f S Z x d W 9 0 O y w m c X V v d D t T Z W N 0 a W 9 u M S 9 D T l B K w 6 E g L S B D T k F F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B d G l 2 a W R h Z G U g R W N v b s O 0 b W l j Y S B D w 7 N k a W d v J n F 1 b 3 Q 7 X S w m c X V v d D t D b 2 x 1 b W 5 J Z G V u d G l 0 a W V z J n F 1 b 3 Q 7 O l s m c X V v d D t T Z W N 0 a W 9 u M S 9 D T l B K w 6 E g L S B D T k F F c y A o Q W N 1 b X V s Y W R v K S 9 D b 2 5 z d W x 0 Y S B B Y 3 J l c 2 N l b n R h Z G E u e 0 N O U E o s M H 0 m c X V v d D s s J n F 1 b 3 Q 7 U 2 V j d G l v b j E v Q 0 5 Q S s O h I C 0 g Q 0 5 B R X M g K E F j d W 1 1 b G F k b y k v Q 2 9 u c 3 V s d G E g Q W N y Z X N j Z W 5 0 Y W R h L n t S Y X r D o 2 8 g U 2 9 j a W F s L D F 9 J n F 1 b 3 Q 7 L C Z x d W 9 0 O 1 N l Y 3 R p b 2 4 x L 0 N O U E r D o S A t I E N O Q U V z I C h B Y 3 V t d W x h Z G 8 p L 0 N v b n N 1 b H R h I E F j c m V z Y 2 V u d G F k Y S 5 7 Q X R p d m l k Y W R l I E V j b 2 7 D t G 1 p Y 2 E g Q 2 x h c 3 N p Z m l j Y c O n w 6 N v L D J 9 J n F 1 b 3 Q 7 L C Z x d W 9 0 O 1 N l Y 3 R p b 2 4 x L 0 N O U E r D o S A t I E N O Q U V z I C h B Y 3 V t d W x h Z G 8 p L 0 N v b n N 1 b H R h I E F j c m V z Y 2 V u d G F k Y S 5 7 Q X R p d m l k Y W R l I E V j b 2 7 D t G 1 p Y 2 E g Q 8 O z Z G l n b y w z f S Z x d W 9 0 O y w m c X V v d D t T Z W N 0 a W 9 u M S 9 D T l B K w 6 E g L S B D T k F F c y A o Q W N 1 b X V s Y W R v K S 9 D b 2 5 z d W x 0 Y S B B Y 3 J l c 2 N l b n R h Z G E u e 0 F 0 a X Z p Z G F k Z S B F Y 2 9 u w 7 R t a W N h I E R l c 2 N y a c O n w 6 N v L D R 9 J n F 1 b 3 Q 7 L C Z x d W 9 0 O 1 N l Y 3 R p b 2 4 x L 0 N O U E r D o S A t I E N O Q U V z I C h B Y 3 V t d W x h Z G 8 p L 0 N v b n N 1 b H R h I E F j c m V z Y 2 V u d G F k Y S 5 7 w 5 p s d G l t Y S B B d H V h b G l 6 Y c O n w 6 N v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T l B K J U M z J U E x J T I w L S U y M E N O Q U V z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J U M z J U I z Y 2 l v c y U y M C h B Y 3 V t d W x h Z G 8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0 N O U E r D o V 9 f X 1 P D s 2 N p b 3 N B Y 3 V t d W x h Z G 8 i I C 8 + P E V u d H J 5 I F R 5 c G U 9 I k Z p b G x l Z E N v b X B s Z X R l U m V z d W x 0 V G 9 X b 3 J r c 2 h l Z X Q i I F Z h b H V l P S J s M S I g L z 4 8 R W 5 0 c n k g V H l w Z T 0 i U X V l c n l J R C I g V m F s d W U 9 I n M 2 N j I x N z J i N i 0 4 O G N m L T Q z M G I t Y T B j Y y 0 z N G M w M 2 F m Z m I z Y T U i I C 8 + P E V u d H J 5 I F R 5 c G U 9 I k x v Y W R l Z F R v Q W 5 h b H l z a X N T Z X J 2 a W N l c y I g V m F s d W U 9 I m w w I i A v P j x F b n R y e S B U e X B l P S J G a W x s R X J y b 3 J D b 3 V u d C I g V m F s d W U 9 I m w w I i A v P j x F b n R y e S B U e X B l P S J B Z G R l Z F R v R G F 0 Y U 1 v Z G V s I i B W Y W x 1 Z T 0 i b D A i I C 8 + P E V u d H J 5 I F R 5 c G U 9 I k Z p b G x D b 3 V u d C I g V m F s d W U 9 I m w w I i A v P j x F b n R y e S B U e X B l P S J G a W x s T G F z d F V w Z G F 0 Z W Q i I F Z h b H V l P S J k M j A y M C 0 w M y 0 x M 1 Q x O T o 0 M j o 0 M S 4 y O T E 5 M D U 2 W i I g L z 4 8 R W 5 0 c n k g V H l w Z T 0 i R m l s b E N v b H V t b k 5 h b W V z I i B W Y W x 1 Z T 0 i c 1 s m c X V v d D t D T l B K J n F 1 b 3 Q 7 L C Z x d W 9 0 O 1 J h e s O j b y B T b 2 N p Y W w m c X V v d D s s J n F 1 b 3 Q 7 T m 9 t Z S B T w 7 N j a W 8 m c X V v d D s s J n F 1 b 3 Q 7 U X V h b G l m a W N h w 6 f D o 2 8 g Q 8 O z Z G l n b y Z x d W 9 0 O y w m c X V v d D t R d W F s a W Z p Y 2 H D p 8 O j b y B E Z X N j c m n D p 8 O j b y Z x d W 9 0 O y w m c X V v d D v D m m x 0 a W 1 h I E F 0 d W F s a X p h w 6 f D o 2 8 m c X V v d D t d I i A v P j x F b n R y e S B U e X B l P S J G a W x s Q 2 9 s d W 1 u V H l w Z X M i I F Z h b H V l P S J z Q U F B Q U F B Q U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y Z x d W 9 0 O 0 N O U E o m c X V v d D s s J n F 1 b 3 Q 7 T m 9 t Z S B T w 7 N j a W 8 m c X V v d D s s J n F 1 b 3 Q 7 U X V h b G l m a W N h w 6 f D o 2 8 g Q 8 O z Z G l n b y Z x d W 9 0 O 1 0 s J n F 1 b 3 Q 7 c X V l c n l S Z W x h d G l v b n N o a X B z J n F 1 b 3 Q 7 O l t d L C Z x d W 9 0 O 2 N v b H V t b k l k Z W 5 0 a X R p Z X M m c X V v d D s 6 W y Z x d W 9 0 O 1 N l Y 3 R p b 2 4 x L 0 N O U E r D o S A t I F P D s 2 N p b 3 M g K E F j d W 1 1 b G F k b y k v Q 2 9 u c 3 V s d G E g Q W N y Z X N j Z W 5 0 Y W R h L n t D T l B K L D B 9 J n F 1 b 3 Q 7 L C Z x d W 9 0 O 1 N l Y 3 R p b 2 4 x L 0 N O U E r D o S A t I F P D s 2 N p b 3 M g K E F j d W 1 1 b G F k b y k v Q 2 9 u c 3 V s d G E g Q W N y Z X N j Z W 5 0 Y W R h L n t S Y X r D o 2 8 g U 2 9 j a W F s L D F 9 J n F 1 b 3 Q 7 L C Z x d W 9 0 O 1 N l Y 3 R p b 2 4 x L 0 N O U E r D o S A t I F P D s 2 N p b 3 M g K E F j d W 1 1 b G F k b y k v Q 2 9 u c 3 V s d G E g Q W N y Z X N j Z W 5 0 Y W R h L n t O b 2 1 l I F P D s 2 N p b y w y f S Z x d W 9 0 O y w m c X V v d D t T Z W N 0 a W 9 u M S 9 D T l B K w 6 E g L S B T w 7 N j a W 9 z I C h B Y 3 V t d W x h Z G 8 p L 0 N v b n N 1 b H R h I E F j c m V z Y 2 V u d G F k Y S 5 7 U X V h b G l m a W N h w 6 f D o 2 8 g Q 8 O z Z G l n b y w z f S Z x d W 9 0 O y w m c X V v d D t T Z W N 0 a W 9 u M S 9 D T l B K w 6 E g L S B T w 7 N j a W 9 z I C h B Y 3 V t d W x h Z G 8 p L 0 N v b n N 1 b H R h I E F j c m V z Y 2 V u d G F k Y S 5 7 U X V h b G l m a W N h w 6 f D o 2 8 g R G V z Y 3 J p w 6 f D o 2 8 s N H 0 m c X V v d D s s J n F 1 b 3 Q 7 U 2 V j d G l v b j E v Q 0 5 Q S s O h I C 0 g U 8 O z Y 2 l v c y A o Q W N 1 b X V s Y W R v K S 9 D b 2 5 z d W x 0 Y S B B Y 3 J l c 2 N l b n R h Z G E u e 8 O a b H R p b W E g Q X R 1 Y W x p e m H D p 8 O j b y w 1 f S Z x d W 9 0 O 1 0 s J n F 1 b 3 Q 7 Q 2 9 s d W 1 u Q 2 9 1 b n Q m c X V v d D s 6 N i w m c X V v d D t L Z X l D b 2 x 1 b W 5 O Y W 1 l c y Z x d W 9 0 O z p b J n F 1 b 3 Q 7 Q 0 5 Q S i Z x d W 9 0 O y w m c X V v d D t O b 2 1 l I F P D s 2 N p b y Z x d W 9 0 O y w m c X V v d D t R d W F s a W Z p Y 2 H D p 8 O j b y B D w 7 N k a W d v J n F 1 b 3 Q 7 X S w m c X V v d D t D b 2 x 1 b W 5 J Z G V u d G l 0 a W V z J n F 1 b 3 Q 7 O l s m c X V v d D t T Z W N 0 a W 9 u M S 9 D T l B K w 6 E g L S B T w 7 N j a W 9 z I C h B Y 3 V t d W x h Z G 8 p L 0 N v b n N 1 b H R h I E F j c m V z Y 2 V u d G F k Y S 5 7 Q 0 5 Q S i w w f S Z x d W 9 0 O y w m c X V v d D t T Z W N 0 a W 9 u M S 9 D T l B K w 6 E g L S B T w 7 N j a W 9 z I C h B Y 3 V t d W x h Z G 8 p L 0 N v b n N 1 b H R h I E F j c m V z Y 2 V u d G F k Y S 5 7 U m F 6 w 6 N v I F N v Y 2 l h b C w x f S Z x d W 9 0 O y w m c X V v d D t T Z W N 0 a W 9 u M S 9 D T l B K w 6 E g L S B T w 7 N j a W 9 z I C h B Y 3 V t d W x h Z G 8 p L 0 N v b n N 1 b H R h I E F j c m V z Y 2 V u d G F k Y S 5 7 T m 9 t Z S B T w 7 N j a W 8 s M n 0 m c X V v d D s s J n F 1 b 3 Q 7 U 2 V j d G l v b j E v Q 0 5 Q S s O h I C 0 g U 8 O z Y 2 l v c y A o Q W N 1 b X V s Y W R v K S 9 D b 2 5 z d W x 0 Y S B B Y 3 J l c 2 N l b n R h Z G E u e 1 F 1 Y W x p Z m l j Y c O n w 6 N v I E P D s 2 R p Z 2 8 s M 3 0 m c X V v d D s s J n F 1 b 3 Q 7 U 2 V j d G l v b j E v Q 0 5 Q S s O h I C 0 g U 8 O z Y 2 l v c y A o Q W N 1 b X V s Y W R v K S 9 D b 2 5 z d W x 0 Y S B B Y 3 J l c 2 N l b n R h Z G E u e 1 F 1 Y W x p Z m l j Y c O n w 6 N v I E R l c 2 N y a c O n w 6 N v L D R 9 J n F 1 b 3 Q 7 L C Z x d W 9 0 O 1 N l Y 3 R p b 2 4 x L 0 N O U E r D o S A t I F P D s 2 N p b 3 M g K E F j d W 1 1 b G F k b y k v Q 2 9 u c 3 V s d G E g Q W N y Z X N j Z W 5 0 Y W R h L n v D m m x 0 a W 1 h I E F 0 d W F s a X p h w 6 f D o 2 8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0 l O V E V H U k F B Y 3 V t d W x h Z G 8 i I C 8 + P E V u d H J 5 I F R 5 c G U 9 I k Z p b G x l Z E N v b X B s Z X R l U m V z d W x 0 V G 9 X b 3 J r c 2 h l Z X Q i I F Z h b H V l P S J s M S I g L z 4 8 R W 5 0 c n k g V H l w Z T 0 i U X V l c n l J R C I g V m F s d W U 9 I n M z Y j V j Y m E x Z C 0 5 M D A 3 L T Q x Z G I t O T k w N i 0 x Y z R h Z D E 4 M j B h O G Q i I C 8 + P E V u d H J 5 I F R 5 c G U 9 I k Z p b G x F c n J v c k N v d W 5 0 I i B W Y W x 1 Z T 0 i b D A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k Z p b G x D b 3 V u d C I g V m F s d W U 9 I m w w I i A v P j x F b n R y e S B U e X B l P S J G a W x s T G F z d F V w Z G F 0 Z W Q i I F Z h b H V l P S J k M j A y M C 0 w M y 0 x M 1 Q x O T o 0 M j o 0 M S 4 z M T M 4 O D Q w W i I g L z 4 8 R W 5 0 c n k g V H l w Z T 0 i R m l s b E N v b H V t b k 5 h b W V z I i B W Y W x 1 Z T 0 i c 1 s m c X V v d D t D T l B K J n F 1 b 3 Q 7 L C Z x d W 9 0 O 1 J h e s O j b y B T b 2 N p Y W w m c X V v d D s s J n F 1 b 3 Q 7 S W 5 z Y 3 J p w 6 f D o 2 8 g R X N 0 Y W R 1 Y W w g T s O 6 b W V y b y Z x d W 9 0 O y w m c X V v d D t J b n N j c m n D p 8 O j b y B F c 3 R h Z H V h b C B V R i Z x d W 9 0 O y w m c X V v d D t J b n N j c m n D p 8 O j b y B F c 3 R h Z H V h b C B I Y W J p b G l 0 Y W R h J n F 1 b 3 Q 7 L C Z x d W 9 0 O 8 O a b H R p b W E g Q X R 1 Y W x p e m H D p 8 O j b y B T S U 5 U R U d S Q S Z x d W 9 0 O 1 0 i I C 8 + P E V u d H J 5 I F R 5 c G U 9 I k Z p b G x D b 2 x 1 b W 5 U e X B l c y I g V m F s d W U 9 I n N B Q U F B Q U F B Q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V G F y Z 2 V 0 T m F t Z U N 1 c 3 R v b W l 6 Z W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J n F 1 b 3 Q 7 Q 0 5 Q S i Z x d W 9 0 O y w m c X V v d D t J b n N j c m n D p 8 O j b y B F c 3 R h Z H V h b C B V R i Z x d W 9 0 O 1 0 s J n F 1 b 3 Q 7 c X V l c n l S Z W x h d G l v b n N o a X B z J n F 1 b 3 Q 7 O l t d L C Z x d W 9 0 O 2 N v b H V t b k l k Z W 5 0 a X R p Z X M m c X V v d D s 6 W y Z x d W 9 0 O 1 N l Y 3 R p b 2 4 x L 0 N O U E r D o S A t I F N J T l R F R 1 J B I C h B Y 3 V t d W x h Z G 8 p L 0 N v b n N 1 b H R h I E F j c m V z Y 2 V u d G F k Y S 5 7 Q 0 5 Q S i w w f S Z x d W 9 0 O y w m c X V v d D t T Z W N 0 a W 9 u M S 9 D T l B K w 6 E g L S B T S U 5 U R U d S Q S A o Q W N 1 b X V s Y W R v K S 9 D b 2 5 z d W x 0 Y S B B Y 3 J l c 2 N l b n R h Z G E u e 1 J h e s O j b y B T b 2 N p Y W w s M X 0 m c X V v d D s s J n F 1 b 3 Q 7 U 2 V j d G l v b j E v Q 0 5 Q S s O h I C 0 g U 0 l O V E V H U k E g K E F j d W 1 1 b G F k b y k v Q 2 9 u c 3 V s d G E g Q W N y Z X N j Z W 5 0 Y W R h L n t J b n N j c m n D p 8 O j b y B F c 3 R h Z H V h b C B O w 7 p t Z X J v L D J 9 J n F 1 b 3 Q 7 L C Z x d W 9 0 O 1 N l Y 3 R p b 2 4 x L 0 N O U E r D o S A t I F N J T l R F R 1 J B I C h B Y 3 V t d W x h Z G 8 p L 0 N v b n N 1 b H R h I E F j c m V z Y 2 V u d G F k Y S 5 7 S W 5 z Y 3 J p w 6 f D o 2 8 g R X N 0 Y W R 1 Y W w g V U Y s M 3 0 m c X V v d D s s J n F 1 b 3 Q 7 U 2 V j d G l v b j E v Q 0 5 Q S s O h I C 0 g U 0 l O V E V H U k E g K E F j d W 1 1 b G F k b y k v Q 2 9 u c 3 V s d G E g Q W N y Z X N j Z W 5 0 Y W R h L n t J b n N j c m n D p 8 O j b y B F c 3 R h Z H V h b C B I Y W J p b G l 0 Y W R h L D R 9 J n F 1 b 3 Q 7 L C Z x d W 9 0 O 1 N l Y 3 R p b 2 4 x L 0 N O U E r D o S A t I F N J T l R F R 1 J B I C h B Y 3 V t d W x h Z G 8 p L 0 N v b n N 1 b H R h I E F j c m V z Y 2 V u d G F k Y S 5 7 w 5 p s d G l t Y S B B d H V h b G l 6 Y c O n w 6 N v I F N J T l R F R 1 J B L D V 9 J n F 1 b 3 Q 7 X S w m c X V v d D t D b 2 x 1 b W 5 D b 3 V u d C Z x d W 9 0 O z o 2 L C Z x d W 9 0 O 0 t l e U N v b H V t b k 5 h b W V z J n F 1 b 3 Q 7 O l s m c X V v d D t D T l B K J n F 1 b 3 Q 7 L C Z x d W 9 0 O 0 l u c 2 N y a c O n w 6 N v I E V z d G F k d W F s I F V G J n F 1 b 3 Q 7 X S w m c X V v d D t D b 2 x 1 b W 5 J Z G V u d G l 0 a W V z J n F 1 b 3 Q 7 O l s m c X V v d D t T Z W N 0 a W 9 u M S 9 D T l B K w 6 E g L S B T S U 5 U R U d S Q S A o Q W N 1 b X V s Y W R v K S 9 D b 2 5 z d W x 0 Y S B B Y 3 J l c 2 N l b n R h Z G E u e 0 N O U E o s M H 0 m c X V v d D s s J n F 1 b 3 Q 7 U 2 V j d G l v b j E v Q 0 5 Q S s O h I C 0 g U 0 l O V E V H U k E g K E F j d W 1 1 b G F k b y k v Q 2 9 u c 3 V s d G E g Q W N y Z X N j Z W 5 0 Y W R h L n t S Y X r D o 2 8 g U 2 9 j a W F s L D F 9 J n F 1 b 3 Q 7 L C Z x d W 9 0 O 1 N l Y 3 R p b 2 4 x L 0 N O U E r D o S A t I F N J T l R F R 1 J B I C h B Y 3 V t d W x h Z G 8 p L 0 N v b n N 1 b H R h I E F j c m V z Y 2 V u d G F k Y S 5 7 S W 5 z Y 3 J p w 6 f D o 2 8 g R X N 0 Y W R 1 Y W w g T s O 6 b W V y b y w y f S Z x d W 9 0 O y w m c X V v d D t T Z W N 0 a W 9 u M S 9 D T l B K w 6 E g L S B T S U 5 U R U d S Q S A o Q W N 1 b X V s Y W R v K S 9 D b 2 5 z d W x 0 Y S B B Y 3 J l c 2 N l b n R h Z G E u e 0 l u c 2 N y a c O n w 6 N v I E V z d G F k d W F s I F V G L D N 9 J n F 1 b 3 Q 7 L C Z x d W 9 0 O 1 N l Y 3 R p b 2 4 x L 0 N O U E r D o S A t I F N J T l R F R 1 J B I C h B Y 3 V t d W x h Z G 8 p L 0 N v b n N 1 b H R h I E F j c m V z Y 2 V u d G F k Y S 5 7 S W 5 z Y 3 J p w 6 f D o 2 8 g R X N 0 Y W R 1 Y W w g S G F i a W x p d G F k Y S w 0 f S Z x d W 9 0 O y w m c X V v d D t T Z W N 0 a W 9 u M S 9 D T l B K w 6 E g L S B T S U 5 U R U d S Q S A o Q W N 1 b X V s Y W R v K S 9 D b 2 5 z d W x 0 Y S B B Y 3 J l c 2 N l b n R h Z G E u e 8 O a b H R p b W E g Q X R 1 Y W x p e m H D p 8 O j b y B T S U 5 U R U d S Q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Q 0 5 Q S s O h X 1 9 f U 2 l t c G x l c 0 5 h Y 2 l v b m F s Q W N 1 b X V s Y W R v I i A v P j x F b n R y e S B U e X B l P S J G a W x s Z W R D b 2 1 w b G V 0 Z V J l c 3 V s d F R v V 2 9 y a 3 N o Z W V 0 I i B W Y W x 1 Z T 0 i b D E i I C 8 + P E V u d H J 5 I F R 5 c G U 9 I l F 1 Z X J 5 S U Q i I F Z h b H V l P S J z Z T h k M G J h Y T U t Z W V l N C 0 0 Y z E 3 L W I x O W U t O D V m Z G R l N j Q w M j B k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x v Y W R l Z F R v Q W 5 h b H l z a X N T Z X J 2 a W N l c y I g V m F s d W U 9 I m w w I i A v P j x F b n R y e S B U e X B l P S J G a W x s Q 2 9 1 b n Q i I F Z h b H V l P S J s M C I g L z 4 8 R W 5 0 c n k g V H l w Z T 0 i R m l s b E x h c 3 R V c G R h d G V k I i B W Y W x 1 Z T 0 i Z D I w M j A t M D M t M T N U M T k 6 N D I 6 N D E u M z M z O D Q 2 N 1 o i I C 8 + P E V u d H J 5 I F R 5 c G U 9 I k Z p b G x D b 2 x 1 b W 5 O Y W 1 l c y I g V m F s d W U 9 I n N b J n F 1 b 3 Q 7 Q 0 5 Q S i Z x d W 9 0 O y w m c X V v d D t S Y X r D o 2 8 g U 2 9 j a W F s J n F 1 b 3 Q 7 L C Z x d W 9 0 O 1 N p b X B s Z X M g T m F j a W 9 u Y W w g T 3 B 0 Y W 5 0 Z S Z x d W 9 0 O y w m c X V v d D t T a W 1 w b G V z I E 5 h Y 2 l v b m F s I E R h d G E g S W 5 j b H V z w 6 N v J n F 1 b 3 Q 7 L C Z x d W 9 0 O 1 N p b X B s Z X M g T m F j a W 9 u Y W w g R G F 0 Y S B F e G N s d X P D o 2 8 m c X V v d D s s J n F 1 b 3 Q 7 U 0 l N R U k g T 3 B 0 Y W 5 0 Z S Z x d W 9 0 O y w m c X V v d D v D m m x 0 a W 1 h I E F 0 d W F s a X p h w 6 f D o 2 8 g U 2 l t c G x l c y Z x d W 9 0 O 1 0 i I C 8 + P E V u d H J 5 I F R 5 c G U 9 I k Z p b G x D b 2 x 1 b W 5 U e X B l c y I g V m F s d W U 9 I n N B Q U F B Q U F B Q U F B P T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R m l s b F R h c m d l d E 5 h b W V D d X N 0 b 2 1 p e m V k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0 N O U E o m c X V v d D t d L C Z x d W 9 0 O 3 F 1 Z X J 5 U m V s Y X R p b 2 5 z a G l w c y Z x d W 9 0 O z p b X S w m c X V v d D t j b 2 x 1 b W 5 J Z G V u d G l 0 a W V z J n F 1 b 3 Q 7 O l s m c X V v d D t T Z W N 0 a W 9 u M S 9 D T l B K w 6 E g L S B T a W 1 w b G V z I E 5 h Y 2 l v b m F s I C h B Y 3 V t d W x h Z G 8 p L 0 N v b n N 1 b H R h I E F j c m V z Y 2 V u d G F k Y S 5 7 Q 0 5 Q S i w w f S Z x d W 9 0 O y w m c X V v d D t T Z W N 0 a W 9 u M S 9 D T l B K w 6 E g L S B T a W 1 w b G V z I E 5 h Y 2 l v b m F s I C h B Y 3 V t d W x h Z G 8 p L 0 N v b n N 1 b H R h I E F j c m V z Y 2 V u d G F k Y S 5 7 U m F 6 w 6 N v I F N v Y 2 l h b C w x f S Z x d W 9 0 O y w m c X V v d D t T Z W N 0 a W 9 u M S 9 D T l B K w 6 E g L S B T a W 1 w b G V z I E 5 h Y 2 l v b m F s I C h B Y 3 V t d W x h Z G 8 p L 0 N v b n N 1 b H R h I E F j c m V z Y 2 V u d G F k Y S 5 7 U 2 l t c G x l c y B O Y W N p b 2 5 h b C B P c H R h b n R l L D J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S W 5 j b H V z w 6 N v L D N 9 J n F 1 b 3 Q 7 L C Z x d W 9 0 O 1 N l Y 3 R p b 2 4 x L 0 N O U E r D o S A t I F N p b X B s Z X M g T m F j a W 9 u Y W w g K E F j d W 1 1 b G F k b y k v Q 2 9 u c 3 V s d G E g Q W N y Z X N j Z W 5 0 Y W R h L n t T a W 1 w b G V z I E 5 h Y 2 l v b m F s I E R h d G E g R X h j b H V z w 6 N v L D R 9 J n F 1 b 3 Q 7 L C Z x d W 9 0 O 1 N l Y 3 R p b 2 4 x L 0 N O U E r D o S A t I F N p b X B s Z X M g T m F j a W 9 u Y W w g K E F j d W 1 1 b G F k b y k v Q 2 9 u c 3 V s d G E g Q W N y Z X N j Z W 5 0 Y W R h L n t T S U 1 F S S B P c H R h b n R l L D V 9 J n F 1 b 3 Q 7 L C Z x d W 9 0 O 1 N l Y 3 R p b 2 4 x L 0 N O U E r D o S A t I F N p b X B s Z X M g T m F j a W 9 u Y W w g K E F j d W 1 1 b G F k b y k v Q 2 9 u c 3 V s d G E g Q W N y Z X N j Z W 5 0 Y W R h L n v D m m x 0 a W 1 h I E F 0 d W F s a X p h w 6 f D o 2 8 g U 2 l t c G x l c y w 2 f S Z x d W 9 0 O 1 0 s J n F 1 b 3 Q 7 Q 2 9 s d W 1 u Q 2 9 1 b n Q m c X V v d D s 6 N y w m c X V v d D t L Z X l D b 2 x 1 b W 5 O Y W 1 l c y Z x d W 9 0 O z p b J n F 1 b 3 Q 7 Q 0 5 Q S i Z x d W 9 0 O 1 0 s J n F 1 b 3 Q 7 Q 2 9 s d W 1 u S W R l b n R p d G l l c y Z x d W 9 0 O z p b J n F 1 b 3 Q 7 U 2 V j d G l v b j E v Q 0 5 Q S s O h I C 0 g U 2 l t c G x l c y B O Y W N p b 2 5 h b C A o Q W N 1 b X V s Y W R v K S 9 D b 2 5 z d W x 0 Y S B B Y 3 J l c 2 N l b n R h Z G E u e 0 N O U E o s M H 0 m c X V v d D s s J n F 1 b 3 Q 7 U 2 V j d G l v b j E v Q 0 5 Q S s O h I C 0 g U 2 l t c G x l c y B O Y W N p b 2 5 h b C A o Q W N 1 b X V s Y W R v K S 9 D b 2 5 z d W x 0 Y S B B Y 3 J l c 2 N l b n R h Z G E u e 1 J h e s O j b y B T b 2 N p Y W w s M X 0 m c X V v d D s s J n F 1 b 3 Q 7 U 2 V j d G l v b j E v Q 0 5 Q S s O h I C 0 g U 2 l t c G x l c y B O Y W N p b 2 5 h b C A o Q W N 1 b X V s Y W R v K S 9 D b 2 5 z d W x 0 Y S B B Y 3 J l c 2 N l b n R h Z G E u e 1 N p b X B s Z X M g T m F j a W 9 u Y W w g T 3 B 0 Y W 5 0 Z S w y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l u Y 2 x 1 c 8 O j b y w z f S Z x d W 9 0 O y w m c X V v d D t T Z W N 0 a W 9 u M S 9 D T l B K w 6 E g L S B T a W 1 w b G V z I E 5 h Y 2 l v b m F s I C h B Y 3 V t d W x h Z G 8 p L 0 N v b n N 1 b H R h I E F j c m V z Y 2 V u d G F k Y S 5 7 U 2 l t c G x l c y B O Y W N p b 2 5 h b C B E Y X R h I E V 4 Y 2 x 1 c 8 O j b y w 0 f S Z x d W 9 0 O y w m c X V v d D t T Z W N 0 a W 9 u M S 9 D T l B K w 6 E g L S B T a W 1 w b G V z I E 5 h Y 2 l v b m F s I C h B Y 3 V t d W x h Z G 8 p L 0 N v b n N 1 b H R h I E F j c m V z Y 2 V u d G F k Y S 5 7 U 0 l N R U k g T 3 B 0 Y W 5 0 Z S w 1 f S Z x d W 9 0 O y w m c X V v d D t T Z W N 0 a W 9 u M S 9 D T l B K w 6 E g L S B T a W 1 w b G V z I E 5 h Y 2 l v b m F s I C h B Y 3 V t d W x h Z G 8 p L 0 N v b n N 1 b H R h I E F j c m V z Y 2 V u d G F k Y S 5 7 w 5 p s d G l t Y S B B d H V h b G l 6 Y c O n w 6 N v I F N p b X B s Z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F b X B y Z X N h c y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D b 2 5 z d W x 0 Y S U y M E F j c m V z Y 2 V u d G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Q 0 5 B R X M l M j A o Q W N 1 b X V s Y W R v K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M l Q z M l Q j N j a W 9 z J T I w K E F j d W 1 1 b G F k b y k v T G l u a G F z J T I w Q 2 x h c 3 N p Z m l j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E d X B s a W N h d G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N v b n N 1 b H R h J T I w Q W N y Z X N j Z W 5 0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S U 5 U R U d S Q S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R H V w b G l j Y X R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2 l t c G x l c y U y M E 5 h Y 2 l v b m F s J T I w K E F j d W 1 1 b G F k b y k v Q 2 9 u c 3 V s d G E l M j B B Y 3 J l c 2 N l b n R h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x p b m h h c y U y M E N s Y X N z a W Z p Y 2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p b X B s Z X M l M j B O Y W N p b 2 5 h b C U y M C h B Y 3 V t d W x h Z G 8 p L 0 R 1 c G x p Y 2 F 0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E V t c H J l c 2 F z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D T k F F c y U y M C h B Y 3 V t d W x h Z G 8 p L 0 x p b m h h c y U y M E Z p b H R y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U E o l Q z M l Q T E l M j A t J T I w U y V D M y V C M 2 N p b 3 M l M j A o Q W N 1 b X V s Y W R v K S 9 M a W 5 o Y X M l M j B G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l B K J U M z J U E x J T I w L S U y M F N J T l R F R 1 J B J T I w K E F j d W 1 1 b G F k b y k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5 Q S i V D M y V B M S U y M C 0 l M j B T a W 1 w b G V z J T I w T m F j a W 9 u Y W w l M j A o Q W N 1 b X V s Y W R v K S 9 M a W 5 o Y X M l M j B G a W x 0 c m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V Y t f g 6 H 9 E u H n G H g 8 y t g q Q A A A A A C A A A A A A A Q Z g A A A A E A A C A A A A B g m S v G Z O F s B 5 T + a h l b C n 1 t A m K l D i a + f j 5 A Q A k N n L f 5 N Q A A A A A O g A A A A A I A A C A A A A C X U 8 K V 6 G g 0 Z q 5 / a 9 s g e T B D 6 l U h t J F Z h w 4 h D P W B U 5 L Q v 1 A A A A B p z Q 9 2 W v W 1 i t K n z i c W 8 G 5 f A q r B r r F R j X C z w y 4 4 k V E C 9 W g T Z t n q V h t n y D Y W X N g e e M C U 9 e 1 3 / q I p + L P J 7 B 4 / t S D m d B Z 8 + G K + D u G L c Y G N f + T n U 0 A A A A A O F E O c n r 8 a e x E B V C y 7 o s C 3 r H 7 b P t c q 7 R Z U 1 0 d 4 E C L D 5 3 P p 8 5 v B p 9 E A t z q s a V o x k O N j B b 9 q e v w B X T F c 5 r F 2 G e c 0 < / D a t a M a s h u p > 
</file>

<file path=customXml/itemProps1.xml><?xml version="1.0" encoding="utf-8"?>
<ds:datastoreItem xmlns:ds="http://schemas.openxmlformats.org/officeDocument/2006/customXml" ds:itemID="{B0CC4383-268D-4F42-A2E8-66EA5DE56C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3</vt:i4>
      </vt:variant>
    </vt:vector>
  </HeadingPairs>
  <TitlesOfParts>
    <vt:vector size="12" baseType="lpstr">
      <vt:lpstr>Setup</vt:lpstr>
      <vt:lpstr>Guia</vt:lpstr>
      <vt:lpstr>CNPJá!</vt:lpstr>
      <vt:lpstr>Erros</vt:lpstr>
      <vt:lpstr>Empresas</vt:lpstr>
      <vt:lpstr>CNAEs</vt:lpstr>
      <vt:lpstr>Sócios</vt:lpstr>
      <vt:lpstr>SINTEGRA</vt:lpstr>
      <vt:lpstr>Simples</vt:lpstr>
      <vt:lpstr>Guia!cnpjaApiKey</vt:lpstr>
      <vt:lpstr>cnpjaApiKey</vt:lpstr>
      <vt:lpstr>cnpjaQueryOptions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Bechara</dc:creator>
  <cp:lastModifiedBy>Etienne Bechara</cp:lastModifiedBy>
  <dcterms:created xsi:type="dcterms:W3CDTF">2020-02-08T03:29:26Z</dcterms:created>
  <dcterms:modified xsi:type="dcterms:W3CDTF">2020-03-27T04:30:51Z</dcterms:modified>
</cp:coreProperties>
</file>