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ginda\Documents\HuBMAP\HRAPOP\hra-cell-type-populations-supporting-information\validations\heatmaps\"/>
    </mc:Choice>
  </mc:AlternateContent>
  <xr:revisionPtr revIDLastSave="0" documentId="13_ncr:1_{C81EB277-619C-4E58-B369-31338ED396BD}" xr6:coauthVersionLast="47" xr6:coauthVersionMax="47" xr10:uidLastSave="{00000000-0000-0000-0000-000000000000}"/>
  <bookViews>
    <workbookView xWindow="-120" yWindow="-120" windowWidth="29040" windowHeight="17520" activeTab="2" xr2:uid="{00000000-000D-0000-FFFF-FFFF00000000}"/>
  </bookViews>
  <sheets>
    <sheet name="ct_pop_organ_dataset_metadata_p" sheetId="1" r:id="rId1"/>
    <sheet name="Pivots" sheetId="2" r:id="rId2"/>
    <sheet name="Sheet1" sheetId="3" r:id="rId3"/>
  </sheets>
  <calcPr calcId="191029"/>
  <pivotCaches>
    <pivotCache cacheId="4" r:id="rId4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T6" i="2" l="1"/>
  <c r="T7" i="2"/>
  <c r="T8" i="2"/>
  <c r="T9" i="2"/>
  <c r="T10" i="2"/>
  <c r="T11" i="2"/>
  <c r="T12" i="2"/>
  <c r="T13" i="2"/>
  <c r="T14" i="2"/>
  <c r="T15" i="2"/>
  <c r="T16" i="2"/>
  <c r="T5" i="2"/>
</calcChain>
</file>

<file path=xl/sharedStrings.xml><?xml version="1.0" encoding="utf-8"?>
<sst xmlns="http://schemas.openxmlformats.org/spreadsheetml/2006/main" count="352" uniqueCount="74">
  <si>
    <t>tool</t>
  </si>
  <si>
    <t>organ</t>
  </si>
  <si>
    <t>as</t>
  </si>
  <si>
    <t>ds_count</t>
  </si>
  <si>
    <t>azimuth</t>
  </si>
  <si>
    <t>Heart</t>
  </si>
  <si>
    <t>Interventricular Septum</t>
  </si>
  <si>
    <t>Left Cardiac Atrium</t>
  </si>
  <si>
    <t>Right Cardiac Atrium</t>
  </si>
  <si>
    <t>Right Ventricle</t>
  </si>
  <si>
    <t>Left Ventricle</t>
  </si>
  <si>
    <t>celltypist</t>
  </si>
  <si>
    <t>popv</t>
  </si>
  <si>
    <t>Kidney</t>
  </si>
  <si>
    <t>Hilum</t>
  </si>
  <si>
    <t>Renal Papilla</t>
  </si>
  <si>
    <t>Kidney Capsule</t>
  </si>
  <si>
    <t>Renal Column</t>
  </si>
  <si>
    <t>Renal Pyramid</t>
  </si>
  <si>
    <t>Outer Cortex</t>
  </si>
  <si>
    <t>Large Intestine</t>
  </si>
  <si>
    <t>Caecum</t>
  </si>
  <si>
    <t>Rectum</t>
  </si>
  <si>
    <t>Transverse Colon</t>
  </si>
  <si>
    <t>Ascending Colon</t>
  </si>
  <si>
    <t>Descending Colon</t>
  </si>
  <si>
    <t>Sigmoid Colon</t>
  </si>
  <si>
    <t>sc_proteomics</t>
  </si>
  <si>
    <t>Liver</t>
  </si>
  <si>
    <t>Capsule Of The Liver</t>
  </si>
  <si>
    <t>Diaphragmatic Surface</t>
  </si>
  <si>
    <t>Gastric Impression</t>
  </si>
  <si>
    <t>Lung</t>
  </si>
  <si>
    <t>Apical Bronchopulmonary Segment</t>
  </si>
  <si>
    <t>Lateral Segmental Bronchus</t>
  </si>
  <si>
    <t>Lateral Bronchopulmonary Segment</t>
  </si>
  <si>
    <t>Medial Bronchopulmonary Segment</t>
  </si>
  <si>
    <t>Mammary Gland</t>
  </si>
  <si>
    <t>Interlobar Adipose Tissue</t>
  </si>
  <si>
    <t>Prostate</t>
  </si>
  <si>
    <t>Central Zone</t>
  </si>
  <si>
    <t>Peripheral Zone</t>
  </si>
  <si>
    <t>Skin</t>
  </si>
  <si>
    <t>Small Intestine</t>
  </si>
  <si>
    <t>Ileum</t>
  </si>
  <si>
    <t>Superior Duodenum</t>
  </si>
  <si>
    <t>Distal Ileum</t>
  </si>
  <si>
    <t>Jejunum</t>
  </si>
  <si>
    <t>Ascending Duodenum</t>
  </si>
  <si>
    <t>Descending Duodenum</t>
  </si>
  <si>
    <t>Horizontal Duodenum</t>
  </si>
  <si>
    <t>Spleen</t>
  </si>
  <si>
    <t>Ureter</t>
  </si>
  <si>
    <t>Left Ureter</t>
  </si>
  <si>
    <t>Urinary Bladder</t>
  </si>
  <si>
    <t>Fundus</t>
  </si>
  <si>
    <t>Row Labels</t>
  </si>
  <si>
    <t>(blank)</t>
  </si>
  <si>
    <t>Grand Total</t>
  </si>
  <si>
    <t>Count of as</t>
  </si>
  <si>
    <t>Min of ds_count</t>
  </si>
  <si>
    <t>Max of ds_count</t>
  </si>
  <si>
    <t>Column Labels</t>
  </si>
  <si>
    <t>Min of as</t>
  </si>
  <si>
    <t>Tools</t>
  </si>
  <si>
    <t>Organ</t>
  </si>
  <si>
    <t>AS</t>
  </si>
  <si>
    <t>Min Data Sets</t>
  </si>
  <si>
    <t>Max Data Sets</t>
  </si>
  <si>
    <t>2-3</t>
  </si>
  <si>
    <t>1 (azi)</t>
  </si>
  <si>
    <t>1 (popv)</t>
  </si>
  <si>
    <t>Prostate Gland</t>
  </si>
  <si>
    <t>Bladder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</si>
</sst>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4"/>
      <color theme="3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0.79998168889431442"/>
        <bgColor indexed="64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thick">
        <color rgb="FFDDDDDD"/>
      </bottom>
      <diagonal/>
    </border>
    <border>
      <left/>
      <right/>
      <top style="medium">
        <color indexed="64"/>
      </top>
      <bottom style="thick">
        <color rgb="FFDDDDDD"/>
      </bottom>
      <diagonal/>
    </border>
    <border>
      <left/>
      <right style="medium">
        <color indexed="64"/>
      </right>
      <top style="medium">
        <color indexed="64"/>
      </top>
      <bottom style="thick">
        <color rgb="FFDDDDDD"/>
      </bottom>
      <diagonal/>
    </border>
    <border>
      <left style="medium">
        <color indexed="64"/>
      </left>
      <right/>
      <top style="medium">
        <color rgb="FFDDDDDD"/>
      </top>
      <bottom/>
      <diagonal/>
    </border>
    <border>
      <left/>
      <right/>
      <top style="medium">
        <color rgb="FFDDDDDD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medium">
        <color rgb="FFDDDDDD"/>
      </top>
      <bottom style="medium">
        <color indexed="64"/>
      </bottom>
      <diagonal/>
    </border>
    <border>
      <left/>
      <right/>
      <top style="medium">
        <color rgb="FFDDDDDD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16" fillId="33" borderId="10" xfId="0" applyFont="1" applyFill="1" applyBorder="1"/>
    <xf numFmtId="0" fontId="16" fillId="33" borderId="0" xfId="0" applyFont="1" applyFill="1" applyBorder="1"/>
    <xf numFmtId="0" fontId="0" fillId="34" borderId="0" xfId="0" applyFill="1"/>
    <xf numFmtId="0" fontId="18" fillId="35" borderId="11" xfId="5" applyFont="1" applyFill="1" applyBorder="1" applyAlignment="1">
      <alignment horizontal="left" vertical="center" wrapText="1"/>
    </xf>
    <xf numFmtId="0" fontId="18" fillId="35" borderId="12" xfId="5" applyFont="1" applyFill="1" applyBorder="1" applyAlignment="1">
      <alignment horizontal="left" vertical="center" wrapText="1"/>
    </xf>
    <xf numFmtId="0" fontId="18" fillId="35" borderId="12" xfId="5" applyFont="1" applyFill="1" applyBorder="1" applyAlignment="1">
      <alignment horizontal="center" vertical="center" wrapText="1"/>
    </xf>
    <xf numFmtId="0" fontId="18" fillId="35" borderId="13" xfId="5" applyFont="1" applyFill="1" applyBorder="1" applyAlignment="1">
      <alignment horizontal="center" vertical="center" wrapText="1"/>
    </xf>
    <xf numFmtId="0" fontId="18" fillId="36" borderId="14" xfId="5" applyFont="1" applyFill="1" applyBorder="1" applyAlignment="1">
      <alignment vertical="top"/>
    </xf>
    <xf numFmtId="0" fontId="18" fillId="35" borderId="15" xfId="5" applyFont="1" applyFill="1" applyBorder="1" applyAlignment="1">
      <alignment horizontal="left" vertical="top"/>
    </xf>
    <xf numFmtId="0" fontId="18" fillId="35" borderId="15" xfId="5" applyFont="1" applyFill="1" applyBorder="1" applyAlignment="1">
      <alignment vertical="top"/>
    </xf>
    <xf numFmtId="0" fontId="18" fillId="0" borderId="16" xfId="5" applyFont="1" applyBorder="1" applyAlignment="1"/>
    <xf numFmtId="49" fontId="18" fillId="35" borderId="15" xfId="5" applyNumberFormat="1" applyFont="1" applyFill="1" applyBorder="1" applyAlignment="1">
      <alignment horizontal="right" vertical="top"/>
    </xf>
    <xf numFmtId="0" fontId="18" fillId="35" borderId="14" xfId="5" applyFont="1" applyFill="1" applyBorder="1" applyAlignment="1">
      <alignment vertical="top"/>
    </xf>
    <xf numFmtId="3" fontId="18" fillId="35" borderId="15" xfId="5" applyNumberFormat="1" applyFont="1" applyFill="1" applyBorder="1" applyAlignment="1">
      <alignment vertical="top"/>
    </xf>
    <xf numFmtId="0" fontId="18" fillId="35" borderId="17" xfId="5" applyFont="1" applyFill="1" applyBorder="1" applyAlignment="1">
      <alignment vertical="top"/>
    </xf>
    <xf numFmtId="0" fontId="18" fillId="35" borderId="18" xfId="5" applyFont="1" applyFill="1" applyBorder="1" applyAlignment="1">
      <alignment horizontal="left" vertical="top"/>
    </xf>
    <xf numFmtId="0" fontId="18" fillId="35" borderId="18" xfId="5" applyFont="1" applyFill="1" applyBorder="1" applyAlignment="1">
      <alignment vertical="top"/>
    </xf>
    <xf numFmtId="0" fontId="18" fillId="0" borderId="19" xfId="5" applyFont="1" applyBorder="1" applyAlignme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Ginda, Michael Patrick" refreshedDate="45498.561586574077" createdVersion="8" refreshedVersion="8" minRefreshableVersion="3" recordCount="89" xr:uid="{00000000-000A-0000-FFFF-FFFF03000000}">
  <cacheSource type="worksheet">
    <worksheetSource ref="A1:D1048576" sheet="ct_pop_organ_dataset_metadata_p"/>
  </cacheSource>
  <cacheFields count="4">
    <cacheField name="tool" numFmtId="0">
      <sharedItems containsBlank="1" count="5">
        <s v="azimuth"/>
        <s v="celltypist"/>
        <s v="popv"/>
        <s v="sc_proteomics"/>
        <m/>
      </sharedItems>
    </cacheField>
    <cacheField name="organ" numFmtId="0">
      <sharedItems containsBlank="1" count="13">
        <s v="Heart"/>
        <s v="Kidney"/>
        <s v="Large Intestine"/>
        <s v="Liver"/>
        <s v="Lung"/>
        <s v="Mammary Gland"/>
        <s v="Prostate"/>
        <s v="Skin"/>
        <s v="Small Intestine"/>
        <s v="Spleen"/>
        <s v="Ureter"/>
        <s v="Urinary Bladder"/>
        <m/>
      </sharedItems>
    </cacheField>
    <cacheField name="as" numFmtId="0">
      <sharedItems containsBlank="1"/>
    </cacheField>
    <cacheField name="ds_count" numFmtId="0">
      <sharedItems containsString="0" containsBlank="1" containsNumber="1" containsInteger="1" minValue="2" maxValue="11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9">
  <r>
    <x v="0"/>
    <x v="0"/>
    <s v="Interventricular Septum"/>
    <n v="14"/>
  </r>
  <r>
    <x v="0"/>
    <x v="0"/>
    <s v="Left Cardiac Atrium"/>
    <n v="14"/>
  </r>
  <r>
    <x v="0"/>
    <x v="0"/>
    <s v="Right Cardiac Atrium"/>
    <n v="16"/>
  </r>
  <r>
    <x v="0"/>
    <x v="0"/>
    <s v="Right Ventricle"/>
    <n v="29"/>
  </r>
  <r>
    <x v="0"/>
    <x v="0"/>
    <s v="Left Ventricle"/>
    <n v="64"/>
  </r>
  <r>
    <x v="1"/>
    <x v="0"/>
    <s v="Interventricular Septum"/>
    <n v="14"/>
  </r>
  <r>
    <x v="1"/>
    <x v="0"/>
    <s v="Left Cardiac Atrium"/>
    <n v="14"/>
  </r>
  <r>
    <x v="1"/>
    <x v="0"/>
    <s v="Right Cardiac Atrium"/>
    <n v="16"/>
  </r>
  <r>
    <x v="1"/>
    <x v="0"/>
    <s v="Right Ventricle"/>
    <n v="29"/>
  </r>
  <r>
    <x v="1"/>
    <x v="0"/>
    <s v="Left Ventricle"/>
    <n v="64"/>
  </r>
  <r>
    <x v="2"/>
    <x v="0"/>
    <s v="Interventricular Septum"/>
    <n v="14"/>
  </r>
  <r>
    <x v="2"/>
    <x v="0"/>
    <s v="Left Cardiac Atrium"/>
    <n v="14"/>
  </r>
  <r>
    <x v="2"/>
    <x v="0"/>
    <s v="Right Cardiac Atrium"/>
    <n v="16"/>
  </r>
  <r>
    <x v="2"/>
    <x v="0"/>
    <s v="Right Ventricle"/>
    <n v="29"/>
  </r>
  <r>
    <x v="2"/>
    <x v="0"/>
    <s v="Left Ventricle"/>
    <n v="64"/>
  </r>
  <r>
    <x v="0"/>
    <x v="1"/>
    <s v="Hilum"/>
    <n v="3"/>
  </r>
  <r>
    <x v="0"/>
    <x v="1"/>
    <s v="Renal Papilla"/>
    <n v="4"/>
  </r>
  <r>
    <x v="0"/>
    <x v="1"/>
    <s v="Kidney Capsule"/>
    <n v="6"/>
  </r>
  <r>
    <x v="0"/>
    <x v="1"/>
    <s v="Renal Column"/>
    <n v="13"/>
  </r>
  <r>
    <x v="0"/>
    <x v="1"/>
    <s v="Renal Pyramid"/>
    <n v="88"/>
  </r>
  <r>
    <x v="0"/>
    <x v="1"/>
    <s v="Outer Cortex"/>
    <n v="117"/>
  </r>
  <r>
    <x v="1"/>
    <x v="2"/>
    <s v="Caecum"/>
    <n v="3"/>
  </r>
  <r>
    <x v="1"/>
    <x v="2"/>
    <s v="Rectum"/>
    <n v="7"/>
  </r>
  <r>
    <x v="1"/>
    <x v="2"/>
    <s v="Transverse Colon"/>
    <n v="8"/>
  </r>
  <r>
    <x v="1"/>
    <x v="2"/>
    <s v="Ascending Colon"/>
    <n v="10"/>
  </r>
  <r>
    <x v="1"/>
    <x v="2"/>
    <s v="Descending Colon"/>
    <n v="10"/>
  </r>
  <r>
    <x v="1"/>
    <x v="2"/>
    <s v="Sigmoid Colon"/>
    <n v="11"/>
  </r>
  <r>
    <x v="2"/>
    <x v="2"/>
    <s v="Caecum"/>
    <n v="3"/>
  </r>
  <r>
    <x v="2"/>
    <x v="2"/>
    <s v="Rectum"/>
    <n v="7"/>
  </r>
  <r>
    <x v="2"/>
    <x v="2"/>
    <s v="Transverse Colon"/>
    <n v="8"/>
  </r>
  <r>
    <x v="2"/>
    <x v="2"/>
    <s v="Ascending Colon"/>
    <n v="10"/>
  </r>
  <r>
    <x v="2"/>
    <x v="2"/>
    <s v="Descending Colon"/>
    <n v="10"/>
  </r>
  <r>
    <x v="2"/>
    <x v="2"/>
    <s v="Sigmoid Colon"/>
    <n v="11"/>
  </r>
  <r>
    <x v="3"/>
    <x v="2"/>
    <s v="Caecum"/>
    <n v="2"/>
  </r>
  <r>
    <x v="3"/>
    <x v="2"/>
    <s v="Rectum"/>
    <n v="6"/>
  </r>
  <r>
    <x v="3"/>
    <x v="2"/>
    <s v="Transverse Colon"/>
    <n v="7"/>
  </r>
  <r>
    <x v="3"/>
    <x v="2"/>
    <s v="Ascending Colon"/>
    <n v="8"/>
  </r>
  <r>
    <x v="3"/>
    <x v="2"/>
    <s v="Sigmoid Colon"/>
    <n v="8"/>
  </r>
  <r>
    <x v="3"/>
    <x v="2"/>
    <s v="Descending Colon"/>
    <n v="9"/>
  </r>
  <r>
    <x v="1"/>
    <x v="3"/>
    <s v="Capsule Of The Liver"/>
    <n v="2"/>
  </r>
  <r>
    <x v="1"/>
    <x v="3"/>
    <s v="Diaphragmatic Surface"/>
    <n v="2"/>
  </r>
  <r>
    <x v="1"/>
    <x v="3"/>
    <s v="Gastric Impression"/>
    <n v="2"/>
  </r>
  <r>
    <x v="2"/>
    <x v="3"/>
    <s v="Capsule Of The Liver"/>
    <n v="2"/>
  </r>
  <r>
    <x v="2"/>
    <x v="3"/>
    <s v="Diaphragmatic Surface"/>
    <n v="2"/>
  </r>
  <r>
    <x v="2"/>
    <x v="3"/>
    <s v="Gastric Impression"/>
    <n v="2"/>
  </r>
  <r>
    <x v="0"/>
    <x v="4"/>
    <s v="Apical Bronchopulmonary Segment"/>
    <n v="3"/>
  </r>
  <r>
    <x v="0"/>
    <x v="4"/>
    <s v="Lateral Segmental Bronchus"/>
    <n v="9"/>
  </r>
  <r>
    <x v="0"/>
    <x v="4"/>
    <s v="Lateral Bronchopulmonary Segment"/>
    <n v="20"/>
  </r>
  <r>
    <x v="0"/>
    <x v="4"/>
    <s v="Medial Bronchopulmonary Segment"/>
    <n v="34"/>
  </r>
  <r>
    <x v="1"/>
    <x v="4"/>
    <s v="Apical Bronchopulmonary Segment"/>
    <n v="3"/>
  </r>
  <r>
    <x v="1"/>
    <x v="4"/>
    <s v="Lateral Segmental Bronchus"/>
    <n v="9"/>
  </r>
  <r>
    <x v="1"/>
    <x v="4"/>
    <s v="Lateral Bronchopulmonary Segment"/>
    <n v="20"/>
  </r>
  <r>
    <x v="1"/>
    <x v="4"/>
    <s v="Medial Bronchopulmonary Segment"/>
    <n v="34"/>
  </r>
  <r>
    <x v="2"/>
    <x v="4"/>
    <s v="Apical Bronchopulmonary Segment"/>
    <n v="3"/>
  </r>
  <r>
    <x v="2"/>
    <x v="4"/>
    <s v="Lateral Segmental Bronchus"/>
    <n v="9"/>
  </r>
  <r>
    <x v="2"/>
    <x v="4"/>
    <s v="Lateral Bronchopulmonary Segment"/>
    <n v="20"/>
  </r>
  <r>
    <x v="2"/>
    <x v="4"/>
    <s v="Medial Bronchopulmonary Segment"/>
    <n v="34"/>
  </r>
  <r>
    <x v="2"/>
    <x v="5"/>
    <s v="Interlobar Adipose Tissue"/>
    <n v="3"/>
  </r>
  <r>
    <x v="2"/>
    <x v="6"/>
    <s v="Central Zone"/>
    <n v="4"/>
  </r>
  <r>
    <x v="2"/>
    <x v="6"/>
    <s v="Peripheral Zone"/>
    <n v="4"/>
  </r>
  <r>
    <x v="1"/>
    <x v="7"/>
    <s v="Skin"/>
    <n v="2"/>
  </r>
  <r>
    <x v="2"/>
    <x v="7"/>
    <s v="Skin"/>
    <n v="2"/>
  </r>
  <r>
    <x v="3"/>
    <x v="7"/>
    <s v="Skin"/>
    <n v="8"/>
  </r>
  <r>
    <x v="1"/>
    <x v="8"/>
    <s v="Ileum"/>
    <n v="3"/>
  </r>
  <r>
    <x v="1"/>
    <x v="8"/>
    <s v="Superior Duodenum"/>
    <n v="4"/>
  </r>
  <r>
    <x v="1"/>
    <x v="8"/>
    <s v="Distal Ileum"/>
    <n v="9"/>
  </r>
  <r>
    <x v="1"/>
    <x v="8"/>
    <s v="Jejunum"/>
    <n v="9"/>
  </r>
  <r>
    <x v="1"/>
    <x v="8"/>
    <s v="Ascending Duodenum"/>
    <n v="10"/>
  </r>
  <r>
    <x v="1"/>
    <x v="8"/>
    <s v="Descending Duodenum"/>
    <n v="10"/>
  </r>
  <r>
    <x v="1"/>
    <x v="8"/>
    <s v="Horizontal Duodenum"/>
    <n v="10"/>
  </r>
  <r>
    <x v="2"/>
    <x v="8"/>
    <s v="Ileum"/>
    <n v="3"/>
  </r>
  <r>
    <x v="2"/>
    <x v="8"/>
    <s v="Superior Duodenum"/>
    <n v="4"/>
  </r>
  <r>
    <x v="2"/>
    <x v="8"/>
    <s v="Distal Ileum"/>
    <n v="9"/>
  </r>
  <r>
    <x v="2"/>
    <x v="8"/>
    <s v="Jejunum"/>
    <n v="9"/>
  </r>
  <r>
    <x v="2"/>
    <x v="8"/>
    <s v="Ascending Duodenum"/>
    <n v="10"/>
  </r>
  <r>
    <x v="2"/>
    <x v="8"/>
    <s v="Descending Duodenum"/>
    <n v="10"/>
  </r>
  <r>
    <x v="2"/>
    <x v="8"/>
    <s v="Horizontal Duodenum"/>
    <n v="10"/>
  </r>
  <r>
    <x v="3"/>
    <x v="8"/>
    <s v="Ileum"/>
    <n v="2"/>
  </r>
  <r>
    <x v="3"/>
    <x v="8"/>
    <s v="Superior Duodenum"/>
    <n v="2"/>
  </r>
  <r>
    <x v="3"/>
    <x v="8"/>
    <s v="Jejunum"/>
    <n v="7"/>
  </r>
  <r>
    <x v="3"/>
    <x v="8"/>
    <s v="Ascending Duodenum"/>
    <n v="8"/>
  </r>
  <r>
    <x v="3"/>
    <x v="8"/>
    <s v="Descending Duodenum"/>
    <n v="8"/>
  </r>
  <r>
    <x v="3"/>
    <x v="8"/>
    <s v="Distal Ileum"/>
    <n v="8"/>
  </r>
  <r>
    <x v="3"/>
    <x v="8"/>
    <s v="Horizontal Duodenum"/>
    <n v="8"/>
  </r>
  <r>
    <x v="2"/>
    <x v="9"/>
    <s v="Hilum"/>
    <n v="6"/>
  </r>
  <r>
    <x v="2"/>
    <x v="9"/>
    <s v="Diaphragmatic Surface"/>
    <n v="11"/>
  </r>
  <r>
    <x v="0"/>
    <x v="10"/>
    <s v="Left Ureter"/>
    <n v="8"/>
  </r>
  <r>
    <x v="2"/>
    <x v="11"/>
    <s v="Fundus"/>
    <n v="7"/>
  </r>
  <r>
    <x v="4"/>
    <x v="12"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1000000}" name="PivotTable1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A3:D17" firstHeaderRow="0" firstDataRow="1" firstDataCol="1"/>
  <pivotFields count="4">
    <pivotField showAll="0"/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dataField="1"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Count of as" fld="2" subtotal="count" baseField="0" baseItem="0"/>
    <dataField name="Min of ds_count" fld="3" subtotal="min" baseField="1" baseItem="0"/>
    <dataField name="Max of ds_count" fld="3" subtotal="max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PivotTable2" cacheId="4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>
  <location ref="G3:M18" firstHeaderRow="1" firstDataRow="2" firstDataCol="1"/>
  <pivotFields count="4">
    <pivotField axis="axisCol" showAll="0">
      <items count="6">
        <item x="0"/>
        <item x="1"/>
        <item x="2"/>
        <item x="3"/>
        <item x="4"/>
        <item t="default"/>
      </items>
    </pivotField>
    <pivotField axis="axisRow" showAll="0">
      <items count="14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dataField="1" showAll="0"/>
    <pivotField showAll="0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0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Min of as" fld="2" subtotal="min" baseField="1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9"/>
  <sheetViews>
    <sheetView workbookViewId="0">
      <selection sqref="A1:D1048576"/>
    </sheetView>
  </sheetViews>
  <sheetFormatPr defaultRowHeight="15" x14ac:dyDescent="0.25"/>
  <cols>
    <col min="1" max="1" width="13.85546875" bestFit="1" customWidth="1"/>
    <col min="2" max="2" width="15.5703125" bestFit="1" customWidth="1"/>
    <col min="3" max="3" width="33.42578125" bestFit="1" customWidth="1"/>
    <col min="4" max="4" width="9" bestFit="1" customWidth="1"/>
  </cols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 t="s">
        <v>4</v>
      </c>
      <c r="B2" t="s">
        <v>5</v>
      </c>
      <c r="C2" t="s">
        <v>6</v>
      </c>
      <c r="D2">
        <v>14</v>
      </c>
    </row>
    <row r="3" spans="1:4" x14ac:dyDescent="0.25">
      <c r="A3" t="s">
        <v>4</v>
      </c>
      <c r="B3" t="s">
        <v>5</v>
      </c>
      <c r="C3" t="s">
        <v>7</v>
      </c>
      <c r="D3">
        <v>14</v>
      </c>
    </row>
    <row r="4" spans="1:4" x14ac:dyDescent="0.25">
      <c r="A4" t="s">
        <v>4</v>
      </c>
      <c r="B4" t="s">
        <v>5</v>
      </c>
      <c r="C4" t="s">
        <v>8</v>
      </c>
      <c r="D4">
        <v>16</v>
      </c>
    </row>
    <row r="5" spans="1:4" x14ac:dyDescent="0.25">
      <c r="A5" t="s">
        <v>4</v>
      </c>
      <c r="B5" t="s">
        <v>5</v>
      </c>
      <c r="C5" t="s">
        <v>9</v>
      </c>
      <c r="D5">
        <v>29</v>
      </c>
    </row>
    <row r="6" spans="1:4" x14ac:dyDescent="0.25">
      <c r="A6" t="s">
        <v>4</v>
      </c>
      <c r="B6" t="s">
        <v>5</v>
      </c>
      <c r="C6" t="s">
        <v>10</v>
      </c>
      <c r="D6">
        <v>64</v>
      </c>
    </row>
    <row r="7" spans="1:4" x14ac:dyDescent="0.25">
      <c r="A7" t="s">
        <v>11</v>
      </c>
      <c r="B7" t="s">
        <v>5</v>
      </c>
      <c r="C7" t="s">
        <v>6</v>
      </c>
      <c r="D7">
        <v>14</v>
      </c>
    </row>
    <row r="8" spans="1:4" x14ac:dyDescent="0.25">
      <c r="A8" t="s">
        <v>11</v>
      </c>
      <c r="B8" t="s">
        <v>5</v>
      </c>
      <c r="C8" t="s">
        <v>7</v>
      </c>
      <c r="D8">
        <v>14</v>
      </c>
    </row>
    <row r="9" spans="1:4" x14ac:dyDescent="0.25">
      <c r="A9" t="s">
        <v>11</v>
      </c>
      <c r="B9" t="s">
        <v>5</v>
      </c>
      <c r="C9" t="s">
        <v>8</v>
      </c>
      <c r="D9">
        <v>16</v>
      </c>
    </row>
    <row r="10" spans="1:4" x14ac:dyDescent="0.25">
      <c r="A10" t="s">
        <v>11</v>
      </c>
      <c r="B10" t="s">
        <v>5</v>
      </c>
      <c r="C10" t="s">
        <v>9</v>
      </c>
      <c r="D10">
        <v>29</v>
      </c>
    </row>
    <row r="11" spans="1:4" x14ac:dyDescent="0.25">
      <c r="A11" t="s">
        <v>11</v>
      </c>
      <c r="B11" t="s">
        <v>5</v>
      </c>
      <c r="C11" t="s">
        <v>10</v>
      </c>
      <c r="D11">
        <v>64</v>
      </c>
    </row>
    <row r="12" spans="1:4" x14ac:dyDescent="0.25">
      <c r="A12" t="s">
        <v>12</v>
      </c>
      <c r="B12" t="s">
        <v>5</v>
      </c>
      <c r="C12" t="s">
        <v>6</v>
      </c>
      <c r="D12">
        <v>14</v>
      </c>
    </row>
    <row r="13" spans="1:4" x14ac:dyDescent="0.25">
      <c r="A13" t="s">
        <v>12</v>
      </c>
      <c r="B13" t="s">
        <v>5</v>
      </c>
      <c r="C13" t="s">
        <v>7</v>
      </c>
      <c r="D13">
        <v>14</v>
      </c>
    </row>
    <row r="14" spans="1:4" x14ac:dyDescent="0.25">
      <c r="A14" t="s">
        <v>12</v>
      </c>
      <c r="B14" t="s">
        <v>5</v>
      </c>
      <c r="C14" t="s">
        <v>8</v>
      </c>
      <c r="D14">
        <v>16</v>
      </c>
    </row>
    <row r="15" spans="1:4" x14ac:dyDescent="0.25">
      <c r="A15" t="s">
        <v>12</v>
      </c>
      <c r="B15" t="s">
        <v>5</v>
      </c>
      <c r="C15" t="s">
        <v>9</v>
      </c>
      <c r="D15">
        <v>29</v>
      </c>
    </row>
    <row r="16" spans="1:4" x14ac:dyDescent="0.25">
      <c r="A16" t="s">
        <v>12</v>
      </c>
      <c r="B16" t="s">
        <v>5</v>
      </c>
      <c r="C16" t="s">
        <v>10</v>
      </c>
      <c r="D16">
        <v>64</v>
      </c>
    </row>
    <row r="17" spans="1:4" x14ac:dyDescent="0.25">
      <c r="A17" t="s">
        <v>4</v>
      </c>
      <c r="B17" t="s">
        <v>13</v>
      </c>
      <c r="C17" t="s">
        <v>14</v>
      </c>
      <c r="D17">
        <v>3</v>
      </c>
    </row>
    <row r="18" spans="1:4" x14ac:dyDescent="0.25">
      <c r="A18" t="s">
        <v>4</v>
      </c>
      <c r="B18" t="s">
        <v>13</v>
      </c>
      <c r="C18" t="s">
        <v>15</v>
      </c>
      <c r="D18">
        <v>4</v>
      </c>
    </row>
    <row r="19" spans="1:4" x14ac:dyDescent="0.25">
      <c r="A19" t="s">
        <v>4</v>
      </c>
      <c r="B19" t="s">
        <v>13</v>
      </c>
      <c r="C19" t="s">
        <v>16</v>
      </c>
      <c r="D19">
        <v>6</v>
      </c>
    </row>
    <row r="20" spans="1:4" x14ac:dyDescent="0.25">
      <c r="A20" t="s">
        <v>4</v>
      </c>
      <c r="B20" t="s">
        <v>13</v>
      </c>
      <c r="C20" t="s">
        <v>17</v>
      </c>
      <c r="D20">
        <v>13</v>
      </c>
    </row>
    <row r="21" spans="1:4" x14ac:dyDescent="0.25">
      <c r="A21" t="s">
        <v>4</v>
      </c>
      <c r="B21" t="s">
        <v>13</v>
      </c>
      <c r="C21" t="s">
        <v>18</v>
      </c>
      <c r="D21">
        <v>88</v>
      </c>
    </row>
    <row r="22" spans="1:4" x14ac:dyDescent="0.25">
      <c r="A22" t="s">
        <v>4</v>
      </c>
      <c r="B22" t="s">
        <v>13</v>
      </c>
      <c r="C22" t="s">
        <v>19</v>
      </c>
      <c r="D22">
        <v>117</v>
      </c>
    </row>
    <row r="23" spans="1:4" x14ac:dyDescent="0.25">
      <c r="A23" t="s">
        <v>11</v>
      </c>
      <c r="B23" t="s">
        <v>20</v>
      </c>
      <c r="C23" t="s">
        <v>21</v>
      </c>
      <c r="D23">
        <v>3</v>
      </c>
    </row>
    <row r="24" spans="1:4" x14ac:dyDescent="0.25">
      <c r="A24" t="s">
        <v>11</v>
      </c>
      <c r="B24" t="s">
        <v>20</v>
      </c>
      <c r="C24" t="s">
        <v>22</v>
      </c>
      <c r="D24">
        <v>7</v>
      </c>
    </row>
    <row r="25" spans="1:4" x14ac:dyDescent="0.25">
      <c r="A25" t="s">
        <v>11</v>
      </c>
      <c r="B25" t="s">
        <v>20</v>
      </c>
      <c r="C25" t="s">
        <v>23</v>
      </c>
      <c r="D25">
        <v>8</v>
      </c>
    </row>
    <row r="26" spans="1:4" x14ac:dyDescent="0.25">
      <c r="A26" t="s">
        <v>11</v>
      </c>
      <c r="B26" t="s">
        <v>20</v>
      </c>
      <c r="C26" t="s">
        <v>24</v>
      </c>
      <c r="D26">
        <v>10</v>
      </c>
    </row>
    <row r="27" spans="1:4" x14ac:dyDescent="0.25">
      <c r="A27" t="s">
        <v>11</v>
      </c>
      <c r="B27" t="s">
        <v>20</v>
      </c>
      <c r="C27" t="s">
        <v>25</v>
      </c>
      <c r="D27">
        <v>10</v>
      </c>
    </row>
    <row r="28" spans="1:4" x14ac:dyDescent="0.25">
      <c r="A28" t="s">
        <v>11</v>
      </c>
      <c r="B28" t="s">
        <v>20</v>
      </c>
      <c r="C28" t="s">
        <v>26</v>
      </c>
      <c r="D28">
        <v>11</v>
      </c>
    </row>
    <row r="29" spans="1:4" x14ac:dyDescent="0.25">
      <c r="A29" t="s">
        <v>12</v>
      </c>
      <c r="B29" t="s">
        <v>20</v>
      </c>
      <c r="C29" t="s">
        <v>21</v>
      </c>
      <c r="D29">
        <v>3</v>
      </c>
    </row>
    <row r="30" spans="1:4" x14ac:dyDescent="0.25">
      <c r="A30" t="s">
        <v>12</v>
      </c>
      <c r="B30" t="s">
        <v>20</v>
      </c>
      <c r="C30" t="s">
        <v>22</v>
      </c>
      <c r="D30">
        <v>7</v>
      </c>
    </row>
    <row r="31" spans="1:4" x14ac:dyDescent="0.25">
      <c r="A31" t="s">
        <v>12</v>
      </c>
      <c r="B31" t="s">
        <v>20</v>
      </c>
      <c r="C31" t="s">
        <v>23</v>
      </c>
      <c r="D31">
        <v>8</v>
      </c>
    </row>
    <row r="32" spans="1:4" x14ac:dyDescent="0.25">
      <c r="A32" t="s">
        <v>12</v>
      </c>
      <c r="B32" t="s">
        <v>20</v>
      </c>
      <c r="C32" t="s">
        <v>24</v>
      </c>
      <c r="D32">
        <v>10</v>
      </c>
    </row>
    <row r="33" spans="1:4" x14ac:dyDescent="0.25">
      <c r="A33" t="s">
        <v>12</v>
      </c>
      <c r="B33" t="s">
        <v>20</v>
      </c>
      <c r="C33" t="s">
        <v>25</v>
      </c>
      <c r="D33">
        <v>10</v>
      </c>
    </row>
    <row r="34" spans="1:4" x14ac:dyDescent="0.25">
      <c r="A34" t="s">
        <v>12</v>
      </c>
      <c r="B34" t="s">
        <v>20</v>
      </c>
      <c r="C34" t="s">
        <v>26</v>
      </c>
      <c r="D34">
        <v>11</v>
      </c>
    </row>
    <row r="35" spans="1:4" x14ac:dyDescent="0.25">
      <c r="A35" t="s">
        <v>27</v>
      </c>
      <c r="B35" t="s">
        <v>20</v>
      </c>
      <c r="C35" t="s">
        <v>21</v>
      </c>
      <c r="D35">
        <v>2</v>
      </c>
    </row>
    <row r="36" spans="1:4" x14ac:dyDescent="0.25">
      <c r="A36" t="s">
        <v>27</v>
      </c>
      <c r="B36" t="s">
        <v>20</v>
      </c>
      <c r="C36" t="s">
        <v>22</v>
      </c>
      <c r="D36">
        <v>6</v>
      </c>
    </row>
    <row r="37" spans="1:4" x14ac:dyDescent="0.25">
      <c r="A37" t="s">
        <v>27</v>
      </c>
      <c r="B37" t="s">
        <v>20</v>
      </c>
      <c r="C37" t="s">
        <v>23</v>
      </c>
      <c r="D37">
        <v>7</v>
      </c>
    </row>
    <row r="38" spans="1:4" x14ac:dyDescent="0.25">
      <c r="A38" t="s">
        <v>27</v>
      </c>
      <c r="B38" t="s">
        <v>20</v>
      </c>
      <c r="C38" t="s">
        <v>24</v>
      </c>
      <c r="D38">
        <v>8</v>
      </c>
    </row>
    <row r="39" spans="1:4" x14ac:dyDescent="0.25">
      <c r="A39" t="s">
        <v>27</v>
      </c>
      <c r="B39" t="s">
        <v>20</v>
      </c>
      <c r="C39" t="s">
        <v>26</v>
      </c>
      <c r="D39">
        <v>8</v>
      </c>
    </row>
    <row r="40" spans="1:4" x14ac:dyDescent="0.25">
      <c r="A40" t="s">
        <v>27</v>
      </c>
      <c r="B40" t="s">
        <v>20</v>
      </c>
      <c r="C40" t="s">
        <v>25</v>
      </c>
      <c r="D40">
        <v>9</v>
      </c>
    </row>
    <row r="41" spans="1:4" x14ac:dyDescent="0.25">
      <c r="A41" t="s">
        <v>11</v>
      </c>
      <c r="B41" t="s">
        <v>28</v>
      </c>
      <c r="C41" t="s">
        <v>29</v>
      </c>
      <c r="D41">
        <v>2</v>
      </c>
    </row>
    <row r="42" spans="1:4" x14ac:dyDescent="0.25">
      <c r="A42" t="s">
        <v>11</v>
      </c>
      <c r="B42" t="s">
        <v>28</v>
      </c>
      <c r="C42" t="s">
        <v>30</v>
      </c>
      <c r="D42">
        <v>2</v>
      </c>
    </row>
    <row r="43" spans="1:4" x14ac:dyDescent="0.25">
      <c r="A43" t="s">
        <v>11</v>
      </c>
      <c r="B43" t="s">
        <v>28</v>
      </c>
      <c r="C43" t="s">
        <v>31</v>
      </c>
      <c r="D43">
        <v>2</v>
      </c>
    </row>
    <row r="44" spans="1:4" x14ac:dyDescent="0.25">
      <c r="A44" t="s">
        <v>12</v>
      </c>
      <c r="B44" t="s">
        <v>28</v>
      </c>
      <c r="C44" t="s">
        <v>29</v>
      </c>
      <c r="D44">
        <v>2</v>
      </c>
    </row>
    <row r="45" spans="1:4" x14ac:dyDescent="0.25">
      <c r="A45" t="s">
        <v>12</v>
      </c>
      <c r="B45" t="s">
        <v>28</v>
      </c>
      <c r="C45" t="s">
        <v>30</v>
      </c>
      <c r="D45">
        <v>2</v>
      </c>
    </row>
    <row r="46" spans="1:4" x14ac:dyDescent="0.25">
      <c r="A46" t="s">
        <v>12</v>
      </c>
      <c r="B46" t="s">
        <v>28</v>
      </c>
      <c r="C46" t="s">
        <v>31</v>
      </c>
      <c r="D46">
        <v>2</v>
      </c>
    </row>
    <row r="47" spans="1:4" x14ac:dyDescent="0.25">
      <c r="A47" t="s">
        <v>4</v>
      </c>
      <c r="B47" t="s">
        <v>32</v>
      </c>
      <c r="C47" t="s">
        <v>33</v>
      </c>
      <c r="D47">
        <v>3</v>
      </c>
    </row>
    <row r="48" spans="1:4" x14ac:dyDescent="0.25">
      <c r="A48" t="s">
        <v>4</v>
      </c>
      <c r="B48" t="s">
        <v>32</v>
      </c>
      <c r="C48" t="s">
        <v>34</v>
      </c>
      <c r="D48">
        <v>9</v>
      </c>
    </row>
    <row r="49" spans="1:4" x14ac:dyDescent="0.25">
      <c r="A49" t="s">
        <v>4</v>
      </c>
      <c r="B49" t="s">
        <v>32</v>
      </c>
      <c r="C49" t="s">
        <v>35</v>
      </c>
      <c r="D49">
        <v>20</v>
      </c>
    </row>
    <row r="50" spans="1:4" x14ac:dyDescent="0.25">
      <c r="A50" t="s">
        <v>4</v>
      </c>
      <c r="B50" t="s">
        <v>32</v>
      </c>
      <c r="C50" t="s">
        <v>36</v>
      </c>
      <c r="D50">
        <v>34</v>
      </c>
    </row>
    <row r="51" spans="1:4" x14ac:dyDescent="0.25">
      <c r="A51" t="s">
        <v>11</v>
      </c>
      <c r="B51" t="s">
        <v>32</v>
      </c>
      <c r="C51" t="s">
        <v>33</v>
      </c>
      <c r="D51">
        <v>3</v>
      </c>
    </row>
    <row r="52" spans="1:4" x14ac:dyDescent="0.25">
      <c r="A52" t="s">
        <v>11</v>
      </c>
      <c r="B52" t="s">
        <v>32</v>
      </c>
      <c r="C52" t="s">
        <v>34</v>
      </c>
      <c r="D52">
        <v>9</v>
      </c>
    </row>
    <row r="53" spans="1:4" x14ac:dyDescent="0.25">
      <c r="A53" t="s">
        <v>11</v>
      </c>
      <c r="B53" t="s">
        <v>32</v>
      </c>
      <c r="C53" t="s">
        <v>35</v>
      </c>
      <c r="D53">
        <v>20</v>
      </c>
    </row>
    <row r="54" spans="1:4" x14ac:dyDescent="0.25">
      <c r="A54" t="s">
        <v>11</v>
      </c>
      <c r="B54" t="s">
        <v>32</v>
      </c>
      <c r="C54" t="s">
        <v>36</v>
      </c>
      <c r="D54">
        <v>34</v>
      </c>
    </row>
    <row r="55" spans="1:4" x14ac:dyDescent="0.25">
      <c r="A55" t="s">
        <v>12</v>
      </c>
      <c r="B55" t="s">
        <v>32</v>
      </c>
      <c r="C55" t="s">
        <v>33</v>
      </c>
      <c r="D55">
        <v>3</v>
      </c>
    </row>
    <row r="56" spans="1:4" x14ac:dyDescent="0.25">
      <c r="A56" t="s">
        <v>12</v>
      </c>
      <c r="B56" t="s">
        <v>32</v>
      </c>
      <c r="C56" t="s">
        <v>34</v>
      </c>
      <c r="D56">
        <v>9</v>
      </c>
    </row>
    <row r="57" spans="1:4" x14ac:dyDescent="0.25">
      <c r="A57" t="s">
        <v>12</v>
      </c>
      <c r="B57" t="s">
        <v>32</v>
      </c>
      <c r="C57" t="s">
        <v>35</v>
      </c>
      <c r="D57">
        <v>20</v>
      </c>
    </row>
    <row r="58" spans="1:4" x14ac:dyDescent="0.25">
      <c r="A58" t="s">
        <v>12</v>
      </c>
      <c r="B58" t="s">
        <v>32</v>
      </c>
      <c r="C58" t="s">
        <v>36</v>
      </c>
      <c r="D58">
        <v>34</v>
      </c>
    </row>
    <row r="59" spans="1:4" x14ac:dyDescent="0.25">
      <c r="A59" t="s">
        <v>12</v>
      </c>
      <c r="B59" t="s">
        <v>37</v>
      </c>
      <c r="C59" t="s">
        <v>38</v>
      </c>
      <c r="D59">
        <v>3</v>
      </c>
    </row>
    <row r="60" spans="1:4" x14ac:dyDescent="0.25">
      <c r="A60" t="s">
        <v>12</v>
      </c>
      <c r="B60" t="s">
        <v>39</v>
      </c>
      <c r="C60" t="s">
        <v>40</v>
      </c>
      <c r="D60">
        <v>4</v>
      </c>
    </row>
    <row r="61" spans="1:4" x14ac:dyDescent="0.25">
      <c r="A61" t="s">
        <v>12</v>
      </c>
      <c r="B61" t="s">
        <v>39</v>
      </c>
      <c r="C61" t="s">
        <v>41</v>
      </c>
      <c r="D61">
        <v>4</v>
      </c>
    </row>
    <row r="62" spans="1:4" x14ac:dyDescent="0.25">
      <c r="A62" t="s">
        <v>11</v>
      </c>
      <c r="B62" t="s">
        <v>42</v>
      </c>
      <c r="C62" t="s">
        <v>42</v>
      </c>
      <c r="D62">
        <v>2</v>
      </c>
    </row>
    <row r="63" spans="1:4" x14ac:dyDescent="0.25">
      <c r="A63" t="s">
        <v>12</v>
      </c>
      <c r="B63" t="s">
        <v>42</v>
      </c>
      <c r="C63" t="s">
        <v>42</v>
      </c>
      <c r="D63">
        <v>2</v>
      </c>
    </row>
    <row r="64" spans="1:4" x14ac:dyDescent="0.25">
      <c r="A64" t="s">
        <v>27</v>
      </c>
      <c r="B64" t="s">
        <v>42</v>
      </c>
      <c r="C64" t="s">
        <v>42</v>
      </c>
      <c r="D64">
        <v>8</v>
      </c>
    </row>
    <row r="65" spans="1:4" x14ac:dyDescent="0.25">
      <c r="A65" t="s">
        <v>11</v>
      </c>
      <c r="B65" t="s">
        <v>43</v>
      </c>
      <c r="C65" t="s">
        <v>44</v>
      </c>
      <c r="D65">
        <v>3</v>
      </c>
    </row>
    <row r="66" spans="1:4" x14ac:dyDescent="0.25">
      <c r="A66" t="s">
        <v>11</v>
      </c>
      <c r="B66" t="s">
        <v>43</v>
      </c>
      <c r="C66" t="s">
        <v>45</v>
      </c>
      <c r="D66">
        <v>4</v>
      </c>
    </row>
    <row r="67" spans="1:4" x14ac:dyDescent="0.25">
      <c r="A67" t="s">
        <v>11</v>
      </c>
      <c r="B67" t="s">
        <v>43</v>
      </c>
      <c r="C67" t="s">
        <v>46</v>
      </c>
      <c r="D67">
        <v>9</v>
      </c>
    </row>
    <row r="68" spans="1:4" x14ac:dyDescent="0.25">
      <c r="A68" t="s">
        <v>11</v>
      </c>
      <c r="B68" t="s">
        <v>43</v>
      </c>
      <c r="C68" t="s">
        <v>47</v>
      </c>
      <c r="D68">
        <v>9</v>
      </c>
    </row>
    <row r="69" spans="1:4" x14ac:dyDescent="0.25">
      <c r="A69" t="s">
        <v>11</v>
      </c>
      <c r="B69" t="s">
        <v>43</v>
      </c>
      <c r="C69" t="s">
        <v>48</v>
      </c>
      <c r="D69">
        <v>10</v>
      </c>
    </row>
    <row r="70" spans="1:4" x14ac:dyDescent="0.25">
      <c r="A70" t="s">
        <v>11</v>
      </c>
      <c r="B70" t="s">
        <v>43</v>
      </c>
      <c r="C70" t="s">
        <v>49</v>
      </c>
      <c r="D70">
        <v>10</v>
      </c>
    </row>
    <row r="71" spans="1:4" x14ac:dyDescent="0.25">
      <c r="A71" t="s">
        <v>11</v>
      </c>
      <c r="B71" t="s">
        <v>43</v>
      </c>
      <c r="C71" t="s">
        <v>50</v>
      </c>
      <c r="D71">
        <v>10</v>
      </c>
    </row>
    <row r="72" spans="1:4" x14ac:dyDescent="0.25">
      <c r="A72" t="s">
        <v>12</v>
      </c>
      <c r="B72" t="s">
        <v>43</v>
      </c>
      <c r="C72" t="s">
        <v>44</v>
      </c>
      <c r="D72">
        <v>3</v>
      </c>
    </row>
    <row r="73" spans="1:4" x14ac:dyDescent="0.25">
      <c r="A73" t="s">
        <v>12</v>
      </c>
      <c r="B73" t="s">
        <v>43</v>
      </c>
      <c r="C73" t="s">
        <v>45</v>
      </c>
      <c r="D73">
        <v>4</v>
      </c>
    </row>
    <row r="74" spans="1:4" x14ac:dyDescent="0.25">
      <c r="A74" t="s">
        <v>12</v>
      </c>
      <c r="B74" t="s">
        <v>43</v>
      </c>
      <c r="C74" t="s">
        <v>46</v>
      </c>
      <c r="D74">
        <v>9</v>
      </c>
    </row>
    <row r="75" spans="1:4" x14ac:dyDescent="0.25">
      <c r="A75" t="s">
        <v>12</v>
      </c>
      <c r="B75" t="s">
        <v>43</v>
      </c>
      <c r="C75" t="s">
        <v>47</v>
      </c>
      <c r="D75">
        <v>9</v>
      </c>
    </row>
    <row r="76" spans="1:4" x14ac:dyDescent="0.25">
      <c r="A76" t="s">
        <v>12</v>
      </c>
      <c r="B76" t="s">
        <v>43</v>
      </c>
      <c r="C76" t="s">
        <v>48</v>
      </c>
      <c r="D76">
        <v>10</v>
      </c>
    </row>
    <row r="77" spans="1:4" x14ac:dyDescent="0.25">
      <c r="A77" t="s">
        <v>12</v>
      </c>
      <c r="B77" t="s">
        <v>43</v>
      </c>
      <c r="C77" t="s">
        <v>49</v>
      </c>
      <c r="D77">
        <v>10</v>
      </c>
    </row>
    <row r="78" spans="1:4" x14ac:dyDescent="0.25">
      <c r="A78" t="s">
        <v>12</v>
      </c>
      <c r="B78" t="s">
        <v>43</v>
      </c>
      <c r="C78" t="s">
        <v>50</v>
      </c>
      <c r="D78">
        <v>10</v>
      </c>
    </row>
    <row r="79" spans="1:4" x14ac:dyDescent="0.25">
      <c r="A79" t="s">
        <v>27</v>
      </c>
      <c r="B79" t="s">
        <v>43</v>
      </c>
      <c r="C79" t="s">
        <v>44</v>
      </c>
      <c r="D79">
        <v>2</v>
      </c>
    </row>
    <row r="80" spans="1:4" x14ac:dyDescent="0.25">
      <c r="A80" t="s">
        <v>27</v>
      </c>
      <c r="B80" t="s">
        <v>43</v>
      </c>
      <c r="C80" t="s">
        <v>45</v>
      </c>
      <c r="D80">
        <v>2</v>
      </c>
    </row>
    <row r="81" spans="1:4" x14ac:dyDescent="0.25">
      <c r="A81" t="s">
        <v>27</v>
      </c>
      <c r="B81" t="s">
        <v>43</v>
      </c>
      <c r="C81" t="s">
        <v>47</v>
      </c>
      <c r="D81">
        <v>7</v>
      </c>
    </row>
    <row r="82" spans="1:4" x14ac:dyDescent="0.25">
      <c r="A82" t="s">
        <v>27</v>
      </c>
      <c r="B82" t="s">
        <v>43</v>
      </c>
      <c r="C82" t="s">
        <v>48</v>
      </c>
      <c r="D82">
        <v>8</v>
      </c>
    </row>
    <row r="83" spans="1:4" x14ac:dyDescent="0.25">
      <c r="A83" t="s">
        <v>27</v>
      </c>
      <c r="B83" t="s">
        <v>43</v>
      </c>
      <c r="C83" t="s">
        <v>49</v>
      </c>
      <c r="D83">
        <v>8</v>
      </c>
    </row>
    <row r="84" spans="1:4" x14ac:dyDescent="0.25">
      <c r="A84" t="s">
        <v>27</v>
      </c>
      <c r="B84" t="s">
        <v>43</v>
      </c>
      <c r="C84" t="s">
        <v>46</v>
      </c>
      <c r="D84">
        <v>8</v>
      </c>
    </row>
    <row r="85" spans="1:4" x14ac:dyDescent="0.25">
      <c r="A85" t="s">
        <v>27</v>
      </c>
      <c r="B85" t="s">
        <v>43</v>
      </c>
      <c r="C85" t="s">
        <v>50</v>
      </c>
      <c r="D85">
        <v>8</v>
      </c>
    </row>
    <row r="86" spans="1:4" x14ac:dyDescent="0.25">
      <c r="A86" t="s">
        <v>12</v>
      </c>
      <c r="B86" t="s">
        <v>51</v>
      </c>
      <c r="C86" t="s">
        <v>14</v>
      </c>
      <c r="D86">
        <v>6</v>
      </c>
    </row>
    <row r="87" spans="1:4" x14ac:dyDescent="0.25">
      <c r="A87" t="s">
        <v>12</v>
      </c>
      <c r="B87" t="s">
        <v>51</v>
      </c>
      <c r="C87" t="s">
        <v>30</v>
      </c>
      <c r="D87">
        <v>11</v>
      </c>
    </row>
    <row r="88" spans="1:4" x14ac:dyDescent="0.25">
      <c r="A88" t="s">
        <v>4</v>
      </c>
      <c r="B88" t="s">
        <v>52</v>
      </c>
      <c r="C88" t="s">
        <v>53</v>
      </c>
      <c r="D88">
        <v>8</v>
      </c>
    </row>
    <row r="89" spans="1:4" x14ac:dyDescent="0.25">
      <c r="A89" t="s">
        <v>12</v>
      </c>
      <c r="B89" t="s">
        <v>54</v>
      </c>
      <c r="C89" t="s">
        <v>55</v>
      </c>
      <c r="D89">
        <v>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T18"/>
  <sheetViews>
    <sheetView workbookViewId="0">
      <selection activeCell="L25" sqref="L25"/>
    </sheetView>
  </sheetViews>
  <sheetFormatPr defaultRowHeight="15" x14ac:dyDescent="0.25"/>
  <cols>
    <col min="1" max="1" width="15.5703125" bestFit="1" customWidth="1"/>
    <col min="2" max="2" width="10.85546875" bestFit="1" customWidth="1"/>
    <col min="3" max="3" width="15.42578125" bestFit="1" customWidth="1"/>
    <col min="4" max="4" width="15.7109375" bestFit="1" customWidth="1"/>
    <col min="7" max="7" width="15.5703125" bestFit="1" customWidth="1"/>
    <col min="8" max="8" width="16.28515625" bestFit="1" customWidth="1"/>
    <col min="9" max="9" width="9.140625" bestFit="1" customWidth="1"/>
    <col min="10" max="10" width="5.42578125" bestFit="1" customWidth="1"/>
    <col min="11" max="11" width="13.85546875" bestFit="1" customWidth="1"/>
    <col min="12" max="12" width="7.28515625" bestFit="1" customWidth="1"/>
    <col min="13" max="13" width="11.28515625" bestFit="1" customWidth="1"/>
    <col min="14" max="14" width="11.28515625" customWidth="1"/>
    <col min="15" max="15" width="15.5703125" bestFit="1" customWidth="1"/>
    <col min="19" max="19" width="13.85546875" bestFit="1" customWidth="1"/>
  </cols>
  <sheetData>
    <row r="3" spans="1:20" x14ac:dyDescent="0.25">
      <c r="A3" s="1" t="s">
        <v>56</v>
      </c>
      <c r="B3" t="s">
        <v>59</v>
      </c>
      <c r="C3" t="s">
        <v>60</v>
      </c>
      <c r="D3" t="s">
        <v>61</v>
      </c>
      <c r="G3" s="1" t="s">
        <v>63</v>
      </c>
      <c r="H3" s="1" t="s">
        <v>62</v>
      </c>
    </row>
    <row r="4" spans="1:20" x14ac:dyDescent="0.25">
      <c r="A4" s="2" t="s">
        <v>5</v>
      </c>
      <c r="B4" s="3">
        <v>15</v>
      </c>
      <c r="C4" s="3">
        <v>14</v>
      </c>
      <c r="D4" s="3">
        <v>64</v>
      </c>
      <c r="G4" s="1" t="s">
        <v>56</v>
      </c>
      <c r="H4" t="s">
        <v>4</v>
      </c>
      <c r="I4" t="s">
        <v>11</v>
      </c>
      <c r="J4" t="s">
        <v>12</v>
      </c>
      <c r="K4" t="s">
        <v>27</v>
      </c>
      <c r="L4" t="s">
        <v>57</v>
      </c>
      <c r="M4" t="s">
        <v>58</v>
      </c>
      <c r="O4" s="4" t="s">
        <v>65</v>
      </c>
      <c r="P4" s="4" t="s">
        <v>4</v>
      </c>
      <c r="Q4" s="4" t="s">
        <v>11</v>
      </c>
      <c r="R4" s="4" t="s">
        <v>12</v>
      </c>
      <c r="S4" s="4" t="s">
        <v>27</v>
      </c>
      <c r="T4" s="5" t="s">
        <v>64</v>
      </c>
    </row>
    <row r="5" spans="1:20" x14ac:dyDescent="0.25">
      <c r="A5" s="2" t="s">
        <v>13</v>
      </c>
      <c r="B5" s="3">
        <v>6</v>
      </c>
      <c r="C5" s="3">
        <v>3</v>
      </c>
      <c r="D5" s="3">
        <v>117</v>
      </c>
      <c r="G5" s="2" t="s">
        <v>5</v>
      </c>
      <c r="H5" s="3">
        <v>0</v>
      </c>
      <c r="I5" s="3">
        <v>0</v>
      </c>
      <c r="J5" s="3">
        <v>0</v>
      </c>
      <c r="K5" s="3"/>
      <c r="L5" s="3"/>
      <c r="M5" s="3">
        <v>0</v>
      </c>
      <c r="N5" s="3"/>
      <c r="O5" s="2" t="s">
        <v>5</v>
      </c>
      <c r="P5" s="3">
        <v>1</v>
      </c>
      <c r="Q5" s="3">
        <v>1</v>
      </c>
      <c r="R5" s="3">
        <v>1</v>
      </c>
      <c r="S5" s="3"/>
      <c r="T5" s="3">
        <f t="shared" ref="T5:T16" si="0">SUM(P5:S5)</f>
        <v>3</v>
      </c>
    </row>
    <row r="6" spans="1:20" x14ac:dyDescent="0.25">
      <c r="A6" s="2" t="s">
        <v>20</v>
      </c>
      <c r="B6" s="3">
        <v>18</v>
      </c>
      <c r="C6" s="3">
        <v>2</v>
      </c>
      <c r="D6" s="3">
        <v>11</v>
      </c>
      <c r="G6" s="2" t="s">
        <v>13</v>
      </c>
      <c r="H6" s="3">
        <v>0</v>
      </c>
      <c r="I6" s="3"/>
      <c r="J6" s="3"/>
      <c r="K6" s="3"/>
      <c r="L6" s="3"/>
      <c r="M6" s="3">
        <v>0</v>
      </c>
      <c r="N6" s="3"/>
      <c r="O6" s="2" t="s">
        <v>13</v>
      </c>
      <c r="P6" s="3">
        <v>1</v>
      </c>
      <c r="Q6" s="3"/>
      <c r="R6" s="3"/>
      <c r="S6" s="3"/>
      <c r="T6" s="3">
        <f t="shared" si="0"/>
        <v>1</v>
      </c>
    </row>
    <row r="7" spans="1:20" x14ac:dyDescent="0.25">
      <c r="A7" s="2" t="s">
        <v>28</v>
      </c>
      <c r="B7" s="3">
        <v>6</v>
      </c>
      <c r="C7" s="3">
        <v>2</v>
      </c>
      <c r="D7" s="3">
        <v>2</v>
      </c>
      <c r="G7" s="2" t="s">
        <v>20</v>
      </c>
      <c r="H7" s="3"/>
      <c r="I7" s="3">
        <v>0</v>
      </c>
      <c r="J7" s="3">
        <v>0</v>
      </c>
      <c r="K7" s="3">
        <v>0</v>
      </c>
      <c r="L7" s="3"/>
      <c r="M7" s="3">
        <v>0</v>
      </c>
      <c r="N7" s="3"/>
      <c r="O7" s="2" t="s">
        <v>20</v>
      </c>
      <c r="P7" s="3"/>
      <c r="Q7" s="3">
        <v>1</v>
      </c>
      <c r="R7" s="3">
        <v>1</v>
      </c>
      <c r="S7" s="3">
        <v>1</v>
      </c>
      <c r="T7" s="3">
        <f t="shared" si="0"/>
        <v>3</v>
      </c>
    </row>
    <row r="8" spans="1:20" x14ac:dyDescent="0.25">
      <c r="A8" s="2" t="s">
        <v>32</v>
      </c>
      <c r="B8" s="3">
        <v>12</v>
      </c>
      <c r="C8" s="3">
        <v>3</v>
      </c>
      <c r="D8" s="3">
        <v>34</v>
      </c>
      <c r="G8" s="2" t="s">
        <v>28</v>
      </c>
      <c r="H8" s="3"/>
      <c r="I8" s="3">
        <v>0</v>
      </c>
      <c r="J8" s="3">
        <v>0</v>
      </c>
      <c r="K8" s="3"/>
      <c r="L8" s="3"/>
      <c r="M8" s="3">
        <v>0</v>
      </c>
      <c r="N8" s="3"/>
      <c r="O8" s="2" t="s">
        <v>28</v>
      </c>
      <c r="P8" s="3"/>
      <c r="Q8" s="3">
        <v>1</v>
      </c>
      <c r="R8" s="3">
        <v>1</v>
      </c>
      <c r="S8" s="3"/>
      <c r="T8" s="3">
        <f t="shared" si="0"/>
        <v>2</v>
      </c>
    </row>
    <row r="9" spans="1:20" x14ac:dyDescent="0.25">
      <c r="A9" s="2" t="s">
        <v>37</v>
      </c>
      <c r="B9" s="3">
        <v>1</v>
      </c>
      <c r="C9" s="3">
        <v>3</v>
      </c>
      <c r="D9" s="3">
        <v>3</v>
      </c>
      <c r="G9" s="2" t="s">
        <v>32</v>
      </c>
      <c r="H9" s="3">
        <v>0</v>
      </c>
      <c r="I9" s="3">
        <v>0</v>
      </c>
      <c r="J9" s="3">
        <v>0</v>
      </c>
      <c r="K9" s="3"/>
      <c r="L9" s="3"/>
      <c r="M9" s="3">
        <v>0</v>
      </c>
      <c r="N9" s="3"/>
      <c r="O9" s="2" t="s">
        <v>32</v>
      </c>
      <c r="P9" s="3">
        <v>1</v>
      </c>
      <c r="Q9" s="3">
        <v>1</v>
      </c>
      <c r="R9" s="3">
        <v>1</v>
      </c>
      <c r="S9" s="3"/>
      <c r="T9" s="3">
        <f t="shared" si="0"/>
        <v>3</v>
      </c>
    </row>
    <row r="10" spans="1:20" x14ac:dyDescent="0.25">
      <c r="A10" s="2" t="s">
        <v>39</v>
      </c>
      <c r="B10" s="3">
        <v>2</v>
      </c>
      <c r="C10" s="3">
        <v>4</v>
      </c>
      <c r="D10" s="3">
        <v>4</v>
      </c>
      <c r="G10" s="2" t="s">
        <v>37</v>
      </c>
      <c r="H10" s="3"/>
      <c r="I10" s="3"/>
      <c r="J10" s="3">
        <v>0</v>
      </c>
      <c r="K10" s="3"/>
      <c r="L10" s="3"/>
      <c r="M10" s="3">
        <v>0</v>
      </c>
      <c r="N10" s="3"/>
      <c r="O10" s="2" t="s">
        <v>37</v>
      </c>
      <c r="P10" s="3"/>
      <c r="Q10" s="3"/>
      <c r="R10" s="3">
        <v>1</v>
      </c>
      <c r="S10" s="3"/>
      <c r="T10" s="3">
        <f t="shared" si="0"/>
        <v>1</v>
      </c>
    </row>
    <row r="11" spans="1:20" x14ac:dyDescent="0.25">
      <c r="A11" s="2" t="s">
        <v>42</v>
      </c>
      <c r="B11" s="3">
        <v>3</v>
      </c>
      <c r="C11" s="3">
        <v>2</v>
      </c>
      <c r="D11" s="3">
        <v>8</v>
      </c>
      <c r="G11" s="2" t="s">
        <v>39</v>
      </c>
      <c r="H11" s="3"/>
      <c r="I11" s="3"/>
      <c r="J11" s="3">
        <v>0</v>
      </c>
      <c r="K11" s="3"/>
      <c r="L11" s="3"/>
      <c r="M11" s="3">
        <v>0</v>
      </c>
      <c r="N11" s="3"/>
      <c r="O11" s="2" t="s">
        <v>39</v>
      </c>
      <c r="P11" s="3"/>
      <c r="Q11" s="3"/>
      <c r="R11" s="3">
        <v>1</v>
      </c>
      <c r="S11" s="3"/>
      <c r="T11" s="3">
        <f t="shared" si="0"/>
        <v>1</v>
      </c>
    </row>
    <row r="12" spans="1:20" x14ac:dyDescent="0.25">
      <c r="A12" s="2" t="s">
        <v>43</v>
      </c>
      <c r="B12" s="3">
        <v>21</v>
      </c>
      <c r="C12" s="3">
        <v>2</v>
      </c>
      <c r="D12" s="3">
        <v>10</v>
      </c>
      <c r="G12" s="2" t="s">
        <v>42</v>
      </c>
      <c r="H12" s="3"/>
      <c r="I12" s="3">
        <v>0</v>
      </c>
      <c r="J12" s="3">
        <v>0</v>
      </c>
      <c r="K12" s="3">
        <v>0</v>
      </c>
      <c r="L12" s="3"/>
      <c r="M12" s="3">
        <v>0</v>
      </c>
      <c r="N12" s="3"/>
      <c r="O12" s="2" t="s">
        <v>42</v>
      </c>
      <c r="P12" s="3"/>
      <c r="Q12" s="3">
        <v>1</v>
      </c>
      <c r="R12" s="3">
        <v>1</v>
      </c>
      <c r="S12" s="3">
        <v>1</v>
      </c>
      <c r="T12" s="3">
        <f t="shared" si="0"/>
        <v>3</v>
      </c>
    </row>
    <row r="13" spans="1:20" x14ac:dyDescent="0.25">
      <c r="A13" s="2" t="s">
        <v>51</v>
      </c>
      <c r="B13" s="3">
        <v>2</v>
      </c>
      <c r="C13" s="3">
        <v>6</v>
      </c>
      <c r="D13" s="3">
        <v>11</v>
      </c>
      <c r="G13" s="2" t="s">
        <v>43</v>
      </c>
      <c r="H13" s="3"/>
      <c r="I13" s="3">
        <v>0</v>
      </c>
      <c r="J13" s="3">
        <v>0</v>
      </c>
      <c r="K13" s="3">
        <v>0</v>
      </c>
      <c r="L13" s="3"/>
      <c r="M13" s="3">
        <v>0</v>
      </c>
      <c r="N13" s="3"/>
      <c r="O13" s="2" t="s">
        <v>43</v>
      </c>
      <c r="P13" s="3"/>
      <c r="Q13" s="3">
        <v>1</v>
      </c>
      <c r="R13" s="3">
        <v>1</v>
      </c>
      <c r="S13" s="3">
        <v>1</v>
      </c>
      <c r="T13" s="3">
        <f t="shared" si="0"/>
        <v>3</v>
      </c>
    </row>
    <row r="14" spans="1:20" x14ac:dyDescent="0.25">
      <c r="A14" s="2" t="s">
        <v>52</v>
      </c>
      <c r="B14" s="3">
        <v>1</v>
      </c>
      <c r="C14" s="3">
        <v>8</v>
      </c>
      <c r="D14" s="3">
        <v>8</v>
      </c>
      <c r="G14" s="2" t="s">
        <v>51</v>
      </c>
      <c r="H14" s="3"/>
      <c r="I14" s="3"/>
      <c r="J14" s="3">
        <v>0</v>
      </c>
      <c r="K14" s="3"/>
      <c r="L14" s="3"/>
      <c r="M14" s="3">
        <v>0</v>
      </c>
      <c r="N14" s="3"/>
      <c r="O14" s="2" t="s">
        <v>51</v>
      </c>
      <c r="P14" s="3"/>
      <c r="Q14" s="3"/>
      <c r="R14" s="3">
        <v>1</v>
      </c>
      <c r="S14" s="3"/>
      <c r="T14" s="3">
        <f t="shared" si="0"/>
        <v>1</v>
      </c>
    </row>
    <row r="15" spans="1:20" x14ac:dyDescent="0.25">
      <c r="A15" s="2" t="s">
        <v>54</v>
      </c>
      <c r="B15" s="3">
        <v>1</v>
      </c>
      <c r="C15" s="3">
        <v>7</v>
      </c>
      <c r="D15" s="3">
        <v>7</v>
      </c>
      <c r="G15" s="2" t="s">
        <v>52</v>
      </c>
      <c r="H15" s="3">
        <v>0</v>
      </c>
      <c r="I15" s="3"/>
      <c r="J15" s="3"/>
      <c r="K15" s="3"/>
      <c r="L15" s="3"/>
      <c r="M15" s="3">
        <v>0</v>
      </c>
      <c r="N15" s="3"/>
      <c r="O15" s="2" t="s">
        <v>52</v>
      </c>
      <c r="P15" s="3">
        <v>1</v>
      </c>
      <c r="Q15" s="3"/>
      <c r="R15" s="3"/>
      <c r="S15" s="3"/>
      <c r="T15" s="3">
        <f t="shared" si="0"/>
        <v>1</v>
      </c>
    </row>
    <row r="16" spans="1:20" x14ac:dyDescent="0.25">
      <c r="A16" s="2" t="s">
        <v>57</v>
      </c>
      <c r="B16" s="3"/>
      <c r="C16" s="3"/>
      <c r="D16" s="3"/>
      <c r="G16" s="2" t="s">
        <v>54</v>
      </c>
      <c r="H16" s="3"/>
      <c r="I16" s="3"/>
      <c r="J16" s="3">
        <v>0</v>
      </c>
      <c r="K16" s="3"/>
      <c r="L16" s="3"/>
      <c r="M16" s="3">
        <v>0</v>
      </c>
      <c r="N16" s="3"/>
      <c r="O16" s="2" t="s">
        <v>54</v>
      </c>
      <c r="P16" s="3"/>
      <c r="Q16" s="3"/>
      <c r="R16" s="3">
        <v>1</v>
      </c>
      <c r="S16" s="3"/>
      <c r="T16" s="3">
        <f t="shared" si="0"/>
        <v>1</v>
      </c>
    </row>
    <row r="17" spans="1:15" x14ac:dyDescent="0.25">
      <c r="A17" s="2" t="s">
        <v>58</v>
      </c>
      <c r="B17" s="3">
        <v>88</v>
      </c>
      <c r="C17" s="3">
        <v>2</v>
      </c>
      <c r="D17" s="3">
        <v>117</v>
      </c>
      <c r="G17" s="2" t="s">
        <v>57</v>
      </c>
      <c r="H17" s="3"/>
      <c r="I17" s="3"/>
      <c r="J17" s="3"/>
      <c r="K17" s="3"/>
      <c r="L17" s="3"/>
      <c r="M17" s="3"/>
      <c r="N17" s="3"/>
      <c r="O17" s="2"/>
    </row>
    <row r="18" spans="1:15" x14ac:dyDescent="0.25">
      <c r="G18" s="2" t="s">
        <v>58</v>
      </c>
      <c r="H18" s="3">
        <v>0</v>
      </c>
      <c r="I18" s="3">
        <v>0</v>
      </c>
      <c r="J18" s="3">
        <v>0</v>
      </c>
      <c r="K18" s="3">
        <v>0</v>
      </c>
      <c r="L18" s="3"/>
      <c r="M18" s="3"/>
      <c r="N18" s="3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BC557-6C6E-43A0-83F1-A1BA946B795B}">
  <dimension ref="H10:P26"/>
  <sheetViews>
    <sheetView tabSelected="1" workbookViewId="0">
      <selection activeCell="C10" sqref="C10"/>
    </sheetView>
  </sheetViews>
  <sheetFormatPr defaultRowHeight="15" x14ac:dyDescent="0.25"/>
  <sheetData>
    <row r="10" spans="8:16" x14ac:dyDescent="0.25">
      <c r="H10" s="6"/>
      <c r="I10" s="6"/>
      <c r="J10" s="6"/>
      <c r="K10" s="6"/>
      <c r="L10" s="6"/>
      <c r="M10" s="6"/>
      <c r="N10" s="6"/>
      <c r="O10" s="6"/>
      <c r="P10" s="6"/>
    </row>
    <row r="11" spans="8:16" ht="15.75" thickBot="1" x14ac:dyDescent="0.3">
      <c r="H11" s="6"/>
      <c r="I11" s="6"/>
      <c r="J11" s="6"/>
      <c r="K11" s="6"/>
      <c r="L11" s="6"/>
      <c r="M11" s="6"/>
      <c r="N11" s="6"/>
      <c r="O11" s="6"/>
      <c r="P11" s="6"/>
    </row>
    <row r="12" spans="8:16" ht="57" thickBot="1" x14ac:dyDescent="0.3">
      <c r="H12" s="6"/>
      <c r="I12" s="6"/>
      <c r="J12" s="7" t="s">
        <v>65</v>
      </c>
      <c r="K12" s="8" t="s">
        <v>64</v>
      </c>
      <c r="L12" s="8" t="s">
        <v>66</v>
      </c>
      <c r="M12" s="9" t="s">
        <v>67</v>
      </c>
      <c r="N12" s="10" t="s">
        <v>68</v>
      </c>
      <c r="O12" s="6"/>
      <c r="P12" s="6"/>
    </row>
    <row r="13" spans="8:16" ht="20.25" thickTop="1" thickBot="1" x14ac:dyDescent="0.35">
      <c r="H13" s="6"/>
      <c r="I13" s="6"/>
      <c r="J13" s="11" t="s">
        <v>5</v>
      </c>
      <c r="K13" s="12">
        <v>3</v>
      </c>
      <c r="L13" s="12">
        <v>5</v>
      </c>
      <c r="M13" s="13">
        <v>14</v>
      </c>
      <c r="N13" s="14">
        <v>64</v>
      </c>
      <c r="O13" s="6"/>
      <c r="P13" s="6"/>
    </row>
    <row r="14" spans="8:16" ht="19.5" thickBot="1" x14ac:dyDescent="0.35">
      <c r="H14" s="6"/>
      <c r="I14" s="6"/>
      <c r="J14" s="11" t="s">
        <v>20</v>
      </c>
      <c r="K14" s="12">
        <v>3</v>
      </c>
      <c r="L14" s="12">
        <v>6</v>
      </c>
      <c r="M14" s="15" t="s">
        <v>69</v>
      </c>
      <c r="N14" s="14">
        <v>11</v>
      </c>
      <c r="O14" s="6"/>
      <c r="P14" s="6"/>
    </row>
    <row r="15" spans="8:16" ht="19.5" thickBot="1" x14ac:dyDescent="0.35">
      <c r="H15" s="6"/>
      <c r="I15" s="6"/>
      <c r="J15" s="11" t="s">
        <v>43</v>
      </c>
      <c r="K15" s="12">
        <v>3</v>
      </c>
      <c r="L15" s="12">
        <v>7</v>
      </c>
      <c r="M15" s="15" t="s">
        <v>69</v>
      </c>
      <c r="N15" s="14">
        <v>10</v>
      </c>
      <c r="O15" s="6"/>
      <c r="P15" s="6"/>
    </row>
    <row r="16" spans="8:16" ht="19.5" thickBot="1" x14ac:dyDescent="0.35">
      <c r="H16" s="6"/>
      <c r="I16" s="6"/>
      <c r="J16" s="11" t="s">
        <v>32</v>
      </c>
      <c r="K16" s="12">
        <v>3</v>
      </c>
      <c r="L16" s="12">
        <v>4</v>
      </c>
      <c r="M16" s="13">
        <v>3</v>
      </c>
      <c r="N16" s="14">
        <v>34</v>
      </c>
      <c r="O16" s="6"/>
      <c r="P16" s="6"/>
    </row>
    <row r="17" spans="8:16" ht="19.5" thickBot="1" x14ac:dyDescent="0.35">
      <c r="H17" s="6"/>
      <c r="I17" s="6"/>
      <c r="J17" s="16" t="s">
        <v>42</v>
      </c>
      <c r="K17" s="12">
        <v>3</v>
      </c>
      <c r="L17" s="12">
        <v>1</v>
      </c>
      <c r="M17" s="13">
        <v>2</v>
      </c>
      <c r="N17" s="14">
        <v>8</v>
      </c>
      <c r="O17" s="6"/>
      <c r="P17" s="6"/>
    </row>
    <row r="18" spans="8:16" ht="19.5" thickBot="1" x14ac:dyDescent="0.35">
      <c r="H18" s="6"/>
      <c r="I18" s="6"/>
      <c r="J18" s="16" t="s">
        <v>28</v>
      </c>
      <c r="K18" s="12">
        <v>2</v>
      </c>
      <c r="L18" s="12">
        <v>3</v>
      </c>
      <c r="M18" s="13">
        <v>2</v>
      </c>
      <c r="N18" s="14">
        <v>2</v>
      </c>
      <c r="O18" s="6"/>
      <c r="P18" s="6"/>
    </row>
    <row r="19" spans="8:16" ht="19.5" thickBot="1" x14ac:dyDescent="0.35">
      <c r="H19" s="6"/>
      <c r="I19" s="6"/>
      <c r="J19" s="11" t="s">
        <v>13</v>
      </c>
      <c r="K19" s="12" t="s">
        <v>70</v>
      </c>
      <c r="L19" s="12">
        <v>6</v>
      </c>
      <c r="M19" s="17">
        <v>3</v>
      </c>
      <c r="N19" s="14">
        <v>117</v>
      </c>
      <c r="O19" s="6"/>
      <c r="P19" s="6"/>
    </row>
    <row r="20" spans="8:16" ht="19.5" thickBot="1" x14ac:dyDescent="0.35">
      <c r="H20" s="6"/>
      <c r="I20" s="6"/>
      <c r="J20" s="16" t="s">
        <v>52</v>
      </c>
      <c r="K20" s="12" t="s">
        <v>70</v>
      </c>
      <c r="L20" s="12">
        <v>1</v>
      </c>
      <c r="M20" s="13">
        <v>8</v>
      </c>
      <c r="N20" s="14">
        <v>8</v>
      </c>
      <c r="O20" s="6"/>
      <c r="P20" s="6"/>
    </row>
    <row r="21" spans="8:16" ht="19.5" thickBot="1" x14ac:dyDescent="0.35">
      <c r="H21" s="6"/>
      <c r="I21" s="6"/>
      <c r="J21" s="16" t="s">
        <v>37</v>
      </c>
      <c r="K21" s="12" t="s">
        <v>71</v>
      </c>
      <c r="L21" s="12">
        <v>1</v>
      </c>
      <c r="M21" s="13">
        <v>3</v>
      </c>
      <c r="N21" s="14">
        <v>3</v>
      </c>
      <c r="O21" s="6"/>
      <c r="P21" s="6"/>
    </row>
    <row r="22" spans="8:16" ht="19.5" thickBot="1" x14ac:dyDescent="0.35">
      <c r="H22" s="6"/>
      <c r="I22" s="6"/>
      <c r="J22" s="16" t="s">
        <v>72</v>
      </c>
      <c r="K22" s="12" t="s">
        <v>71</v>
      </c>
      <c r="L22" s="12">
        <v>2</v>
      </c>
      <c r="M22" s="13">
        <v>4</v>
      </c>
      <c r="N22" s="14">
        <v>4</v>
      </c>
      <c r="O22" s="6"/>
      <c r="P22" s="6"/>
    </row>
    <row r="23" spans="8:16" ht="19.5" thickBot="1" x14ac:dyDescent="0.35">
      <c r="H23" s="6"/>
      <c r="I23" s="6"/>
      <c r="J23" s="16" t="s">
        <v>51</v>
      </c>
      <c r="K23" s="12" t="s">
        <v>71</v>
      </c>
      <c r="L23" s="12">
        <v>2</v>
      </c>
      <c r="M23" s="13">
        <v>6</v>
      </c>
      <c r="N23" s="14">
        <v>11</v>
      </c>
      <c r="O23" s="6"/>
      <c r="P23" s="6"/>
    </row>
    <row r="24" spans="8:16" ht="19.5" thickBot="1" x14ac:dyDescent="0.35">
      <c r="H24" s="6"/>
      <c r="I24" s="6"/>
      <c r="J24" s="18" t="s">
        <v>73</v>
      </c>
      <c r="K24" s="19" t="s">
        <v>71</v>
      </c>
      <c r="L24" s="19">
        <v>1</v>
      </c>
      <c r="M24" s="20">
        <v>7</v>
      </c>
      <c r="N24" s="21">
        <v>7</v>
      </c>
      <c r="O24" s="6"/>
      <c r="P24" s="6"/>
    </row>
    <row r="25" spans="8:16" x14ac:dyDescent="0.25">
      <c r="H25" s="6"/>
      <c r="I25" s="6"/>
      <c r="J25" s="6"/>
      <c r="K25" s="6"/>
      <c r="L25" s="6"/>
      <c r="M25" s="6"/>
      <c r="N25" s="6"/>
      <c r="O25" s="6"/>
      <c r="P25" s="6"/>
    </row>
    <row r="26" spans="8:16" x14ac:dyDescent="0.25">
      <c r="H26" s="6"/>
      <c r="I26" s="6"/>
      <c r="J26" s="6"/>
      <c r="K26" s="6"/>
      <c r="L26" s="6"/>
      <c r="M26" s="6"/>
      <c r="N26" s="6"/>
      <c r="O26" s="6"/>
      <c r="P26" s="6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ct_pop_organ_dataset_metadata_p</vt:lpstr>
      <vt:lpstr>Pivots</vt:lpstr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Ginda, Michael Patrick</cp:lastModifiedBy>
  <dcterms:created xsi:type="dcterms:W3CDTF">2024-07-25T17:32:28Z</dcterms:created>
  <dcterms:modified xsi:type="dcterms:W3CDTF">2024-07-25T17:37:55Z</dcterms:modified>
</cp:coreProperties>
</file>