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HP\Desktop\Annotation-tools-comparison\CellTypist\"/>
    </mc:Choice>
  </mc:AlternateContent>
  <xr:revisionPtr revIDLastSave="0" documentId="13_ncr:1_{D4C0428A-10B0-4248-8B3E-7D092CAEE51E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CellTypist_Main_Diagram" sheetId="1" r:id="rId1"/>
    <sheet name="Organs" sheetId="2" r:id="rId2"/>
    <sheet name="Datasets" sheetId="3" r:id="rId3"/>
  </sheets>
  <definedNames>
    <definedName name="_xlnm._FilterDatabase" localSheetId="2" hidden="1">Datasets!$A$1:$E$20</definedName>
    <definedName name="_xlnm._FilterDatabase" localSheetId="1" hidden="1">Organs!$A$2:$B$22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2" i="2" l="1"/>
  <c r="C21" i="2"/>
  <c r="C20" i="2"/>
  <c r="C19" i="2"/>
  <c r="C18" i="2"/>
  <c r="C14" i="2"/>
  <c r="C13" i="2"/>
  <c r="C12" i="2"/>
  <c r="C11" i="2"/>
  <c r="C10" i="2"/>
  <c r="C9" i="2"/>
  <c r="C8" i="2"/>
  <c r="C7" i="2"/>
  <c r="C6" i="2"/>
  <c r="C5" i="2"/>
  <c r="C4" i="2"/>
  <c r="C3" i="2"/>
  <c r="B22" i="2"/>
  <c r="B21" i="2"/>
  <c r="B20" i="2"/>
  <c r="B19" i="2"/>
  <c r="B18" i="2"/>
  <c r="B14" i="2"/>
  <c r="B13" i="2"/>
  <c r="B12" i="2"/>
  <c r="B11" i="2"/>
  <c r="B10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<sst xmlns="http://schemas.openxmlformats.org/spreadsheetml/2006/main" count="256" uniqueCount="146">
  <si>
    <t>Upper airway</t>
  </si>
  <si>
    <t>Skin</t>
  </si>
  <si>
    <t>Tonsil</t>
  </si>
  <si>
    <t>Eye</t>
  </si>
  <si>
    <t>Placenta</t>
  </si>
  <si>
    <t>Oesophaegus</t>
  </si>
  <si>
    <t>Trachea</t>
  </si>
  <si>
    <t>Lung</t>
  </si>
  <si>
    <t>Omentum adipose tissue</t>
  </si>
  <si>
    <t>Lung-draining Lymph node</t>
  </si>
  <si>
    <t>Kidney</t>
  </si>
  <si>
    <t>Mesenteric Lymph node</t>
  </si>
  <si>
    <t>Intestine</t>
  </si>
  <si>
    <t>Decidua</t>
  </si>
  <si>
    <t>Colon</t>
  </si>
  <si>
    <t>Liver</t>
  </si>
  <si>
    <t>Spleen</t>
  </si>
  <si>
    <t>Bone Marrow</t>
  </si>
  <si>
    <t>Blood</t>
  </si>
  <si>
    <t>Thymus</t>
  </si>
  <si>
    <t>Authors</t>
  </si>
  <si>
    <t>URL</t>
  </si>
  <si>
    <t>Bjorklund et al. 2016</t>
  </si>
  <si>
    <t>Voigt et al. 2019</t>
  </si>
  <si>
    <t>Miragaia et al. 2019</t>
  </si>
  <si>
    <t>Li et al. 2019</t>
  </si>
  <si>
    <t>Jaitin et al. 2019</t>
  </si>
  <si>
    <t>Stewart et al. 2019</t>
  </si>
  <si>
    <t>Miller et al. 2020</t>
  </si>
  <si>
    <t>Zhang et al. 2018</t>
  </si>
  <si>
    <t>Braga et al. 2019</t>
  </si>
  <si>
    <t>Smillie et al. 2019</t>
  </si>
  <si>
    <t>Martin et al. 2019</t>
  </si>
  <si>
    <t>Szabo et al. 2019</t>
  </si>
  <si>
    <t>Zheng et al. 2017</t>
  </si>
  <si>
    <t>Vento-Tormo et al. 2018</t>
  </si>
  <si>
    <t>James et al. 2020</t>
  </si>
  <si>
    <t>Popescu et al. 2019</t>
  </si>
  <si>
    <t>Madissoon et al. 2020</t>
  </si>
  <si>
    <t>Park et al. 2020</t>
  </si>
  <si>
    <t>HCA Immune 2018</t>
  </si>
  <si>
    <t>https://www.nature.com/articles/s41586-019-1652-y</t>
  </si>
  <si>
    <t>Skin, Colon, Blood</t>
  </si>
  <si>
    <t>Trachea, Lung</t>
  </si>
  <si>
    <t>Colon, Blood</t>
  </si>
  <si>
    <t>Lung, Upper airway</t>
  </si>
  <si>
    <t>Blood, Decidua, Placenta</t>
  </si>
  <si>
    <t>Colon, Mesenteric Lymph node</t>
  </si>
  <si>
    <t>Spleen, Oesophagus</t>
  </si>
  <si>
    <t>Blood, Bone marrow</t>
  </si>
  <si>
    <t>Blood, Bone marrow, Lung, Lung-draining Lymph node</t>
  </si>
  <si>
    <t>https://pubmed.ncbi.nlm.nih.gov/26878113/</t>
  </si>
  <si>
    <t>https://pubmed.ncbi.nlm.nih.gov/31712411/</t>
  </si>
  <si>
    <t>https://pubmed.ncbi.nlm.nih.gov/30737144/</t>
  </si>
  <si>
    <t>https://rupress.org/jem/article/217/2/e20191997/133588/Atlas-of-the-human-intestineAtlas-of-the-human</t>
  </si>
  <si>
    <t>https://www.ncbi.nlm.nih.gov/pmc/articles/PMC7068689/</t>
  </si>
  <si>
    <t>https://www.ncbi.nlm.nih.gov/pmc/articles/PMC8276987/</t>
  </si>
  <si>
    <t>https://pubmed.ncbi.nlm.nih.gov/31604275/</t>
  </si>
  <si>
    <t>https://www.nature.com/articles/s41586-018-0694-x</t>
  </si>
  <si>
    <t>https://pubmed.ncbi.nlm.nih.gov/31209336/</t>
  </si>
  <si>
    <t>https://pubmed.ncbi.nlm.nih.gov/31348891/</t>
  </si>
  <si>
    <t>https://www.sciencedirect.com/science/article/pii/S0092867419308967</t>
  </si>
  <si>
    <t>https://www.nature.com/articles/s41467-019-12464-3</t>
  </si>
  <si>
    <t>https://www.nature.com/articles/ncomms14049</t>
  </si>
  <si>
    <t>https://pubmed.ncbi.nlm.nih.gov/30429548/</t>
  </si>
  <si>
    <t>https://pubmed.ncbi.nlm.nih.gov/32066951/</t>
  </si>
  <si>
    <t>https://genomebiology.biomedcentral.com/articles/10.1186/s13059-019-1906-x</t>
  </si>
  <si>
    <t>https://pubmed.ncbi.nlm.nih.gov/32079746/</t>
  </si>
  <si>
    <t>https://www.sciencedirect.com/science/article/pii/S0301472X18308051</t>
  </si>
  <si>
    <t>The CellTypist Reference DB was created from these 19 datasets.</t>
  </si>
  <si>
    <t>Devin's sheet- https://docs.google.com/spreadsheets/d/1fNjJ6zIEB1o5VxZxiitCEJgHbvS-iGy3ernTEjxOu7Q/edit#gid=386949145</t>
  </si>
  <si>
    <t>Katy's Question- Are we tracking these as part of Devin's list of datasets to be RUI registered.</t>
  </si>
  <si>
    <t>Sheet_Name</t>
  </si>
  <si>
    <t>v1.0</t>
  </si>
  <si>
    <t>Fallopian Tube</t>
  </si>
  <si>
    <t>Knee</t>
  </si>
  <si>
    <t>Lymph Vasculature</t>
  </si>
  <si>
    <t>Ovary</t>
  </si>
  <si>
    <t>Pancreas</t>
  </si>
  <si>
    <t>Peripheral Nervous System</t>
  </si>
  <si>
    <t>Prostate</t>
  </si>
  <si>
    <t>Small Intestine</t>
  </si>
  <si>
    <t>Ureter</t>
  </si>
  <si>
    <t>Urinary Bladder</t>
  </si>
  <si>
    <t>Uterus</t>
  </si>
  <si>
    <t>v1.1</t>
  </si>
  <si>
    <t>Blood Vasculature</t>
  </si>
  <si>
    <t>Brain</t>
  </si>
  <si>
    <t>Heart</t>
  </si>
  <si>
    <t>Large Intestine</t>
  </si>
  <si>
    <t>Lymph Node</t>
  </si>
  <si>
    <t>Bone Marrow Bloody</t>
  </si>
  <si>
    <t>v1</t>
  </si>
  <si>
    <t>Vasculature</t>
  </si>
  <si>
    <t>Eye_v1.0</t>
  </si>
  <si>
    <t>Fallopian_Tube_v1.0</t>
  </si>
  <si>
    <t>Knee_v1.0</t>
  </si>
  <si>
    <t>Liver_v1.0</t>
  </si>
  <si>
    <t>Lymph_Vasculature_v1.0</t>
  </si>
  <si>
    <t>Ovary_v1.0</t>
  </si>
  <si>
    <t>Pancreas_v1.0</t>
  </si>
  <si>
    <t>Peripheral_Nervous_System_v1.0</t>
  </si>
  <si>
    <t>Prostate_v1.0</t>
  </si>
  <si>
    <t>Small_Intestine_v1.0</t>
  </si>
  <si>
    <t>Ureter_v1.0</t>
  </si>
  <si>
    <t>Urinary_Bladder_v1.0</t>
  </si>
  <si>
    <t>Uterus_v1.0</t>
  </si>
  <si>
    <t>Blood_v1.1</t>
  </si>
  <si>
    <t>Blood_Vasculature_v1.1</t>
  </si>
  <si>
    <t>Bone_Marrow_v1.1</t>
  </si>
  <si>
    <t>Brain_v1.1</t>
  </si>
  <si>
    <t>Heart_v1.1</t>
  </si>
  <si>
    <t>Kidney_v1.1</t>
  </si>
  <si>
    <t>Large_Intestine_v1.1</t>
  </si>
  <si>
    <t>Lung_v1.1</t>
  </si>
  <si>
    <t>Lymph_Node_v1.1</t>
  </si>
  <si>
    <t>Skin_v1.1</t>
  </si>
  <si>
    <t>Spleen_v1.1</t>
  </si>
  <si>
    <t>Thymus_v1.1</t>
  </si>
  <si>
    <t>Bone Marrow_Blood_v1</t>
  </si>
  <si>
    <t>Brain_v1</t>
  </si>
  <si>
    <t>Heart_v1</t>
  </si>
  <si>
    <t>Kidney_v1</t>
  </si>
  <si>
    <t>Large_Intestine_v1</t>
  </si>
  <si>
    <t>Lung_v1</t>
  </si>
  <si>
    <t>Lymph_Node_v1</t>
  </si>
  <si>
    <t>Skin_v1</t>
  </si>
  <si>
    <t>Spleen_v1</t>
  </si>
  <si>
    <t>Thymus_v1</t>
  </si>
  <si>
    <t>Vasculature_v1</t>
  </si>
  <si>
    <t>CellTypist</t>
  </si>
  <si>
    <t>ASCT+B</t>
  </si>
  <si>
    <t>Present in ASCTB?</t>
  </si>
  <si>
    <t>Organ_Name</t>
  </si>
  <si>
    <t>Version</t>
  </si>
  <si>
    <t>Yes</t>
  </si>
  <si>
    <t>No</t>
  </si>
  <si>
    <t>No (but present as demo dataset)</t>
  </si>
  <si>
    <t>Grand Total</t>
  </si>
  <si>
    <t>Used as Azimuth Reference?</t>
  </si>
  <si>
    <t>Counts</t>
  </si>
  <si>
    <t>Planned RUI registration?</t>
  </si>
  <si>
    <t>CellTypist_Reference_Organs</t>
  </si>
  <si>
    <t>Used_as_Azimuth_Reference</t>
  </si>
  <si>
    <t>Devin_Tracking_These</t>
  </si>
  <si>
    <t>ASCTB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</si>
</sst>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4" borderId="0" xfId="0" applyFill="1"/>
    <xf numFmtId="0" fontId="2" fillId="5" borderId="0" xfId="0" applyFont="1" applyFill="1"/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464820</xdr:colOff>
      <xdr:row>28</xdr:row>
      <xdr:rowOff>177560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0D67DE3-F364-8874-B615-8C5F1E3AC6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780020" cy="52982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krant Deshpande" refreshedDate="44761.799742361109" createdVersion="8" refreshedVersion="8" minRefreshableVersion="3" recordCount="19" xr:uid="{1403FC85-D284-45C9-AF0B-8251D8963BE6}">
  <cacheSource type="worksheet">
    <worksheetSource ref="A1:E20" sheet="Datasets"/>
  </cacheSource>
  <cacheFields count="5">
    <cacheField name="Authors" numFmtId="0">
      <sharedItems/>
    </cacheField>
    <cacheField name="Organs" numFmtId="0">
      <sharedItems/>
    </cacheField>
    <cacheField name="URL" numFmtId="0">
      <sharedItems/>
    </cacheField>
    <cacheField name="Used_as_Azimuth_Reference? (Yes/No)" numFmtId="0">
      <sharedItems count="3">
        <s v="No"/>
        <s v="No (but present as demo dataset)"/>
        <s v="Yes"/>
      </sharedItems>
    </cacheField>
    <cacheField name="Devin_Tracking_These? (Yes/No)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s v="Bjorklund et al. 2016"/>
    <s v="Tonsil"/>
    <s v="https://pubmed.ncbi.nlm.nih.gov/26878113/"/>
    <x v="0"/>
    <x v="0"/>
  </r>
  <r>
    <s v="Voigt et al. 2019"/>
    <s v="Eye"/>
    <s v="https://pubmed.ncbi.nlm.nih.gov/31712411/"/>
    <x v="0"/>
    <x v="0"/>
  </r>
  <r>
    <s v="Miragaia et al. 2019"/>
    <s v="Skin, Colon, Blood"/>
    <s v="https://pubmed.ncbi.nlm.nih.gov/30737144/"/>
    <x v="0"/>
    <x v="0"/>
  </r>
  <r>
    <s v="Li et al. 2019"/>
    <s v="Intestine"/>
    <s v="https://rupress.org/jem/article/217/2/e20191997/133588/Atlas-of-the-human-intestineAtlas-of-the-human"/>
    <x v="0"/>
    <x v="0"/>
  </r>
  <r>
    <s v="Jaitin et al. 2019"/>
    <s v="Omentum adipose tissue"/>
    <s v="https://www.ncbi.nlm.nih.gov/pmc/articles/PMC7068689/"/>
    <x v="0"/>
    <x v="0"/>
  </r>
  <r>
    <s v="Miller et al. 2020"/>
    <s v="Trachea, Lung"/>
    <s v="https://www.ncbi.nlm.nih.gov/pmc/articles/PMC8276987/"/>
    <x v="0"/>
    <x v="0"/>
  </r>
  <r>
    <s v="Stewart et al. 2019"/>
    <s v="Kidney"/>
    <s v="https://pubmed.ncbi.nlm.nih.gov/31604275/"/>
    <x v="1"/>
    <x v="1"/>
  </r>
  <r>
    <s v="Zhang et al. 2018"/>
    <s v="Colon, Blood"/>
    <s v="https://www.nature.com/articles/s41586-018-0694-x"/>
    <x v="0"/>
    <x v="0"/>
  </r>
  <r>
    <s v="Braga et al. 2019"/>
    <s v="Lung, Upper airway"/>
    <s v="https://pubmed.ncbi.nlm.nih.gov/31209336/"/>
    <x v="2"/>
    <x v="0"/>
  </r>
  <r>
    <s v="Smillie et al. 2019"/>
    <s v="Colon"/>
    <s v="https://pubmed.ncbi.nlm.nih.gov/31348891/"/>
    <x v="0"/>
    <x v="0"/>
  </r>
  <r>
    <s v="Martin et al. 2019"/>
    <s v="Intestine"/>
    <s v="https://www.sciencedirect.com/science/article/pii/S0092867419308967"/>
    <x v="0"/>
    <x v="0"/>
  </r>
  <r>
    <s v="Szabo et al. 2019"/>
    <s v="Blood, Bone marrow, Lung, Lung-draining Lymph node"/>
    <s v="https://www.nature.com/articles/s41467-019-12464-3"/>
    <x v="0"/>
    <x v="0"/>
  </r>
  <r>
    <s v="Zheng et al. 2017"/>
    <s v="Blood"/>
    <s v="https://www.nature.com/articles/ncomms14049"/>
    <x v="0"/>
    <x v="0"/>
  </r>
  <r>
    <s v="Vento-Tormo et al. 2018"/>
    <s v="Blood, Decidua, Placenta"/>
    <s v="https://pubmed.ncbi.nlm.nih.gov/30429548/"/>
    <x v="0"/>
    <x v="0"/>
  </r>
  <r>
    <s v="James et al. 2020"/>
    <s v="Colon, Mesenteric Lymph node"/>
    <s v="https://pubmed.ncbi.nlm.nih.gov/32066951/"/>
    <x v="0"/>
    <x v="0"/>
  </r>
  <r>
    <s v="Popescu et al. 2019"/>
    <s v="Liver"/>
    <s v="https://www.nature.com/articles/s41586-019-1652-y"/>
    <x v="0"/>
    <x v="0"/>
  </r>
  <r>
    <s v="Madissoon et al. 2020"/>
    <s v="Spleen, Oesophagus"/>
    <s v="https://genomebiology.biomedcentral.com/articles/10.1186/s13059-019-1906-x"/>
    <x v="2"/>
    <x v="1"/>
  </r>
  <r>
    <s v="Park et al. 2020"/>
    <s v="Thymus"/>
    <s v="https://pubmed.ncbi.nlm.nih.gov/32079746/"/>
    <x v="0"/>
    <x v="0"/>
  </r>
  <r>
    <s v="HCA Immune 2018"/>
    <s v="Blood, Bone marrow"/>
    <s v="https://www.sciencedirect.com/science/article/pii/S0301472X1830805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6933C3-4844-4740-85F9-4ABDED0140C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lanned RUI registration?">
  <location ref="A30:B33" firstHeaderRow="1" firstDataRow="1" firstDataCol="1"/>
  <pivotFields count="5"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s" fld="4" subtotal="count" baseField="0" baseItem="0"/>
  </dataField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D93473-44F7-4AB7-8F4A-DF48C3A36EE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Used as Azimuth Reference?">
  <location ref="A23:B27" firstHeaderRow="1" firstDataRow="1" firstDataCol="1"/>
  <pivotFields count="5"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s" fld="3" subtotal="count" baseField="0" baseItem="0"/>
  </dataField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O11:O13"/>
  <sheetViews>
    <sheetView workbookViewId="0">
      <selection activeCell="O13" sqref="O13"/>
    </sheetView>
  </sheetViews>
  <sheetFormatPr defaultRowHeight="14.4" x14ac:dyDescent="0.3"/>
  <sheetData>
    <row r="11" spans="15:15" x14ac:dyDescent="0.3">
      <c r="O11" t="s">
        <v>69</v>
      </c>
    </row>
    <row r="12" spans="15:15" x14ac:dyDescent="0.3">
      <c r="O12" t="s">
        <v>71</v>
      </c>
    </row>
    <row r="13" spans="15:15" x14ac:dyDescent="0.3">
      <c r="O13" t="s">
        <v>70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AA6AD-079C-4C18-8050-4470ABC955EC}">
  <dimension ref="A1:L38"/>
  <sheetViews>
    <sheetView workbookViewId="0">
      <selection activeCell="C17" sqref="C17"/>
    </sheetView>
  </sheetViews>
  <sheetFormatPr defaultRowHeight="14.4" x14ac:dyDescent="0.3"/>
  <cols>
    <col min="1" max="1" width="22.5546875" bestFit="1" customWidth="1"/>
    <col min="2" max="2" width="16.21875" bestFit="1" customWidth="1"/>
    <col min="10" max="10" width="28.6640625" bestFit="1" customWidth="1"/>
    <col min="11" max="11" width="23" bestFit="1" customWidth="1"/>
    <col min="12" max="12" width="13.44140625" bestFit="1" customWidth="1"/>
  </cols>
  <sheetData>
    <row r="1" spans="1:12" x14ac:dyDescent="0.3">
      <c r="A1" s="7" t="s">
        <v>130</v>
      </c>
      <c r="B1" s="7"/>
      <c r="J1" s="8" t="s">
        <v>131</v>
      </c>
      <c r="K1" s="8"/>
      <c r="L1" s="8"/>
    </row>
    <row r="2" spans="1:12" x14ac:dyDescent="0.3">
      <c r="A2" s="2" t="s">
        <v>133</v>
      </c>
      <c r="B2" s="2" t="s">
        <v>132</v>
      </c>
      <c r="C2" s="2" t="s">
        <v>145</v>
      </c>
      <c r="J2" s="2" t="s">
        <v>72</v>
      </c>
      <c r="K2" s="2" t="s">
        <v>133</v>
      </c>
      <c r="L2" s="2" t="s">
        <v>134</v>
      </c>
    </row>
    <row r="3" spans="1:12" x14ac:dyDescent="0.3">
      <c r="A3" t="s">
        <v>0</v>
      </c>
      <c r="B3" t="str">
        <f>IF(ISNA(VLOOKUP(TRIM(A3),K:K,1,0)),"No","Yes")</f>
        <v>No</v>
      </c>
      <c r="C3" t="str">
        <f>IF(ISNA(VLOOKUP(TRIM(B3),L:L,1,0)),"No","Yes")</f>
        <v>No</v>
      </c>
      <c r="J3" t="s">
        <v>94</v>
      </c>
      <c r="K3" t="s">
        <v>3</v>
      </c>
      <c r="L3" t="s">
        <v>73</v>
      </c>
    </row>
    <row r="4" spans="1:12" x14ac:dyDescent="0.3">
      <c r="A4" s="1" t="s">
        <v>1</v>
      </c>
      <c r="B4" s="1" t="str">
        <f t="shared" ref="B4:C22" si="0">IF(ISNA(VLOOKUP(TRIM(A4),K:K,1,0)),"No","Yes")</f>
        <v>Yes</v>
      </c>
      <c r="C4" s="1" t="str">
        <f t="shared" si="0"/>
        <v>No</v>
      </c>
      <c r="J4" t="s">
        <v>95</v>
      </c>
      <c r="K4" t="s">
        <v>74</v>
      </c>
      <c r="L4" t="s">
        <v>73</v>
      </c>
    </row>
    <row r="5" spans="1:12" x14ac:dyDescent="0.3">
      <c r="A5" t="s">
        <v>2</v>
      </c>
      <c r="B5" t="str">
        <f t="shared" si="0"/>
        <v>No</v>
      </c>
      <c r="C5" t="str">
        <f t="shared" si="0"/>
        <v>No</v>
      </c>
      <c r="J5" t="s">
        <v>96</v>
      </c>
      <c r="K5" t="s">
        <v>75</v>
      </c>
      <c r="L5" t="s">
        <v>73</v>
      </c>
    </row>
    <row r="6" spans="1:12" x14ac:dyDescent="0.3">
      <c r="A6" s="1" t="s">
        <v>3</v>
      </c>
      <c r="B6" s="1" t="str">
        <f t="shared" si="0"/>
        <v>Yes</v>
      </c>
      <c r="C6" s="1" t="str">
        <f t="shared" si="0"/>
        <v>No</v>
      </c>
      <c r="J6" t="s">
        <v>97</v>
      </c>
      <c r="K6" t="s">
        <v>15</v>
      </c>
      <c r="L6" t="s">
        <v>73</v>
      </c>
    </row>
    <row r="7" spans="1:12" x14ac:dyDescent="0.3">
      <c r="A7" t="s">
        <v>4</v>
      </c>
      <c r="B7" t="str">
        <f t="shared" si="0"/>
        <v>No</v>
      </c>
      <c r="C7" t="str">
        <f t="shared" si="0"/>
        <v>No</v>
      </c>
      <c r="J7" t="s">
        <v>98</v>
      </c>
      <c r="K7" t="s">
        <v>76</v>
      </c>
      <c r="L7" t="s">
        <v>73</v>
      </c>
    </row>
    <row r="8" spans="1:12" x14ac:dyDescent="0.3">
      <c r="A8" t="s">
        <v>5</v>
      </c>
      <c r="B8" t="str">
        <f t="shared" si="0"/>
        <v>No</v>
      </c>
      <c r="C8" t="str">
        <f t="shared" si="0"/>
        <v>No</v>
      </c>
      <c r="J8" t="s">
        <v>99</v>
      </c>
      <c r="K8" t="s">
        <v>77</v>
      </c>
      <c r="L8" t="s">
        <v>73</v>
      </c>
    </row>
    <row r="9" spans="1:12" x14ac:dyDescent="0.3">
      <c r="A9" t="s">
        <v>6</v>
      </c>
      <c r="B9" t="str">
        <f t="shared" si="0"/>
        <v>No</v>
      </c>
      <c r="C9" t="str">
        <f t="shared" si="0"/>
        <v>No</v>
      </c>
      <c r="J9" t="s">
        <v>100</v>
      </c>
      <c r="K9" t="s">
        <v>78</v>
      </c>
      <c r="L9" t="s">
        <v>73</v>
      </c>
    </row>
    <row r="10" spans="1:12" x14ac:dyDescent="0.3">
      <c r="A10" t="s">
        <v>8</v>
      </c>
      <c r="B10" t="str">
        <f t="shared" si="0"/>
        <v>No</v>
      </c>
      <c r="C10" t="str">
        <f t="shared" si="0"/>
        <v>No</v>
      </c>
      <c r="J10" t="s">
        <v>101</v>
      </c>
      <c r="K10" t="s">
        <v>79</v>
      </c>
      <c r="L10" t="s">
        <v>73</v>
      </c>
    </row>
    <row r="11" spans="1:12" x14ac:dyDescent="0.3">
      <c r="A11" t="s">
        <v>9</v>
      </c>
      <c r="B11" t="str">
        <f t="shared" si="0"/>
        <v>No</v>
      </c>
      <c r="C11" t="str">
        <f t="shared" si="0"/>
        <v>No</v>
      </c>
      <c r="J11" t="s">
        <v>102</v>
      </c>
      <c r="K11" t="s">
        <v>80</v>
      </c>
      <c r="L11" t="s">
        <v>73</v>
      </c>
    </row>
    <row r="12" spans="1:12" x14ac:dyDescent="0.3">
      <c r="A12" s="1" t="s">
        <v>10</v>
      </c>
      <c r="B12" s="1" t="str">
        <f t="shared" si="0"/>
        <v>Yes</v>
      </c>
      <c r="C12" s="1" t="str">
        <f t="shared" si="0"/>
        <v>No</v>
      </c>
      <c r="J12" t="s">
        <v>103</v>
      </c>
      <c r="K12" t="s">
        <v>81</v>
      </c>
      <c r="L12" t="s">
        <v>73</v>
      </c>
    </row>
    <row r="13" spans="1:12" x14ac:dyDescent="0.3">
      <c r="A13" t="s">
        <v>11</v>
      </c>
      <c r="B13" t="str">
        <f t="shared" si="0"/>
        <v>No</v>
      </c>
      <c r="C13" t="str">
        <f t="shared" si="0"/>
        <v>No</v>
      </c>
      <c r="J13" t="s">
        <v>104</v>
      </c>
      <c r="K13" t="s">
        <v>82</v>
      </c>
      <c r="L13" t="s">
        <v>73</v>
      </c>
    </row>
    <row r="14" spans="1:12" x14ac:dyDescent="0.3">
      <c r="A14" s="1" t="s">
        <v>7</v>
      </c>
      <c r="B14" s="1" t="str">
        <f t="shared" si="0"/>
        <v>Yes</v>
      </c>
      <c r="C14" s="1" t="str">
        <f t="shared" si="0"/>
        <v>No</v>
      </c>
      <c r="J14" t="s">
        <v>105</v>
      </c>
      <c r="K14" t="s">
        <v>83</v>
      </c>
      <c r="L14" t="s">
        <v>73</v>
      </c>
    </row>
    <row r="15" spans="1:12" x14ac:dyDescent="0.3">
      <c r="A15" s="1" t="s">
        <v>12</v>
      </c>
      <c r="B15" s="1" t="s">
        <v>135</v>
      </c>
      <c r="C15" s="1" t="s">
        <v>135</v>
      </c>
      <c r="J15" t="s">
        <v>106</v>
      </c>
      <c r="K15" t="s">
        <v>84</v>
      </c>
      <c r="L15" t="s">
        <v>73</v>
      </c>
    </row>
    <row r="16" spans="1:12" x14ac:dyDescent="0.3">
      <c r="A16" t="s">
        <v>13</v>
      </c>
      <c r="B16" t="s">
        <v>135</v>
      </c>
      <c r="C16" t="s">
        <v>135</v>
      </c>
      <c r="J16" t="s">
        <v>107</v>
      </c>
      <c r="K16" t="s">
        <v>18</v>
      </c>
      <c r="L16" t="s">
        <v>85</v>
      </c>
    </row>
    <row r="17" spans="1:12" x14ac:dyDescent="0.3">
      <c r="A17" t="s">
        <v>14</v>
      </c>
      <c r="B17" t="s">
        <v>135</v>
      </c>
      <c r="C17" t="s">
        <v>135</v>
      </c>
      <c r="J17" t="s">
        <v>108</v>
      </c>
      <c r="K17" t="s">
        <v>86</v>
      </c>
      <c r="L17" t="s">
        <v>85</v>
      </c>
    </row>
    <row r="18" spans="1:12" x14ac:dyDescent="0.3">
      <c r="A18" s="1" t="s">
        <v>15</v>
      </c>
      <c r="B18" s="1" t="str">
        <f t="shared" si="0"/>
        <v>Yes</v>
      </c>
      <c r="C18" s="1" t="str">
        <f t="shared" si="0"/>
        <v>No</v>
      </c>
      <c r="J18" t="s">
        <v>109</v>
      </c>
      <c r="K18" t="s">
        <v>17</v>
      </c>
      <c r="L18" t="s">
        <v>85</v>
      </c>
    </row>
    <row r="19" spans="1:12" x14ac:dyDescent="0.3">
      <c r="A19" s="1" t="s">
        <v>16</v>
      </c>
      <c r="B19" s="1" t="str">
        <f t="shared" si="0"/>
        <v>Yes</v>
      </c>
      <c r="C19" s="1" t="str">
        <f t="shared" si="0"/>
        <v>No</v>
      </c>
      <c r="J19" t="s">
        <v>110</v>
      </c>
      <c r="K19" t="s">
        <v>87</v>
      </c>
      <c r="L19" t="s">
        <v>85</v>
      </c>
    </row>
    <row r="20" spans="1:12" x14ac:dyDescent="0.3">
      <c r="A20" s="1" t="s">
        <v>17</v>
      </c>
      <c r="B20" s="1" t="str">
        <f t="shared" si="0"/>
        <v>Yes</v>
      </c>
      <c r="C20" s="1" t="str">
        <f t="shared" si="0"/>
        <v>No</v>
      </c>
      <c r="J20" t="s">
        <v>111</v>
      </c>
      <c r="K20" t="s">
        <v>88</v>
      </c>
      <c r="L20" t="s">
        <v>85</v>
      </c>
    </row>
    <row r="21" spans="1:12" x14ac:dyDescent="0.3">
      <c r="A21" s="1" t="s">
        <v>18</v>
      </c>
      <c r="B21" s="1" t="str">
        <f t="shared" si="0"/>
        <v>Yes</v>
      </c>
      <c r="C21" s="1" t="str">
        <f t="shared" si="0"/>
        <v>No</v>
      </c>
      <c r="J21" t="s">
        <v>112</v>
      </c>
      <c r="K21" t="s">
        <v>10</v>
      </c>
      <c r="L21" t="s">
        <v>85</v>
      </c>
    </row>
    <row r="22" spans="1:12" x14ac:dyDescent="0.3">
      <c r="A22" s="1" t="s">
        <v>19</v>
      </c>
      <c r="B22" s="1" t="str">
        <f t="shared" si="0"/>
        <v>Yes</v>
      </c>
      <c r="C22" s="1" t="str">
        <f t="shared" si="0"/>
        <v>No</v>
      </c>
      <c r="J22" t="s">
        <v>113</v>
      </c>
      <c r="K22" t="s">
        <v>89</v>
      </c>
      <c r="L22" t="s">
        <v>85</v>
      </c>
    </row>
    <row r="23" spans="1:12" x14ac:dyDescent="0.3">
      <c r="J23" t="s">
        <v>114</v>
      </c>
      <c r="K23" t="s">
        <v>7</v>
      </c>
      <c r="L23" t="s">
        <v>85</v>
      </c>
    </row>
    <row r="24" spans="1:12" x14ac:dyDescent="0.3">
      <c r="J24" t="s">
        <v>115</v>
      </c>
      <c r="K24" t="s">
        <v>90</v>
      </c>
      <c r="L24" t="s">
        <v>85</v>
      </c>
    </row>
    <row r="25" spans="1:12" x14ac:dyDescent="0.3">
      <c r="J25" t="s">
        <v>116</v>
      </c>
      <c r="K25" t="s">
        <v>1</v>
      </c>
      <c r="L25" t="s">
        <v>85</v>
      </c>
    </row>
    <row r="26" spans="1:12" x14ac:dyDescent="0.3">
      <c r="J26" t="s">
        <v>117</v>
      </c>
      <c r="K26" t="s">
        <v>16</v>
      </c>
      <c r="L26" t="s">
        <v>85</v>
      </c>
    </row>
    <row r="27" spans="1:12" x14ac:dyDescent="0.3">
      <c r="J27" t="s">
        <v>118</v>
      </c>
      <c r="K27" t="s">
        <v>19</v>
      </c>
      <c r="L27" t="s">
        <v>85</v>
      </c>
    </row>
    <row r="28" spans="1:12" x14ac:dyDescent="0.3">
      <c r="J28" t="s">
        <v>119</v>
      </c>
      <c r="K28" t="s">
        <v>91</v>
      </c>
      <c r="L28" t="s">
        <v>92</v>
      </c>
    </row>
    <row r="29" spans="1:12" x14ac:dyDescent="0.3">
      <c r="J29" t="s">
        <v>120</v>
      </c>
      <c r="K29" t="s">
        <v>87</v>
      </c>
      <c r="L29" t="s">
        <v>92</v>
      </c>
    </row>
    <row r="30" spans="1:12" x14ac:dyDescent="0.3">
      <c r="J30" t="s">
        <v>121</v>
      </c>
      <c r="K30" t="s">
        <v>88</v>
      </c>
      <c r="L30" t="s">
        <v>92</v>
      </c>
    </row>
    <row r="31" spans="1:12" x14ac:dyDescent="0.3">
      <c r="J31" t="s">
        <v>122</v>
      </c>
      <c r="K31" t="s">
        <v>10</v>
      </c>
      <c r="L31" t="s">
        <v>92</v>
      </c>
    </row>
    <row r="32" spans="1:12" x14ac:dyDescent="0.3">
      <c r="J32" t="s">
        <v>123</v>
      </c>
      <c r="K32" t="s">
        <v>89</v>
      </c>
      <c r="L32" t="s">
        <v>92</v>
      </c>
    </row>
    <row r="33" spans="10:12" x14ac:dyDescent="0.3">
      <c r="J33" t="s">
        <v>124</v>
      </c>
      <c r="K33" t="s">
        <v>7</v>
      </c>
      <c r="L33" t="s">
        <v>92</v>
      </c>
    </row>
    <row r="34" spans="10:12" x14ac:dyDescent="0.3">
      <c r="J34" t="s">
        <v>125</v>
      </c>
      <c r="K34" t="s">
        <v>90</v>
      </c>
      <c r="L34" t="s">
        <v>92</v>
      </c>
    </row>
    <row r="35" spans="10:12" x14ac:dyDescent="0.3">
      <c r="J35" t="s">
        <v>126</v>
      </c>
      <c r="K35" t="s">
        <v>1</v>
      </c>
      <c r="L35" t="s">
        <v>92</v>
      </c>
    </row>
    <row r="36" spans="10:12" x14ac:dyDescent="0.3">
      <c r="J36" t="s">
        <v>127</v>
      </c>
      <c r="K36" t="s">
        <v>16</v>
      </c>
      <c r="L36" t="s">
        <v>92</v>
      </c>
    </row>
    <row r="37" spans="10:12" x14ac:dyDescent="0.3">
      <c r="J37" t="s">
        <v>128</v>
      </c>
      <c r="K37" t="s">
        <v>19</v>
      </c>
      <c r="L37" t="s">
        <v>92</v>
      </c>
    </row>
    <row r="38" spans="10:12" x14ac:dyDescent="0.3">
      <c r="J38" t="s">
        <v>129</v>
      </c>
      <c r="K38" t="s">
        <v>93</v>
      </c>
      <c r="L38" t="s">
        <v>92</v>
      </c>
    </row>
  </sheetData>
  <mergeCells count="2">
    <mergeCell ref="A1:B1"/>
    <mergeCell ref="J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5F9FF-4A4C-4900-8B98-8A2841AD67A2}">
  <dimension ref="A1:E33"/>
  <sheetViews>
    <sheetView tabSelected="1" workbookViewId="0">
      <selection activeCell="C4" sqref="C4"/>
    </sheetView>
  </sheetViews>
  <sheetFormatPr defaultRowHeight="14.4" x14ac:dyDescent="0.3"/>
  <cols>
    <col min="1" max="1" width="28" customWidth="1"/>
    <col min="2" max="2" width="42.88671875" bestFit="1" customWidth="1"/>
    <col min="3" max="3" width="90.6640625" bestFit="1" customWidth="1"/>
    <col min="4" max="4" width="28.5546875" bestFit="1" customWidth="1"/>
    <col min="5" max="5" width="22.21875" bestFit="1" customWidth="1"/>
  </cols>
  <sheetData>
    <row r="1" spans="1:5" x14ac:dyDescent="0.3">
      <c r="A1" s="2" t="s">
        <v>20</v>
      </c>
      <c r="B1" s="2" t="s">
        <v>142</v>
      </c>
      <c r="C1" s="2" t="s">
        <v>21</v>
      </c>
      <c r="D1" s="2" t="s">
        <v>143</v>
      </c>
      <c r="E1" s="2" t="s">
        <v>144</v>
      </c>
    </row>
    <row r="2" spans="1:5" x14ac:dyDescent="0.3">
      <c r="A2" t="s">
        <v>22</v>
      </c>
      <c r="B2" t="s">
        <v>2</v>
      </c>
      <c r="C2" t="s">
        <v>51</v>
      </c>
      <c r="D2" t="s">
        <v>136</v>
      </c>
      <c r="E2" t="s">
        <v>136</v>
      </c>
    </row>
    <row r="3" spans="1:5" x14ac:dyDescent="0.3">
      <c r="A3" t="s">
        <v>23</v>
      </c>
      <c r="B3" t="s">
        <v>3</v>
      </c>
      <c r="C3" t="s">
        <v>52</v>
      </c>
      <c r="D3" t="s">
        <v>136</v>
      </c>
      <c r="E3" t="s">
        <v>136</v>
      </c>
    </row>
    <row r="4" spans="1:5" x14ac:dyDescent="0.3">
      <c r="A4" t="s">
        <v>24</v>
      </c>
      <c r="B4" t="s">
        <v>42</v>
      </c>
      <c r="C4" t="s">
        <v>53</v>
      </c>
      <c r="D4" t="s">
        <v>136</v>
      </c>
      <c r="E4" t="s">
        <v>136</v>
      </c>
    </row>
    <row r="5" spans="1:5" x14ac:dyDescent="0.3">
      <c r="A5" t="s">
        <v>25</v>
      </c>
      <c r="B5" t="s">
        <v>12</v>
      </c>
      <c r="C5" t="s">
        <v>54</v>
      </c>
      <c r="D5" t="s">
        <v>136</v>
      </c>
      <c r="E5" t="s">
        <v>136</v>
      </c>
    </row>
    <row r="6" spans="1:5" x14ac:dyDescent="0.3">
      <c r="A6" t="s">
        <v>26</v>
      </c>
      <c r="B6" t="s">
        <v>8</v>
      </c>
      <c r="C6" t="s">
        <v>55</v>
      </c>
      <c r="D6" t="s">
        <v>136</v>
      </c>
      <c r="E6" t="s">
        <v>136</v>
      </c>
    </row>
    <row r="7" spans="1:5" x14ac:dyDescent="0.3">
      <c r="A7" t="s">
        <v>28</v>
      </c>
      <c r="B7" t="s">
        <v>43</v>
      </c>
      <c r="C7" t="s">
        <v>56</v>
      </c>
      <c r="D7" t="s">
        <v>136</v>
      </c>
      <c r="E7" t="s">
        <v>136</v>
      </c>
    </row>
    <row r="8" spans="1:5" x14ac:dyDescent="0.3">
      <c r="A8" t="s">
        <v>27</v>
      </c>
      <c r="B8" t="s">
        <v>10</v>
      </c>
      <c r="C8" t="s">
        <v>57</v>
      </c>
      <c r="D8" s="1" t="s">
        <v>137</v>
      </c>
      <c r="E8" s="1" t="s">
        <v>135</v>
      </c>
    </row>
    <row r="9" spans="1:5" x14ac:dyDescent="0.3">
      <c r="A9" s="3" t="s">
        <v>29</v>
      </c>
      <c r="B9" s="3" t="s">
        <v>44</v>
      </c>
      <c r="C9" s="3" t="s">
        <v>58</v>
      </c>
      <c r="D9" t="s">
        <v>136</v>
      </c>
      <c r="E9" t="s">
        <v>136</v>
      </c>
    </row>
    <row r="10" spans="1:5" x14ac:dyDescent="0.3">
      <c r="A10" t="s">
        <v>30</v>
      </c>
      <c r="B10" t="s">
        <v>45</v>
      </c>
      <c r="C10" t="s">
        <v>59</v>
      </c>
      <c r="D10" s="1" t="s">
        <v>135</v>
      </c>
      <c r="E10" t="s">
        <v>136</v>
      </c>
    </row>
    <row r="11" spans="1:5" x14ac:dyDescent="0.3">
      <c r="A11" t="s">
        <v>31</v>
      </c>
      <c r="B11" t="s">
        <v>14</v>
      </c>
      <c r="C11" t="s">
        <v>60</v>
      </c>
      <c r="D11" t="s">
        <v>136</v>
      </c>
      <c r="E11" t="s">
        <v>136</v>
      </c>
    </row>
    <row r="12" spans="1:5" x14ac:dyDescent="0.3">
      <c r="A12" t="s">
        <v>32</v>
      </c>
      <c r="B12" t="s">
        <v>12</v>
      </c>
      <c r="C12" t="s">
        <v>61</v>
      </c>
      <c r="D12" t="s">
        <v>136</v>
      </c>
      <c r="E12" t="s">
        <v>136</v>
      </c>
    </row>
    <row r="13" spans="1:5" x14ac:dyDescent="0.3">
      <c r="A13" t="s">
        <v>33</v>
      </c>
      <c r="B13" t="s">
        <v>50</v>
      </c>
      <c r="C13" t="s">
        <v>62</v>
      </c>
      <c r="D13" t="s">
        <v>136</v>
      </c>
      <c r="E13" t="s">
        <v>136</v>
      </c>
    </row>
    <row r="14" spans="1:5" x14ac:dyDescent="0.3">
      <c r="A14" t="s">
        <v>34</v>
      </c>
      <c r="B14" t="s">
        <v>18</v>
      </c>
      <c r="C14" t="s">
        <v>63</v>
      </c>
      <c r="D14" t="s">
        <v>136</v>
      </c>
      <c r="E14" t="s">
        <v>136</v>
      </c>
    </row>
    <row r="15" spans="1:5" x14ac:dyDescent="0.3">
      <c r="A15" t="s">
        <v>35</v>
      </c>
      <c r="B15" t="s">
        <v>46</v>
      </c>
      <c r="C15" t="s">
        <v>64</v>
      </c>
      <c r="D15" t="s">
        <v>136</v>
      </c>
      <c r="E15" t="s">
        <v>136</v>
      </c>
    </row>
    <row r="16" spans="1:5" x14ac:dyDescent="0.3">
      <c r="A16" t="s">
        <v>36</v>
      </c>
      <c r="B16" t="s">
        <v>47</v>
      </c>
      <c r="C16" t="s">
        <v>65</v>
      </c>
      <c r="D16" t="s">
        <v>136</v>
      </c>
      <c r="E16" t="s">
        <v>136</v>
      </c>
    </row>
    <row r="17" spans="1:5" x14ac:dyDescent="0.3">
      <c r="A17" t="s">
        <v>37</v>
      </c>
      <c r="B17" t="s">
        <v>15</v>
      </c>
      <c r="C17" t="s">
        <v>41</v>
      </c>
      <c r="D17" t="s">
        <v>136</v>
      </c>
      <c r="E17" t="s">
        <v>136</v>
      </c>
    </row>
    <row r="18" spans="1:5" x14ac:dyDescent="0.3">
      <c r="A18" t="s">
        <v>38</v>
      </c>
      <c r="B18" t="s">
        <v>48</v>
      </c>
      <c r="C18" t="s">
        <v>66</v>
      </c>
      <c r="D18" s="1" t="s">
        <v>135</v>
      </c>
      <c r="E18" s="1" t="s">
        <v>135</v>
      </c>
    </row>
    <row r="19" spans="1:5" x14ac:dyDescent="0.3">
      <c r="A19" t="s">
        <v>39</v>
      </c>
      <c r="B19" t="s">
        <v>19</v>
      </c>
      <c r="C19" t="s">
        <v>67</v>
      </c>
      <c r="D19" t="s">
        <v>136</v>
      </c>
      <c r="E19" t="s">
        <v>136</v>
      </c>
    </row>
    <row r="20" spans="1:5" x14ac:dyDescent="0.3">
      <c r="A20" t="s">
        <v>40</v>
      </c>
      <c r="B20" t="s">
        <v>49</v>
      </c>
      <c r="C20" t="s">
        <v>68</v>
      </c>
      <c r="D20" t="s">
        <v>136</v>
      </c>
      <c r="E20" t="s">
        <v>136</v>
      </c>
    </row>
    <row r="23" spans="1:5" x14ac:dyDescent="0.3">
      <c r="A23" s="5" t="s">
        <v>139</v>
      </c>
      <c r="B23" t="s">
        <v>140</v>
      </c>
    </row>
    <row r="24" spans="1:5" x14ac:dyDescent="0.3">
      <c r="A24" s="6" t="s">
        <v>136</v>
      </c>
      <c r="B24" s="4">
        <v>16</v>
      </c>
    </row>
    <row r="25" spans="1:5" x14ac:dyDescent="0.3">
      <c r="A25" s="6" t="s">
        <v>137</v>
      </c>
      <c r="B25" s="4">
        <v>1</v>
      </c>
    </row>
    <row r="26" spans="1:5" x14ac:dyDescent="0.3">
      <c r="A26" s="6" t="s">
        <v>135</v>
      </c>
      <c r="B26" s="4">
        <v>2</v>
      </c>
    </row>
    <row r="27" spans="1:5" x14ac:dyDescent="0.3">
      <c r="A27" s="6" t="s">
        <v>138</v>
      </c>
      <c r="B27" s="4">
        <v>19</v>
      </c>
    </row>
    <row r="30" spans="1:5" x14ac:dyDescent="0.3">
      <c r="A30" s="5" t="s">
        <v>141</v>
      </c>
      <c r="B30" t="s">
        <v>140</v>
      </c>
    </row>
    <row r="31" spans="1:5" x14ac:dyDescent="0.3">
      <c r="A31" s="6" t="s">
        <v>136</v>
      </c>
      <c r="B31" s="4">
        <v>17</v>
      </c>
    </row>
    <row r="32" spans="1:5" x14ac:dyDescent="0.3">
      <c r="A32" s="6" t="s">
        <v>135</v>
      </c>
      <c r="B32" s="4">
        <v>2</v>
      </c>
    </row>
    <row r="33" spans="1:2" x14ac:dyDescent="0.3">
      <c r="A33" s="6" t="s">
        <v>138</v>
      </c>
      <c r="B33" s="4">
        <v>19</v>
      </c>
    </row>
  </sheetData>
  <autoFilter ref="A1:E20" xr:uid="{2CE5F9FF-4A4C-4900-8B98-8A2841AD67A2}"/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CellTypist_Main_Diagram</vt:lpstr>
      <vt:lpstr>Organs</vt:lpstr>
      <vt:lpstr>Datasets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Vikrant Deshpande</dc:creator>
  <cp:lastModifiedBy>Vikrant Deshpande</cp:lastModifiedBy>
  <dcterms:created xsi:type="dcterms:W3CDTF">2015-06-05T18:17:20Z</dcterms:created>
  <dcterms:modified xsi:type="dcterms:W3CDTF">2022-07-20T21:51:47Z</dcterms:modified>
</cp:coreProperties>
</file>