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925" windowHeight="9540"/>
  </bookViews>
  <sheets>
    <sheet name="Final results" sheetId="8" r:id="rId1"/>
    <sheet name="Final - SGPStreamKL（64位）" sheetId="7" r:id="rId2"/>
    <sheet name="Final - SGPKL（64位）" sheetId="6" r:id="rId3"/>
    <sheet name="StreamPartition30%（32位）" sheetId="1" r:id="rId4"/>
    <sheet name="StreamPartition50%80%（64位）" sheetId="2" r:id="rId5"/>
    <sheet name="Sheet3" sheetId="3" r:id="rId6"/>
    <sheet name="节点边度数" sheetId="4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8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Z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Z17"/>
  <c r="P18"/>
  <c r="Q18"/>
  <c r="R18"/>
  <c r="S18"/>
  <c r="T18"/>
  <c r="U18"/>
  <c r="V18"/>
  <c r="W18"/>
  <c r="X18"/>
  <c r="Y18"/>
  <c r="Z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Z20"/>
  <c r="P21"/>
  <c r="Q21"/>
  <c r="R21"/>
  <c r="S21"/>
  <c r="T21"/>
  <c r="U21"/>
  <c r="V21"/>
  <c r="W21"/>
  <c r="X21"/>
  <c r="Y21"/>
  <c r="Z21"/>
  <c r="P22"/>
  <c r="Q22"/>
  <c r="R22"/>
  <c r="S22"/>
  <c r="T22"/>
  <c r="U22"/>
  <c r="V22"/>
  <c r="W22"/>
  <c r="X22"/>
  <c r="Y22"/>
  <c r="Z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Z25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<sst xmlns="http://schemas.openxmlformats.org/spreadsheetml/2006/main" count="530" uniqueCount="83">
  <si>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</si>
  <si>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</si>
  <si>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</si>
  <si>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</si>
  <si>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</si>
  <si>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</si>
  <si>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</si>
  <si>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</si>
  <si>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</si>
  <si>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</si>
  <si>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</si>
  <si>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</si>
  <si>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</si>
  <si>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</si>
  <si>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</si>
  <si>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</si>
  <si>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</si>
  <si>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</si>
  <si>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</si>
  <si>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</si>
  <si>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</si>
  <si>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</si>
  <si>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</si>
  <si>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</si>
  <si>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</si>
  <si>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</si>
  <si>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</si>
  <si>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</si>
  <si>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</si>
  <si>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</si>
  <si>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</si>
  <si>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</si>
  <si>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</si>
  <si>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</si>
  <si>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</si>
  <si>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</si>
  <si>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</si>
  <si>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</si>
  <si>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</si>
  <si>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</si>
  <si>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</si>
  <si>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</si>
  <si>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</si>
  <si>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</si>
  <si>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</si>
  <si>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</si>
  <si>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</si>
  <si>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</si>
  <si>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</si>
  <si>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</si>
  <si>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</si>
  <si>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</si>
  <si>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</si>
  <si>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</si>
  <si>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ew  30%</t>
    <phoneticPr fontId="1" type="noConversion"/>
  </si>
  <si>
    <t>ew  50%</t>
    <phoneticPr fontId="1" type="noConversion"/>
  </si>
  <si>
    <t>ew  80%</t>
    <phoneticPr fontId="1" type="noConversion"/>
  </si>
  <si>
    <t>SGPStreamKL    dbs   ec 30%（时间）</t>
    <phoneticPr fontId="1" type="noConversion"/>
  </si>
  <si>
    <t>SGPStreamKL    dbs   ec 30%（cut值）</t>
    <phoneticPr fontId="1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</si>
  <si>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</si>
  <si>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</si>
  <si>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</si>
  <si>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SGPKL</t>
    <phoneticPr fontId="1" type="noConversion"/>
  </si>
  <si>
    <t>SGPSTREM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</si>
  <si>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</si>
  <si>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</si>
  <si>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</si>
  <si>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</si>
  <si>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</si>
  <si>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</si>
  <si>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   Total Elapse (\rho = m*x)</t>
    <phoneticPr fontId="2" type="noConversion"/>
  </si>
  <si>
    <t>SGLs</t>
    <phoneticPr fontId="1" type="noConversion"/>
  </si>
  <si>
    <t xml:space="preserve">    cut (\rho = m*x)</t>
    <phoneticPr fontId="2" type="noConversion"/>
  </si>
  <si>
    <t xml:space="preserve">    \varsigma (\rho = m*x)</t>
    <phoneticPr fontId="2" type="noConversion"/>
  </si>
  <si>
    <t xml:space="preserve">    \tau (\rho = m*x)</t>
    <phoneticPr fontId="2" type="noConversion"/>
  </si>
  <si>
    <t xml:space="preserve">    Total Elapse - k</t>
    <phoneticPr fontId="2" type="noConversion"/>
  </si>
  <si>
    <t xml:space="preserve">    cut </t>
    <phoneticPr fontId="2" type="noConversion"/>
  </si>
  <si>
    <t xml:space="preserve">    \varsigma</t>
    <phoneticPr fontId="2" type="noConversion"/>
  </si>
  <si>
    <t>生成数据集实验 关于\rho</t>
    <phoneticPr fontId="1" type="noConversion"/>
  </si>
  <si>
    <t>关于k，参数\rho = 0.3</t>
    <phoneticPr fontId="1" type="noConversion"/>
  </si>
  <si>
    <t xml:space="preserve">    \tau</t>
    <phoneticPr fontId="2" type="noConversion"/>
  </si>
  <si>
    <t>关于AC cache，参数\rho = 0.3， k=4</t>
    <phoneticPr fontId="1" type="noConversion"/>
  </si>
  <si>
    <t xml:space="preserve">    Total Elapse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</si>
</sst>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8"/>
  <sheetViews>
    <sheetView tabSelected="1" topLeftCell="A52" workbookViewId="0">
      <selection activeCell="K112" sqref="K112"/>
    </sheetView>
  </sheetViews>
  <sheetFormatPr defaultRowHeight="13.5"/>
  <cols>
    <col min="1" max="1" width="37.5" style="5" bestFit="1" customWidth="1"/>
    <col min="2" max="13" width="9" style="5"/>
    <col min="14" max="14" width="24.5" style="5" customWidth="1"/>
    <col min="15" max="16384" width="9" style="5"/>
  </cols>
  <sheetData>
    <row r="1" spans="1:27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68</v>
      </c>
      <c r="M1" s="8" t="s">
        <v>69</v>
      </c>
      <c r="N1" s="4" t="s">
        <v>60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62</v>
      </c>
      <c r="Z1" s="4" t="s">
        <v>63</v>
      </c>
    </row>
    <row r="2" spans="1:27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v>1374</v>
      </c>
    </row>
    <row r="3" spans="1:27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v>968</v>
      </c>
    </row>
    <row r="4" spans="1:27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/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/>
    </row>
    <row r="5" spans="1:27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6">
        <v>5727</v>
      </c>
    </row>
    <row r="6" spans="1:27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/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/>
    </row>
    <row r="7" spans="1:27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/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/>
    </row>
    <row r="8" spans="1:27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/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/>
    </row>
    <row r="9" spans="1:27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/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/>
    </row>
    <row r="10" spans="1:27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v>40289</v>
      </c>
    </row>
    <row r="11" spans="1:27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v>121783</v>
      </c>
    </row>
    <row r="12" spans="1:27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/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/>
    </row>
    <row r="13" spans="1:27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/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/>
    </row>
    <row r="14" spans="1:27">
      <c r="A14" s="10" t="s">
        <v>67</v>
      </c>
      <c r="B14" s="10">
        <f>AVERAGE(B2:B13)</f>
        <v>429.14583333333331</v>
      </c>
      <c r="C14" s="10">
        <f t="shared" ref="C14:K14" si="0">AVERAGE(C2:C13)</f>
        <v>433.93833333333333</v>
      </c>
      <c r="D14" s="10">
        <f t="shared" si="0"/>
        <v>4766.666666666667</v>
      </c>
      <c r="E14" s="10">
        <f t="shared" si="0"/>
        <v>4925.333333333333</v>
      </c>
      <c r="F14" s="10">
        <f t="shared" si="0"/>
        <v>4995.5</v>
      </c>
      <c r="G14" s="10">
        <f t="shared" si="0"/>
        <v>5563.75</v>
      </c>
      <c r="H14" s="10">
        <f t="shared" si="0"/>
        <v>5615.75</v>
      </c>
      <c r="I14" s="10">
        <f t="shared" si="0"/>
        <v>5513.833333333333</v>
      </c>
      <c r="J14" s="10">
        <f t="shared" si="0"/>
        <v>4905.833333333333</v>
      </c>
      <c r="K14" s="10">
        <f t="shared" si="0"/>
        <v>4918</v>
      </c>
      <c r="L14" s="10">
        <f t="shared" ref="L14" si="1">AVERAGE(L2:L13)</f>
        <v>1305.1666666666667</v>
      </c>
      <c r="M14" s="10">
        <f t="shared" ref="M14" si="2">AVERAGE(M2:M13)</f>
        <v>6247.2</v>
      </c>
    </row>
    <row r="15" spans="1:27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68</v>
      </c>
      <c r="M15" s="8" t="s">
        <v>69</v>
      </c>
    </row>
    <row r="16" spans="1:27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>ROUNDUP(O2/$AA16,3)</f>
        <v>6.0000000000000001E-3</v>
      </c>
      <c r="P16" s="4">
        <f t="shared" ref="P16:Z16" si="3">ROUNDUP(P2/$AA16,3)</f>
        <v>7.0000000000000001E-3</v>
      </c>
      <c r="Q16" s="4">
        <f t="shared" si="3"/>
        <v>1E-3</v>
      </c>
      <c r="R16" s="4">
        <f t="shared" si="3"/>
        <v>2E-3</v>
      </c>
      <c r="S16" s="4">
        <f t="shared" si="3"/>
        <v>2E-3</v>
      </c>
      <c r="T16" s="4">
        <f t="shared" si="3"/>
        <v>5.0000000000000001E-3</v>
      </c>
      <c r="U16" s="4">
        <f t="shared" si="3"/>
        <v>5.0000000000000001E-3</v>
      </c>
      <c r="V16" s="4">
        <f t="shared" si="3"/>
        <v>5.0000000000000001E-3</v>
      </c>
      <c r="W16" s="4">
        <f t="shared" si="3"/>
        <v>2E-3</v>
      </c>
      <c r="X16" s="4">
        <f t="shared" si="3"/>
        <v>1E-3</v>
      </c>
      <c r="Y16" s="4">
        <f t="shared" si="3"/>
        <v>1E-3</v>
      </c>
      <c r="Z16" s="4">
        <f t="shared" si="3"/>
        <v>1E-3</v>
      </c>
      <c r="AA16" s="5">
        <v>1895064</v>
      </c>
    </row>
    <row r="17" spans="1:27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27" si="4">ROUNDUP(O3/$AA17,3)</f>
        <v>0.749</v>
      </c>
      <c r="P17" s="4">
        <f t="shared" si="4"/>
        <v>0.88600000000000001</v>
      </c>
      <c r="Q17" s="4">
        <f t="shared" si="4"/>
        <v>4.8000000000000001E-2</v>
      </c>
      <c r="R17" s="4">
        <f t="shared" si="4"/>
        <v>0.21299999999999999</v>
      </c>
      <c r="S17" s="4">
        <f t="shared" si="4"/>
        <v>0.219</v>
      </c>
      <c r="T17" s="4">
        <f t="shared" si="4"/>
        <v>0.66300000000000003</v>
      </c>
      <c r="U17" s="4">
        <f t="shared" si="4"/>
        <v>0.66600000000000004</v>
      </c>
      <c r="V17" s="4">
        <f t="shared" si="4"/>
        <v>0.66600000000000004</v>
      </c>
      <c r="W17" s="4">
        <f t="shared" si="4"/>
        <v>0.186</v>
      </c>
      <c r="X17" s="4">
        <f t="shared" si="4"/>
        <v>5.3999999999999999E-2</v>
      </c>
      <c r="Y17" s="4">
        <f t="shared" si="4"/>
        <v>0.11700000000000001</v>
      </c>
      <c r="Z17" s="4">
        <f t="shared" si="4"/>
        <v>8.1000000000000003E-2</v>
      </c>
      <c r="AA17" s="5">
        <v>12073</v>
      </c>
    </row>
    <row r="18" spans="1:27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/>
      <c r="N18" s="4" t="s">
        <v>12</v>
      </c>
      <c r="O18" s="4">
        <f t="shared" si="4"/>
        <v>0.66500000000000004</v>
      </c>
      <c r="P18" s="4">
        <f t="shared" si="4"/>
        <v>0.66</v>
      </c>
      <c r="Q18" s="4">
        <f t="shared" si="4"/>
        <v>2.9000000000000001E-2</v>
      </c>
      <c r="R18" s="4">
        <f t="shared" si="4"/>
        <v>0.375</v>
      </c>
      <c r="S18" s="4">
        <f t="shared" si="4"/>
        <v>0.38500000000000001</v>
      </c>
      <c r="T18" s="4">
        <f t="shared" si="4"/>
        <v>0.224</v>
      </c>
      <c r="U18" s="4">
        <f t="shared" si="4"/>
        <v>0.38600000000000001</v>
      </c>
      <c r="V18" s="4">
        <f t="shared" si="4"/>
        <v>0.38900000000000001</v>
      </c>
      <c r="W18" s="4">
        <f t="shared" si="4"/>
        <v>0.40799999999999997</v>
      </c>
      <c r="X18" s="4">
        <f t="shared" si="4"/>
        <v>0.377</v>
      </c>
      <c r="Y18" s="4">
        <f t="shared" si="4"/>
        <v>0.27300000000000002</v>
      </c>
      <c r="Z18" s="4">
        <f t="shared" si="4"/>
        <v>0</v>
      </c>
      <c r="AA18" s="5">
        <v>23240</v>
      </c>
    </row>
    <row r="19" spans="1:27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si="4"/>
        <v>0.751</v>
      </c>
      <c r="P19" s="4">
        <f t="shared" si="4"/>
        <v>0.754</v>
      </c>
      <c r="Q19" s="4">
        <f t="shared" si="4"/>
        <v>2.3E-2</v>
      </c>
      <c r="R19" s="4">
        <f t="shared" si="4"/>
        <v>0.13100000000000001</v>
      </c>
      <c r="S19" s="4">
        <f t="shared" si="4"/>
        <v>0.26600000000000001</v>
      </c>
      <c r="T19" s="4">
        <f t="shared" si="4"/>
        <v>5.1000000000000004E-2</v>
      </c>
      <c r="U19" s="4">
        <f t="shared" si="4"/>
        <v>0.14799999999999999</v>
      </c>
      <c r="V19" s="4">
        <f t="shared" si="4"/>
        <v>0.185</v>
      </c>
      <c r="W19" s="4">
        <f t="shared" si="4"/>
        <v>0.30499999999999999</v>
      </c>
      <c r="X19" s="4">
        <f t="shared" si="4"/>
        <v>7.1000000000000008E-2</v>
      </c>
      <c r="Y19" s="4">
        <f t="shared" si="4"/>
        <v>4.7E-2</v>
      </c>
      <c r="Z19" s="4">
        <f t="shared" si="4"/>
        <v>6.8000000000000005E-2</v>
      </c>
      <c r="AA19" s="5">
        <v>85003</v>
      </c>
    </row>
    <row r="20" spans="1:27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/>
      <c r="N20" s="4" t="s">
        <v>14</v>
      </c>
      <c r="O20" s="4">
        <f t="shared" si="4"/>
        <v>0.74199999999999999</v>
      </c>
      <c r="P20" s="4">
        <f t="shared" si="4"/>
        <v>0.85</v>
      </c>
      <c r="Q20" s="4">
        <f t="shared" si="4"/>
        <v>4.8000000000000001E-2</v>
      </c>
      <c r="R20" s="4">
        <f t="shared" si="4"/>
        <v>0.20899999999999999</v>
      </c>
      <c r="S20" s="4">
        <f t="shared" si="4"/>
        <v>0.23100000000000001</v>
      </c>
      <c r="T20" s="4">
        <f t="shared" si="4"/>
        <v>0.65100000000000002</v>
      </c>
      <c r="U20" s="4">
        <f t="shared" si="4"/>
        <v>0.65400000000000003</v>
      </c>
      <c r="V20" s="4">
        <f t="shared" si="4"/>
        <v>0.65400000000000003</v>
      </c>
      <c r="W20" s="4">
        <f t="shared" si="4"/>
        <v>0.21099999999999999</v>
      </c>
      <c r="X20" s="4">
        <f t="shared" si="4"/>
        <v>5.7000000000000002E-2</v>
      </c>
      <c r="Y20" s="4">
        <f t="shared" si="4"/>
        <v>0.10299999999999999</v>
      </c>
      <c r="Z20" s="4">
        <f t="shared" si="4"/>
        <v>0</v>
      </c>
      <c r="AA20" s="5">
        <v>29612</v>
      </c>
    </row>
    <row r="21" spans="1:27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/>
      <c r="N21" s="4" t="s">
        <v>15</v>
      </c>
      <c r="O21" s="4">
        <f t="shared" si="4"/>
        <v>0.75</v>
      </c>
      <c r="P21" s="4">
        <f t="shared" si="4"/>
        <v>0.76300000000000001</v>
      </c>
      <c r="Q21" s="4">
        <f t="shared" si="4"/>
        <v>3.0000000000000001E-3</v>
      </c>
      <c r="R21" s="4">
        <f t="shared" si="4"/>
        <v>0.16800000000000001</v>
      </c>
      <c r="S21" s="4">
        <f t="shared" si="4"/>
        <v>0.16900000000000001</v>
      </c>
      <c r="T21" s="4">
        <f t="shared" si="4"/>
        <v>0.107</v>
      </c>
      <c r="U21" s="4">
        <f t="shared" si="4"/>
        <v>0.188</v>
      </c>
      <c r="V21" s="4">
        <f t="shared" si="4"/>
        <v>0.20100000000000001</v>
      </c>
      <c r="W21" s="4">
        <f t="shared" si="4"/>
        <v>0.39900000000000002</v>
      </c>
      <c r="X21" s="4">
        <f t="shared" si="4"/>
        <v>0.125</v>
      </c>
      <c r="Y21" s="4">
        <f t="shared" si="4"/>
        <v>0.108</v>
      </c>
      <c r="Z21" s="4">
        <f t="shared" si="4"/>
        <v>0</v>
      </c>
      <c r="AA21" s="5">
        <v>118445</v>
      </c>
    </row>
    <row r="22" spans="1:27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/>
      <c r="N22" s="4" t="s">
        <v>16</v>
      </c>
      <c r="O22" s="4">
        <f t="shared" si="4"/>
        <v>0.96899999999999997</v>
      </c>
      <c r="P22" s="4">
        <f t="shared" si="4"/>
        <v>0.97499999999999998</v>
      </c>
      <c r="Q22" s="4">
        <f t="shared" si="4"/>
        <v>3.0000000000000001E-3</v>
      </c>
      <c r="R22" s="4">
        <f t="shared" si="4"/>
        <v>0.35299999999999998</v>
      </c>
      <c r="S22" s="4">
        <f t="shared" si="4"/>
        <v>0.373</v>
      </c>
      <c r="T22" s="4">
        <f t="shared" si="4"/>
        <v>6.5000000000000002E-2</v>
      </c>
      <c r="U22" s="4">
        <f t="shared" si="4"/>
        <v>0.34400000000000003</v>
      </c>
      <c r="V22" s="4">
        <f t="shared" si="4"/>
        <v>0.34499999999999997</v>
      </c>
      <c r="W22" s="4">
        <f t="shared" si="4"/>
        <v>0.41499999999999998</v>
      </c>
      <c r="X22" s="4">
        <f t="shared" si="4"/>
        <v>0.218</v>
      </c>
      <c r="Y22" s="4">
        <f t="shared" si="4"/>
        <v>0.23</v>
      </c>
      <c r="Z22" s="4">
        <f t="shared" si="4"/>
        <v>0</v>
      </c>
      <c r="AA22" s="5">
        <v>198035</v>
      </c>
    </row>
    <row r="23" spans="1:27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/>
      <c r="N23" s="4" t="s">
        <v>17</v>
      </c>
      <c r="O23" s="4">
        <f t="shared" si="4"/>
        <v>0.71699999999999997</v>
      </c>
      <c r="P23" s="4">
        <f t="shared" si="4"/>
        <v>0.751</v>
      </c>
      <c r="Q23" s="4">
        <f t="shared" si="4"/>
        <v>9.8000000000000004E-2</v>
      </c>
      <c r="R23" s="4">
        <f t="shared" si="4"/>
        <v>0.24099999999999999</v>
      </c>
      <c r="S23" s="4">
        <f t="shared" si="4"/>
        <v>0.28699999999999998</v>
      </c>
      <c r="T23" s="4">
        <f t="shared" si="4"/>
        <v>0.63800000000000001</v>
      </c>
      <c r="U23" s="4">
        <f t="shared" si="4"/>
        <v>0.63600000000000001</v>
      </c>
      <c r="V23" s="4">
        <f t="shared" si="4"/>
        <v>0.63600000000000001</v>
      </c>
      <c r="W23" s="4">
        <f t="shared" si="4"/>
        <v>0.27500000000000002</v>
      </c>
      <c r="X23" s="4">
        <f t="shared" si="4"/>
        <v>0.112</v>
      </c>
      <c r="Y23" s="4">
        <f t="shared" si="4"/>
        <v>0.13800000000000001</v>
      </c>
      <c r="Z23" s="4">
        <f t="shared" si="4"/>
        <v>0</v>
      </c>
      <c r="AA23" s="5">
        <v>128024</v>
      </c>
    </row>
    <row r="24" spans="1:27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si="4"/>
        <v>0.75</v>
      </c>
      <c r="P24" s="4">
        <f t="shared" si="4"/>
        <v>0.76800000000000002</v>
      </c>
      <c r="Q24" s="4">
        <f t="shared" si="4"/>
        <v>1E-3</v>
      </c>
      <c r="R24" s="4">
        <f t="shared" si="4"/>
        <v>0.26800000000000002</v>
      </c>
      <c r="S24" s="4">
        <f t="shared" si="4"/>
        <v>0.26900000000000002</v>
      </c>
      <c r="T24" s="4">
        <f t="shared" si="4"/>
        <v>8.4000000000000005E-2</v>
      </c>
      <c r="U24" s="4">
        <f t="shared" si="4"/>
        <v>0.25800000000000001</v>
      </c>
      <c r="V24" s="4">
        <f t="shared" si="4"/>
        <v>0.26</v>
      </c>
      <c r="W24" s="4">
        <f t="shared" si="4"/>
        <v>0.46900000000000003</v>
      </c>
      <c r="X24" s="4">
        <f t="shared" si="4"/>
        <v>0.17699999999999999</v>
      </c>
      <c r="Y24" s="4">
        <f t="shared" si="4"/>
        <v>0.17</v>
      </c>
      <c r="Z24" s="4">
        <f t="shared" si="4"/>
        <v>0.223</v>
      </c>
      <c r="AA24" s="5">
        <v>181385</v>
      </c>
    </row>
    <row r="25" spans="1:27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si="4"/>
        <v>0.751</v>
      </c>
      <c r="P25" s="4">
        <f t="shared" si="4"/>
        <v>0.754</v>
      </c>
      <c r="Q25" s="4">
        <f t="shared" si="4"/>
        <v>8.0000000000000002E-3</v>
      </c>
      <c r="R25" s="4">
        <f t="shared" si="4"/>
        <v>0.35899999999999999</v>
      </c>
      <c r="S25" s="4">
        <f t="shared" si="4"/>
        <v>0.34799999999999998</v>
      </c>
      <c r="T25" s="4">
        <f t="shared" si="4"/>
        <v>0.26</v>
      </c>
      <c r="U25" s="4">
        <f t="shared" si="4"/>
        <v>0.34699999999999998</v>
      </c>
      <c r="V25" s="4">
        <f t="shared" si="4"/>
        <v>0.33</v>
      </c>
      <c r="W25" s="4">
        <f t="shared" si="4"/>
        <v>0.55100000000000005</v>
      </c>
      <c r="X25" s="4">
        <f t="shared" si="4"/>
        <v>0.248</v>
      </c>
      <c r="Y25" s="4">
        <f t="shared" si="4"/>
        <v>0.23599999999999999</v>
      </c>
      <c r="Z25" s="4">
        <f t="shared" si="4"/>
        <v>0.26500000000000001</v>
      </c>
      <c r="AA25" s="5">
        <v>461004</v>
      </c>
    </row>
    <row r="26" spans="1:27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/>
      <c r="N26" s="4" t="s">
        <v>20</v>
      </c>
      <c r="O26" s="4">
        <f t="shared" si="4"/>
        <v>0.751</v>
      </c>
      <c r="P26" s="4">
        <f t="shared" si="4"/>
        <v>0.754</v>
      </c>
      <c r="Q26" s="4">
        <f t="shared" si="4"/>
        <v>7.0000000000000001E-3</v>
      </c>
      <c r="R26" s="4">
        <f t="shared" si="4"/>
        <v>0.40600000000000003</v>
      </c>
      <c r="S26" s="4">
        <f t="shared" si="4"/>
        <v>0.34200000000000003</v>
      </c>
      <c r="T26" s="4">
        <f t="shared" si="4"/>
        <v>0.66700000000000004</v>
      </c>
      <c r="U26" s="4">
        <f t="shared" si="4"/>
        <v>0.66500000000000004</v>
      </c>
      <c r="V26" s="4">
        <f t="shared" si="4"/>
        <v>0.66500000000000004</v>
      </c>
      <c r="W26" s="4">
        <f t="shared" si="4"/>
        <v>0.55500000000000005</v>
      </c>
      <c r="X26" s="4">
        <f t="shared" si="4"/>
        <v>0.27100000000000002</v>
      </c>
      <c r="Y26" s="4">
        <f t="shared" si="4"/>
        <v>0.23699999999999999</v>
      </c>
      <c r="Z26" s="4">
        <f t="shared" si="4"/>
        <v>0</v>
      </c>
      <c r="AA26" s="5">
        <v>490047</v>
      </c>
    </row>
    <row r="27" spans="1:27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/>
      <c r="N27" s="4" t="s">
        <v>21</v>
      </c>
      <c r="O27" s="4">
        <f t="shared" si="4"/>
        <v>0.752</v>
      </c>
      <c r="P27" s="4">
        <f t="shared" si="4"/>
        <v>0.754</v>
      </c>
      <c r="Q27" s="4">
        <f t="shared" si="4"/>
        <v>6.0000000000000001E-3</v>
      </c>
      <c r="R27" s="4">
        <f t="shared" si="4"/>
        <v>0.40600000000000003</v>
      </c>
      <c r="S27" s="4">
        <f t="shared" si="4"/>
        <v>0.34400000000000003</v>
      </c>
      <c r="T27" s="4">
        <f t="shared" si="4"/>
        <v>0.66700000000000004</v>
      </c>
      <c r="U27" s="4">
        <f t="shared" si="4"/>
        <v>0.66400000000000003</v>
      </c>
      <c r="V27" s="4">
        <f t="shared" si="4"/>
        <v>0.66400000000000003</v>
      </c>
      <c r="W27" s="4">
        <f t="shared" si="4"/>
        <v>0.55700000000000005</v>
      </c>
      <c r="X27" s="4">
        <f t="shared" si="4"/>
        <v>0.27100000000000002</v>
      </c>
      <c r="Y27" s="4">
        <f t="shared" si="4"/>
        <v>0.23599999999999999</v>
      </c>
      <c r="Z27" s="4">
        <f t="shared" si="4"/>
        <v>0</v>
      </c>
      <c r="AA27" s="5">
        <v>492351</v>
      </c>
    </row>
    <row r="28" spans="1:27">
      <c r="A28" s="10" t="s">
        <v>67</v>
      </c>
      <c r="B28" s="10">
        <f>AVERAGE(B16:B27)</f>
        <v>128.84566666666669</v>
      </c>
      <c r="C28" s="10">
        <f t="shared" ref="C28:M28" si="5">AVERAGE(C16:C27)</f>
        <v>129.31991666666667</v>
      </c>
      <c r="D28" s="10">
        <f t="shared" si="5"/>
        <v>1966.0833333333333</v>
      </c>
      <c r="E28" s="10">
        <f t="shared" si="5"/>
        <v>1952.25</v>
      </c>
      <c r="F28" s="10">
        <f t="shared" si="5"/>
        <v>1947.6666666666667</v>
      </c>
      <c r="G28" s="10">
        <f t="shared" si="5"/>
        <v>2163.75</v>
      </c>
      <c r="H28" s="10">
        <f t="shared" si="5"/>
        <v>2157.4166666666665</v>
      </c>
      <c r="I28" s="10">
        <f t="shared" si="5"/>
        <v>2160.1666666666665</v>
      </c>
      <c r="J28" s="10">
        <f t="shared" si="5"/>
        <v>1948</v>
      </c>
      <c r="K28" s="10">
        <f t="shared" si="5"/>
        <v>1979</v>
      </c>
      <c r="L28" s="10">
        <f t="shared" si="5"/>
        <v>1467</v>
      </c>
      <c r="M28" s="10">
        <f t="shared" si="5"/>
        <v>9560.2000000000007</v>
      </c>
    </row>
    <row r="29" spans="1:27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68</v>
      </c>
      <c r="M29" s="8" t="s">
        <v>69</v>
      </c>
    </row>
    <row r="30" spans="1:27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8">
        <v>1E-3</v>
      </c>
      <c r="Z30" s="8">
        <v>1E-3</v>
      </c>
    </row>
    <row r="31" spans="1:27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8">
        <v>0.11700000000000001</v>
      </c>
      <c r="Z31" s="8">
        <v>8.1000000000000003E-2</v>
      </c>
    </row>
    <row r="32" spans="1:27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/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8">
        <v>0.20300000000000001</v>
      </c>
      <c r="Z32" s="8">
        <v>0</v>
      </c>
    </row>
    <row r="33" spans="1:26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65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8">
        <v>4.7E-2</v>
      </c>
      <c r="Z33" s="8">
        <v>6.8000000000000005E-2</v>
      </c>
    </row>
    <row r="34" spans="1:26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/>
      <c r="N34" s="8" t="s">
        <v>66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8">
        <v>4.2999999999999997E-2</v>
      </c>
      <c r="Z34" s="8">
        <v>0</v>
      </c>
    </row>
    <row r="35" spans="1:26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/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8">
        <v>0.108</v>
      </c>
      <c r="Z35" s="8">
        <v>0</v>
      </c>
    </row>
    <row r="36" spans="1:26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/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8">
        <v>0.154</v>
      </c>
      <c r="Z36" s="8">
        <v>0</v>
      </c>
    </row>
    <row r="37" spans="1:26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/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8">
        <v>0.10100000000000001</v>
      </c>
      <c r="Z37" s="8">
        <v>0</v>
      </c>
    </row>
    <row r="38" spans="1:26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8">
        <v>0.16</v>
      </c>
      <c r="Z38" s="8">
        <v>0.223</v>
      </c>
    </row>
    <row r="39" spans="1:26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8">
        <v>0.21</v>
      </c>
      <c r="Z39" s="8">
        <v>0.26500000000000001</v>
      </c>
    </row>
    <row r="40" spans="1:26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/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8">
        <v>0.20699999999999999</v>
      </c>
      <c r="Z40" s="8">
        <v>0</v>
      </c>
    </row>
    <row r="41" spans="1:26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/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8">
        <v>0.20599999999999999</v>
      </c>
      <c r="Z41" s="8">
        <v>0</v>
      </c>
    </row>
    <row r="42" spans="1:26">
      <c r="A42" s="10" t="s">
        <v>67</v>
      </c>
      <c r="B42" s="10">
        <f>AVERAGE(B30:B41)</f>
        <v>125.05366666666667</v>
      </c>
      <c r="C42" s="10">
        <f t="shared" ref="C42:M42" si="6">AVERAGE(C30:C41)</f>
        <v>124.17516666666666</v>
      </c>
      <c r="D42" s="10">
        <f t="shared" si="6"/>
        <v>584.41666666666663</v>
      </c>
      <c r="E42" s="10">
        <f t="shared" si="6"/>
        <v>583.5</v>
      </c>
      <c r="F42" s="10">
        <f t="shared" si="6"/>
        <v>583.66666666666663</v>
      </c>
      <c r="G42" s="10">
        <f t="shared" si="6"/>
        <v>809.75</v>
      </c>
      <c r="H42" s="10">
        <f t="shared" si="6"/>
        <v>803.5</v>
      </c>
      <c r="I42" s="10">
        <f t="shared" si="6"/>
        <v>809.08333333333337</v>
      </c>
      <c r="J42" s="10">
        <f t="shared" si="6"/>
        <v>586.33333333333337</v>
      </c>
      <c r="K42" s="10">
        <f t="shared" si="6"/>
        <v>581.75</v>
      </c>
      <c r="L42" s="10">
        <f t="shared" si="6"/>
        <v>2410</v>
      </c>
      <c r="M42" s="10">
        <f t="shared" si="6"/>
        <v>8392.4</v>
      </c>
      <c r="N42" s="10" t="s">
        <v>64</v>
      </c>
      <c r="O42" s="10">
        <f>AVERAGE(O30:O41)</f>
        <v>0.69608333333333328</v>
      </c>
      <c r="P42" s="10">
        <f t="shared" ref="P42:Z42" si="7">AVERAGE(P30:P41)</f>
        <v>0.72299999999999986</v>
      </c>
      <c r="Q42" s="10">
        <f t="shared" si="7"/>
        <v>2.2916666666666669E-2</v>
      </c>
      <c r="R42" s="10">
        <f t="shared" si="7"/>
        <v>0.26091666666666669</v>
      </c>
      <c r="S42" s="10">
        <f t="shared" si="7"/>
        <v>0.26958333333333334</v>
      </c>
      <c r="T42" s="10">
        <f t="shared" si="7"/>
        <v>0.34016666666666667</v>
      </c>
      <c r="U42" s="10">
        <f t="shared" si="7"/>
        <v>0.41341666666666671</v>
      </c>
      <c r="V42" s="10">
        <f t="shared" si="7"/>
        <v>0.41666666666666669</v>
      </c>
      <c r="W42" s="10">
        <f t="shared" si="7"/>
        <v>0.36108333333333337</v>
      </c>
      <c r="X42" s="10">
        <f t="shared" si="7"/>
        <v>0.16516666666666668</v>
      </c>
      <c r="Y42" s="10">
        <f t="shared" si="7"/>
        <v>0.12975</v>
      </c>
      <c r="Z42" s="10">
        <f t="shared" si="7"/>
        <v>5.3166666666666668E-2</v>
      </c>
    </row>
    <row r="44" spans="1:26" s="4" customFormat="1">
      <c r="A44" s="4" t="s">
        <v>78</v>
      </c>
    </row>
    <row r="45" spans="1:26">
      <c r="A45" s="8" t="s">
        <v>70</v>
      </c>
      <c r="B45" s="8" t="s">
        <v>9</v>
      </c>
      <c r="C45" s="8" t="s">
        <v>36</v>
      </c>
      <c r="D45" s="8" t="s">
        <v>38</v>
      </c>
      <c r="E45" s="8" t="s">
        <v>39</v>
      </c>
      <c r="F45" s="8" t="s">
        <v>71</v>
      </c>
    </row>
    <row r="46" spans="1:26">
      <c r="A46" s="8">
        <v>0.1</v>
      </c>
      <c r="B46" s="8"/>
      <c r="C46" s="8"/>
      <c r="D46" s="8"/>
      <c r="E46" s="8"/>
      <c r="F46" s="8"/>
    </row>
    <row r="47" spans="1:26">
      <c r="A47" s="8">
        <v>0.2</v>
      </c>
      <c r="B47" s="8"/>
      <c r="C47" s="8"/>
      <c r="D47" s="8"/>
      <c r="E47" s="8"/>
      <c r="F47" s="8"/>
    </row>
    <row r="48" spans="1:26">
      <c r="A48" s="8">
        <v>0.3</v>
      </c>
      <c r="B48" s="8"/>
      <c r="C48" s="8"/>
      <c r="D48" s="8"/>
      <c r="E48" s="8"/>
      <c r="F48" s="8"/>
    </row>
    <row r="49" spans="1:6">
      <c r="A49" s="8">
        <v>0.4</v>
      </c>
      <c r="B49" s="8"/>
      <c r="C49" s="8"/>
      <c r="D49" s="8"/>
      <c r="E49" s="8"/>
      <c r="F49" s="8"/>
    </row>
    <row r="50" spans="1:6">
      <c r="A50" s="8">
        <v>0.5</v>
      </c>
      <c r="B50" s="8"/>
      <c r="C50" s="8"/>
      <c r="D50" s="8"/>
      <c r="E50" s="8"/>
      <c r="F50" s="8"/>
    </row>
    <row r="51" spans="1:6" s="11" customFormat="1"/>
    <row r="52" spans="1:6">
      <c r="A52" s="8" t="s">
        <v>72</v>
      </c>
      <c r="B52" s="8" t="s">
        <v>9</v>
      </c>
      <c r="C52" s="8" t="s">
        <v>36</v>
      </c>
      <c r="D52" s="8" t="s">
        <v>38</v>
      </c>
      <c r="E52" s="8" t="s">
        <v>39</v>
      </c>
      <c r="F52" s="8" t="s">
        <v>71</v>
      </c>
    </row>
    <row r="53" spans="1:6">
      <c r="A53" s="8">
        <v>0.1</v>
      </c>
      <c r="B53" s="8"/>
      <c r="C53" s="8"/>
      <c r="D53" s="8"/>
      <c r="E53" s="8"/>
      <c r="F53" s="8"/>
    </row>
    <row r="54" spans="1:6">
      <c r="A54" s="8">
        <v>0.2</v>
      </c>
      <c r="B54" s="8"/>
      <c r="C54" s="8"/>
      <c r="D54" s="8"/>
      <c r="E54" s="8"/>
      <c r="F54" s="8"/>
    </row>
    <row r="55" spans="1:6">
      <c r="A55" s="8">
        <v>0.3</v>
      </c>
      <c r="B55" s="8"/>
      <c r="C55" s="8"/>
      <c r="D55" s="8"/>
      <c r="E55" s="8"/>
      <c r="F55" s="8"/>
    </row>
    <row r="56" spans="1:6">
      <c r="A56" s="8">
        <v>0.4</v>
      </c>
      <c r="B56" s="8"/>
      <c r="C56" s="8"/>
      <c r="D56" s="8"/>
      <c r="E56" s="8"/>
      <c r="F56" s="8"/>
    </row>
    <row r="57" spans="1:6">
      <c r="A57" s="8">
        <v>0.5</v>
      </c>
      <c r="B57" s="8"/>
      <c r="C57" s="8"/>
      <c r="D57" s="8"/>
      <c r="E57" s="8"/>
      <c r="F57" s="8"/>
    </row>
    <row r="58" spans="1:6" s="11" customFormat="1"/>
    <row r="59" spans="1:6">
      <c r="A59" s="8" t="s">
        <v>73</v>
      </c>
      <c r="B59" s="8" t="s">
        <v>9</v>
      </c>
      <c r="C59" s="8" t="s">
        <v>36</v>
      </c>
      <c r="D59" s="8" t="s">
        <v>38</v>
      </c>
      <c r="E59" s="8" t="s">
        <v>39</v>
      </c>
      <c r="F59" s="8" t="s">
        <v>71</v>
      </c>
    </row>
    <row r="60" spans="1:6">
      <c r="A60" s="8">
        <v>0.1</v>
      </c>
      <c r="B60" s="8"/>
      <c r="C60" s="8"/>
      <c r="D60" s="8"/>
      <c r="E60" s="8"/>
      <c r="F60" s="8"/>
    </row>
    <row r="61" spans="1:6">
      <c r="A61" s="8">
        <v>0.2</v>
      </c>
      <c r="B61" s="8"/>
      <c r="C61" s="8"/>
      <c r="D61" s="8"/>
      <c r="E61" s="8"/>
      <c r="F61" s="8"/>
    </row>
    <row r="62" spans="1:6">
      <c r="A62" s="8">
        <v>0.3</v>
      </c>
      <c r="B62" s="8"/>
      <c r="C62" s="8"/>
      <c r="D62" s="8"/>
      <c r="E62" s="8"/>
      <c r="F62" s="8"/>
    </row>
    <row r="63" spans="1:6">
      <c r="A63" s="8">
        <v>0.4</v>
      </c>
      <c r="B63" s="8"/>
      <c r="C63" s="8"/>
      <c r="D63" s="8"/>
      <c r="E63" s="8"/>
      <c r="F63" s="8"/>
    </row>
    <row r="64" spans="1:6">
      <c r="A64" s="8">
        <v>0.5</v>
      </c>
      <c r="B64" s="8"/>
      <c r="C64" s="8"/>
      <c r="D64" s="8"/>
      <c r="E64" s="8"/>
      <c r="F64" s="8"/>
    </row>
    <row r="65" spans="1:6" s="11" customFormat="1"/>
    <row r="66" spans="1:6">
      <c r="A66" s="8" t="s">
        <v>74</v>
      </c>
      <c r="B66" s="8" t="s">
        <v>9</v>
      </c>
      <c r="C66" s="8" t="s">
        <v>36</v>
      </c>
      <c r="D66" s="8" t="s">
        <v>38</v>
      </c>
      <c r="E66" s="8" t="s">
        <v>39</v>
      </c>
      <c r="F66" s="8" t="s">
        <v>71</v>
      </c>
    </row>
    <row r="67" spans="1:6">
      <c r="A67" s="8">
        <v>0.1</v>
      </c>
      <c r="B67" s="8"/>
      <c r="C67" s="8"/>
      <c r="D67" s="8"/>
      <c r="E67" s="8"/>
      <c r="F67" s="8"/>
    </row>
    <row r="68" spans="1:6">
      <c r="A68" s="8">
        <v>0.2</v>
      </c>
      <c r="B68" s="8"/>
      <c r="C68" s="8"/>
      <c r="D68" s="8"/>
      <c r="E68" s="8"/>
      <c r="F68" s="8"/>
    </row>
    <row r="69" spans="1:6">
      <c r="A69" s="8">
        <v>0.3</v>
      </c>
      <c r="B69" s="8"/>
      <c r="C69" s="8"/>
      <c r="D69" s="8"/>
      <c r="E69" s="8"/>
      <c r="F69" s="8"/>
    </row>
    <row r="70" spans="1:6">
      <c r="A70" s="8">
        <v>0.4</v>
      </c>
      <c r="B70" s="8"/>
      <c r="C70" s="8"/>
      <c r="D70" s="8"/>
      <c r="E70" s="8"/>
      <c r="F70" s="8"/>
    </row>
    <row r="71" spans="1:6">
      <c r="A71" s="8">
        <v>0.5</v>
      </c>
      <c r="B71" s="8"/>
      <c r="C71" s="8"/>
      <c r="D71" s="8"/>
      <c r="E71" s="8"/>
      <c r="F71" s="8"/>
    </row>
    <row r="72" spans="1:6" s="4" customFormat="1">
      <c r="A72" s="4" t="s">
        <v>79</v>
      </c>
    </row>
    <row r="73" spans="1:6">
      <c r="A73" s="8" t="s">
        <v>75</v>
      </c>
      <c r="B73" s="8" t="s">
        <v>9</v>
      </c>
      <c r="C73" s="8" t="s">
        <v>36</v>
      </c>
      <c r="D73" s="8" t="s">
        <v>38</v>
      </c>
      <c r="E73" s="8" t="s">
        <v>39</v>
      </c>
      <c r="F73" s="8" t="s">
        <v>71</v>
      </c>
    </row>
    <row r="74" spans="1:6">
      <c r="A74" s="8">
        <v>2</v>
      </c>
      <c r="B74" s="8"/>
      <c r="C74" s="8"/>
      <c r="D74" s="8"/>
      <c r="E74" s="8"/>
      <c r="F74" s="8"/>
    </row>
    <row r="75" spans="1:6">
      <c r="A75" s="8">
        <v>4</v>
      </c>
      <c r="B75" s="8"/>
      <c r="C75" s="8"/>
      <c r="D75" s="8"/>
      <c r="E75" s="8"/>
      <c r="F75" s="8"/>
    </row>
    <row r="76" spans="1:6">
      <c r="A76" s="8">
        <v>8</v>
      </c>
      <c r="B76" s="8"/>
      <c r="C76" s="8"/>
      <c r="D76" s="8"/>
      <c r="E76" s="8"/>
      <c r="F76" s="8"/>
    </row>
    <row r="77" spans="1:6">
      <c r="A77" s="8">
        <v>16</v>
      </c>
      <c r="B77" s="8"/>
      <c r="C77" s="8"/>
      <c r="D77" s="8"/>
      <c r="E77" s="8"/>
      <c r="F77" s="8"/>
    </row>
    <row r="78" spans="1:6">
      <c r="A78" s="8"/>
      <c r="B78" s="8"/>
      <c r="C78" s="8"/>
      <c r="D78" s="8"/>
      <c r="E78" s="8"/>
      <c r="F78" s="8"/>
    </row>
    <row r="79" spans="1:6">
      <c r="A79" s="11"/>
      <c r="B79" s="11"/>
      <c r="C79" s="11"/>
      <c r="D79" s="11"/>
      <c r="E79" s="11"/>
      <c r="F79" s="11"/>
    </row>
    <row r="80" spans="1:6">
      <c r="A80" s="8" t="s">
        <v>76</v>
      </c>
      <c r="B80" s="8" t="s">
        <v>9</v>
      </c>
      <c r="C80" s="8" t="s">
        <v>36</v>
      </c>
      <c r="D80" s="8" t="s">
        <v>38</v>
      </c>
      <c r="E80" s="8" t="s">
        <v>39</v>
      </c>
      <c r="F80" s="8" t="s">
        <v>71</v>
      </c>
    </row>
    <row r="81" spans="1:6">
      <c r="A81" s="8">
        <v>2</v>
      </c>
      <c r="B81" s="8"/>
      <c r="C81" s="8"/>
      <c r="D81" s="8"/>
      <c r="E81" s="8"/>
      <c r="F81" s="8"/>
    </row>
    <row r="82" spans="1:6">
      <c r="A82" s="8">
        <v>4</v>
      </c>
      <c r="B82" s="8"/>
      <c r="C82" s="8"/>
      <c r="D82" s="8"/>
      <c r="E82" s="8"/>
      <c r="F82" s="8"/>
    </row>
    <row r="83" spans="1:6">
      <c r="A83" s="8">
        <v>8</v>
      </c>
      <c r="B83" s="8"/>
      <c r="C83" s="8"/>
      <c r="D83" s="8"/>
      <c r="E83" s="8"/>
      <c r="F83" s="8"/>
    </row>
    <row r="84" spans="1:6">
      <c r="A84" s="8">
        <v>16</v>
      </c>
      <c r="B84" s="8"/>
      <c r="C84" s="8"/>
      <c r="D84" s="8"/>
      <c r="E84" s="8"/>
      <c r="F84" s="8"/>
    </row>
    <row r="85" spans="1:6">
      <c r="A85" s="8"/>
      <c r="B85" s="8"/>
      <c r="C85" s="8"/>
      <c r="D85" s="8"/>
      <c r="E85" s="8"/>
      <c r="F85" s="8"/>
    </row>
    <row r="86" spans="1:6">
      <c r="A86" s="11"/>
      <c r="B86" s="11"/>
      <c r="C86" s="11"/>
      <c r="D86" s="11"/>
      <c r="E86" s="11"/>
      <c r="F86" s="11"/>
    </row>
    <row r="87" spans="1:6">
      <c r="A87" s="8" t="s">
        <v>77</v>
      </c>
      <c r="B87" s="8" t="s">
        <v>9</v>
      </c>
      <c r="C87" s="8" t="s">
        <v>36</v>
      </c>
      <c r="D87" s="8" t="s">
        <v>38</v>
      </c>
      <c r="E87" s="8" t="s">
        <v>39</v>
      </c>
      <c r="F87" s="8" t="s">
        <v>71</v>
      </c>
    </row>
    <row r="88" spans="1:6">
      <c r="A88" s="8">
        <v>2</v>
      </c>
      <c r="B88" s="8"/>
      <c r="C88" s="8"/>
      <c r="D88" s="8"/>
      <c r="E88" s="8"/>
      <c r="F88" s="8"/>
    </row>
    <row r="89" spans="1:6">
      <c r="A89" s="8">
        <v>4</v>
      </c>
      <c r="B89" s="8"/>
      <c r="C89" s="8"/>
      <c r="D89" s="8"/>
      <c r="E89" s="8"/>
      <c r="F89" s="8"/>
    </row>
    <row r="90" spans="1:6">
      <c r="A90" s="8">
        <v>8</v>
      </c>
      <c r="B90" s="8"/>
      <c r="C90" s="8"/>
      <c r="D90" s="8"/>
      <c r="E90" s="8"/>
      <c r="F90" s="8"/>
    </row>
    <row r="91" spans="1:6">
      <c r="A91" s="8">
        <v>16</v>
      </c>
      <c r="B91" s="8"/>
      <c r="C91" s="8"/>
      <c r="D91" s="8"/>
      <c r="E91" s="8"/>
      <c r="F91" s="8"/>
    </row>
    <row r="92" spans="1:6">
      <c r="A92" s="8"/>
      <c r="B92" s="8"/>
      <c r="C92" s="8"/>
      <c r="D92" s="8"/>
      <c r="E92" s="8"/>
      <c r="F92" s="8"/>
    </row>
    <row r="93" spans="1:6">
      <c r="A93" s="11"/>
      <c r="B93" s="11"/>
      <c r="C93" s="11"/>
      <c r="D93" s="11"/>
      <c r="E93" s="11"/>
      <c r="F93" s="11"/>
    </row>
    <row r="94" spans="1:6">
      <c r="A94" s="8" t="s">
        <v>80</v>
      </c>
      <c r="B94" s="8" t="s">
        <v>9</v>
      </c>
      <c r="C94" s="8" t="s">
        <v>36</v>
      </c>
      <c r="D94" s="8" t="s">
        <v>38</v>
      </c>
      <c r="E94" s="8" t="s">
        <v>39</v>
      </c>
      <c r="F94" s="8" t="s">
        <v>71</v>
      </c>
    </row>
    <row r="95" spans="1:6">
      <c r="A95" s="8">
        <v>2</v>
      </c>
      <c r="B95" s="8"/>
      <c r="C95" s="8"/>
      <c r="D95" s="8"/>
      <c r="E95" s="8"/>
      <c r="F95" s="8"/>
    </row>
    <row r="96" spans="1:6">
      <c r="A96" s="8">
        <v>4</v>
      </c>
      <c r="B96" s="8"/>
      <c r="C96" s="8"/>
      <c r="D96" s="8"/>
      <c r="E96" s="8"/>
      <c r="F96" s="8"/>
    </row>
    <row r="97" spans="1:6">
      <c r="A97" s="8">
        <v>8</v>
      </c>
      <c r="B97" s="8"/>
      <c r="C97" s="8"/>
      <c r="D97" s="8"/>
      <c r="E97" s="8"/>
      <c r="F97" s="8"/>
    </row>
    <row r="98" spans="1:6">
      <c r="A98" s="8">
        <v>16</v>
      </c>
      <c r="B98" s="8"/>
      <c r="C98" s="8"/>
      <c r="D98" s="8"/>
      <c r="E98" s="8"/>
      <c r="F98" s="8"/>
    </row>
    <row r="99" spans="1:6">
      <c r="A99" s="8"/>
      <c r="B99" s="8"/>
      <c r="C99" s="8"/>
      <c r="D99" s="8"/>
      <c r="E99" s="8"/>
      <c r="F99" s="8"/>
    </row>
    <row r="101" spans="1:6" s="4" customFormat="1">
      <c r="A101" s="4" t="s">
        <v>81</v>
      </c>
    </row>
    <row r="102" spans="1:6">
      <c r="A102" s="8" t="s">
        <v>82</v>
      </c>
      <c r="B102" s="8" t="s">
        <v>9</v>
      </c>
      <c r="C102" s="8" t="s">
        <v>36</v>
      </c>
      <c r="D102" s="8" t="s">
        <v>38</v>
      </c>
      <c r="E102" s="8" t="s">
        <v>39</v>
      </c>
      <c r="F102" s="8" t="s">
        <v>71</v>
      </c>
    </row>
    <row r="103" spans="1:6">
      <c r="A103" s="8"/>
      <c r="B103" s="8"/>
      <c r="C103" s="8"/>
      <c r="D103" s="8"/>
      <c r="E103" s="8"/>
      <c r="F103" s="8"/>
    </row>
    <row r="104" spans="1:6">
      <c r="A104" s="8"/>
      <c r="B104" s="8"/>
      <c r="C104" s="8"/>
      <c r="D104" s="8"/>
      <c r="E104" s="8"/>
      <c r="F104" s="8"/>
    </row>
    <row r="105" spans="1:6">
      <c r="A105" s="8"/>
      <c r="B105" s="8"/>
      <c r="C105" s="8"/>
      <c r="D105" s="8"/>
      <c r="E105" s="8"/>
      <c r="F105" s="8"/>
    </row>
    <row r="106" spans="1:6">
      <c r="A106" s="8"/>
      <c r="B106" s="8"/>
      <c r="C106" s="8"/>
      <c r="D106" s="8"/>
      <c r="E106" s="8"/>
      <c r="F106" s="8"/>
    </row>
    <row r="107" spans="1:6">
      <c r="A107" s="8"/>
      <c r="B107" s="8"/>
      <c r="C107" s="8"/>
      <c r="D107" s="8"/>
      <c r="E107" s="8"/>
      <c r="F107" s="8"/>
    </row>
    <row r="108" spans="1:6">
      <c r="A108" s="11"/>
      <c r="B108" s="11"/>
      <c r="C108" s="11"/>
      <c r="D108" s="11"/>
      <c r="E108" s="11"/>
      <c r="F108" s="11"/>
    </row>
    <row r="109" spans="1:6">
      <c r="A109" s="8" t="s">
        <v>76</v>
      </c>
      <c r="B109" s="8" t="s">
        <v>9</v>
      </c>
      <c r="C109" s="8" t="s">
        <v>36</v>
      </c>
      <c r="D109" s="8" t="s">
        <v>38</v>
      </c>
      <c r="E109" s="8" t="s">
        <v>39</v>
      </c>
      <c r="F109" s="8" t="s">
        <v>71</v>
      </c>
    </row>
    <row r="110" spans="1:6">
      <c r="A110" s="8"/>
      <c r="B110" s="8"/>
      <c r="C110" s="8"/>
      <c r="D110" s="8"/>
      <c r="E110" s="8"/>
      <c r="F110" s="8"/>
    </row>
    <row r="111" spans="1:6">
      <c r="A111" s="8"/>
      <c r="B111" s="8"/>
      <c r="C111" s="8"/>
      <c r="D111" s="8"/>
      <c r="E111" s="8"/>
      <c r="F111" s="8"/>
    </row>
    <row r="112" spans="1:6">
      <c r="A112" s="8"/>
      <c r="B112" s="8"/>
      <c r="C112" s="8"/>
      <c r="D112" s="8"/>
      <c r="E112" s="8"/>
      <c r="F112" s="8"/>
    </row>
    <row r="113" spans="1:6">
      <c r="A113" s="8"/>
      <c r="B113" s="8"/>
      <c r="C113" s="8"/>
      <c r="D113" s="8"/>
      <c r="E113" s="8"/>
      <c r="F113" s="8"/>
    </row>
    <row r="114" spans="1:6">
      <c r="A114" s="8"/>
      <c r="B114" s="8"/>
      <c r="C114" s="8"/>
      <c r="D114" s="8"/>
      <c r="E114" s="8"/>
      <c r="F114" s="8"/>
    </row>
    <row r="115" spans="1:6">
      <c r="A115" s="11"/>
      <c r="B115" s="11"/>
      <c r="C115" s="11"/>
      <c r="D115" s="11"/>
      <c r="E115" s="11"/>
      <c r="F115" s="11"/>
    </row>
    <row r="116" spans="1:6">
      <c r="A116" s="8" t="s">
        <v>77</v>
      </c>
      <c r="B116" s="8" t="s">
        <v>9</v>
      </c>
      <c r="C116" s="8" t="s">
        <v>36</v>
      </c>
      <c r="D116" s="8" t="s">
        <v>38</v>
      </c>
      <c r="E116" s="8" t="s">
        <v>39</v>
      </c>
      <c r="F116" s="8" t="s">
        <v>71</v>
      </c>
    </row>
    <row r="117" spans="1:6">
      <c r="A117" s="8"/>
      <c r="B117" s="8"/>
      <c r="C117" s="8"/>
      <c r="D117" s="8"/>
      <c r="E117" s="8"/>
      <c r="F117" s="8"/>
    </row>
    <row r="118" spans="1:6">
      <c r="A118" s="8"/>
      <c r="B118" s="8"/>
      <c r="C118" s="8"/>
      <c r="D118" s="8"/>
      <c r="E118" s="8"/>
      <c r="F118" s="8"/>
    </row>
    <row r="119" spans="1:6">
      <c r="A119" s="8"/>
      <c r="B119" s="8"/>
      <c r="C119" s="8"/>
      <c r="D119" s="8"/>
      <c r="E119" s="8"/>
      <c r="F119" s="8"/>
    </row>
    <row r="120" spans="1:6">
      <c r="A120" s="8"/>
      <c r="B120" s="8"/>
      <c r="C120" s="8"/>
      <c r="D120" s="8"/>
      <c r="E120" s="8"/>
      <c r="F120" s="8"/>
    </row>
    <row r="121" spans="1:6">
      <c r="A121" s="8"/>
      <c r="B121" s="8"/>
      <c r="C121" s="8"/>
      <c r="D121" s="8"/>
      <c r="E121" s="8"/>
      <c r="F121" s="8"/>
    </row>
    <row r="122" spans="1:6">
      <c r="A122" s="11"/>
      <c r="B122" s="11"/>
      <c r="C122" s="11"/>
      <c r="D122" s="11"/>
      <c r="E122" s="11"/>
      <c r="F122" s="11"/>
    </row>
    <row r="123" spans="1:6">
      <c r="A123" s="8" t="s">
        <v>80</v>
      </c>
      <c r="B123" s="8" t="s">
        <v>9</v>
      </c>
      <c r="C123" s="8" t="s">
        <v>36</v>
      </c>
      <c r="D123" s="8" t="s">
        <v>38</v>
      </c>
      <c r="E123" s="8" t="s">
        <v>39</v>
      </c>
      <c r="F123" s="8" t="s">
        <v>71</v>
      </c>
    </row>
    <row r="124" spans="1:6">
      <c r="A124" s="8"/>
      <c r="B124" s="8"/>
      <c r="C124" s="8"/>
      <c r="D124" s="8"/>
      <c r="E124" s="8"/>
      <c r="F124" s="8"/>
    </row>
    <row r="125" spans="1:6">
      <c r="A125" s="8"/>
      <c r="B125" s="8"/>
      <c r="C125" s="8"/>
      <c r="D125" s="8"/>
      <c r="E125" s="8"/>
      <c r="F125" s="8"/>
    </row>
    <row r="126" spans="1:6">
      <c r="A126" s="8"/>
      <c r="B126" s="8"/>
      <c r="C126" s="8"/>
      <c r="D126" s="8"/>
      <c r="E126" s="8"/>
      <c r="F126" s="8"/>
    </row>
    <row r="127" spans="1:6">
      <c r="A127" s="8"/>
      <c r="B127" s="8"/>
      <c r="C127" s="8"/>
      <c r="D127" s="8"/>
      <c r="E127" s="8"/>
      <c r="F127" s="8"/>
    </row>
    <row r="128" spans="1:6">
      <c r="A128" s="8"/>
      <c r="B128" s="8"/>
      <c r="C128" s="8"/>
      <c r="D128" s="8"/>
      <c r="E128" s="8"/>
      <c r="F128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2" sqref="D2:D13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57</v>
      </c>
      <c r="B1" t="s">
        <v>54</v>
      </c>
      <c r="C1" t="s">
        <v>55</v>
      </c>
      <c r="D1" t="s">
        <v>56</v>
      </c>
      <c r="F1" t="s">
        <v>58</v>
      </c>
      <c r="G1" t="s">
        <v>54</v>
      </c>
      <c r="H1" t="s">
        <v>55</v>
      </c>
      <c r="I1" t="s">
        <v>56</v>
      </c>
    </row>
    <row r="2" spans="1:9">
      <c r="A2" t="s">
        <v>24</v>
      </c>
      <c r="B2">
        <v>525</v>
      </c>
      <c r="C2">
        <v>526</v>
      </c>
      <c r="D2">
        <v>357</v>
      </c>
      <c r="F2" t="s">
        <v>24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F4" t="s">
        <v>12</v>
      </c>
    </row>
    <row r="5" spans="1:9">
      <c r="A5" s="1" t="s">
        <v>13</v>
      </c>
      <c r="B5">
        <v>915</v>
      </c>
      <c r="C5">
        <v>1380</v>
      </c>
      <c r="D5">
        <v>1000</v>
      </c>
      <c r="F5" s="1" t="s">
        <v>13</v>
      </c>
      <c r="G5" s="1">
        <v>12650</v>
      </c>
      <c r="H5" s="1">
        <v>9133</v>
      </c>
      <c r="I5" s="1">
        <v>5727</v>
      </c>
    </row>
    <row r="6" spans="1:9">
      <c r="A6" t="s">
        <v>14</v>
      </c>
      <c r="F6" t="s">
        <v>14</v>
      </c>
    </row>
    <row r="7" spans="1:9">
      <c r="A7" t="s">
        <v>15</v>
      </c>
      <c r="F7" t="s">
        <v>15</v>
      </c>
    </row>
    <row r="8" spans="1:9">
      <c r="A8" t="s">
        <v>16</v>
      </c>
      <c r="F8" t="s">
        <v>16</v>
      </c>
    </row>
    <row r="9" spans="1:9">
      <c r="A9" t="s">
        <v>17</v>
      </c>
      <c r="F9" t="s">
        <v>17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F12" t="s">
        <v>20</v>
      </c>
    </row>
    <row r="13" spans="1:9">
      <c r="A13" t="s">
        <v>21</v>
      </c>
      <c r="F13" t="s">
        <v>21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B16" sqref="B16:D16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61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61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61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28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" sqref="C2:C13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59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 results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USER-</cp:lastModifiedBy>
  <dcterms:created xsi:type="dcterms:W3CDTF">2016-10-25T09:05:37Z</dcterms:created>
  <dcterms:modified xsi:type="dcterms:W3CDTF">2016-12-31T08:11:29Z</dcterms:modified>
</cp:coreProperties>
</file>