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7925" windowHeight="9540" activeTab="1"/>
  </bookViews>
  <sheets>
    <sheet name="Final results - real data" sheetId="8" r:id="rId1"/>
    <sheet name="Final Results - synthetic" sheetId="9" r:id="rId2"/>
    <sheet name="Final - SGPStreamKL（64位）" sheetId="7" r:id="rId3"/>
    <sheet name="Final - SGPKL（64位）" sheetId="6" r:id="rId4"/>
    <sheet name="StreamPartition30%（32位）" sheetId="1" r:id="rId5"/>
    <sheet name="StreamPartition50%80%（64位）" sheetId="2" r:id="rId6"/>
    <sheet name="Sheet3" sheetId="3" r:id="rId7"/>
    <sheet name="节点边度数" sheetId="4" r:id="rId8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8"/>
  <c r="D42"/>
  <c r="E42"/>
  <c r="F42"/>
  <c r="G42"/>
  <c r="H42"/>
  <c r="I42"/>
  <c r="J42"/>
  <c r="K42"/>
  <c r="L42"/>
  <c r="M42"/>
  <c r="B42"/>
  <c r="C28"/>
  <c r="D28"/>
  <c r="E28"/>
  <c r="F28"/>
  <c r="G28"/>
  <c r="H28"/>
  <c r="I28"/>
  <c r="J28"/>
  <c r="K28"/>
  <c r="L28"/>
  <c r="M28"/>
  <c r="B28"/>
  <c r="L14"/>
  <c r="M14"/>
  <c r="C14"/>
  <c r="D14"/>
  <c r="E14"/>
  <c r="F14"/>
  <c r="G14"/>
  <c r="H14"/>
  <c r="I14"/>
  <c r="J14"/>
  <c r="K14"/>
  <c r="B14"/>
  <c r="P42"/>
  <c r="Q42"/>
  <c r="R42"/>
  <c r="S42"/>
  <c r="T42"/>
  <c r="U42"/>
  <c r="V42"/>
  <c r="W42"/>
  <c r="X42"/>
  <c r="Y42"/>
  <c r="Z42"/>
  <c r="O42"/>
  <c r="P16"/>
  <c r="Q16"/>
  <c r="R16"/>
  <c r="S16"/>
  <c r="T16"/>
  <c r="U16"/>
  <c r="V16"/>
  <c r="W16"/>
  <c r="X16"/>
  <c r="Y16"/>
  <c r="Z16"/>
  <c r="P17"/>
  <c r="Q17"/>
  <c r="R17"/>
  <c r="S17"/>
  <c r="T17"/>
  <c r="U17"/>
  <c r="V17"/>
  <c r="W17"/>
  <c r="X17"/>
  <c r="Y17"/>
  <c r="Z17"/>
  <c r="P18"/>
  <c r="Q18"/>
  <c r="R18"/>
  <c r="S18"/>
  <c r="T18"/>
  <c r="U18"/>
  <c r="V18"/>
  <c r="W18"/>
  <c r="X18"/>
  <c r="Y18"/>
  <c r="Z18"/>
  <c r="P19"/>
  <c r="Q19"/>
  <c r="R19"/>
  <c r="S19"/>
  <c r="T19"/>
  <c r="U19"/>
  <c r="V19"/>
  <c r="W19"/>
  <c r="X19"/>
  <c r="Y19"/>
  <c r="Z19"/>
  <c r="P20"/>
  <c r="Q20"/>
  <c r="R20"/>
  <c r="S20"/>
  <c r="T20"/>
  <c r="U20"/>
  <c r="V20"/>
  <c r="W20"/>
  <c r="X20"/>
  <c r="Y20"/>
  <c r="Z20"/>
  <c r="P21"/>
  <c r="Q21"/>
  <c r="R21"/>
  <c r="S21"/>
  <c r="T21"/>
  <c r="U21"/>
  <c r="V21"/>
  <c r="W21"/>
  <c r="X21"/>
  <c r="Y21"/>
  <c r="Z21"/>
  <c r="P22"/>
  <c r="Q22"/>
  <c r="R22"/>
  <c r="S22"/>
  <c r="T22"/>
  <c r="U22"/>
  <c r="V22"/>
  <c r="W22"/>
  <c r="X22"/>
  <c r="Y22"/>
  <c r="Z22"/>
  <c r="P23"/>
  <c r="Q23"/>
  <c r="R23"/>
  <c r="S23"/>
  <c r="T23"/>
  <c r="U23"/>
  <c r="V23"/>
  <c r="W23"/>
  <c r="X23"/>
  <c r="Y23"/>
  <c r="Z23"/>
  <c r="P24"/>
  <c r="Q24"/>
  <c r="R24"/>
  <c r="S24"/>
  <c r="T24"/>
  <c r="U24"/>
  <c r="V24"/>
  <c r="W24"/>
  <c r="X24"/>
  <c r="Y24"/>
  <c r="Z24"/>
  <c r="P25"/>
  <c r="Q25"/>
  <c r="R25"/>
  <c r="S25"/>
  <c r="T25"/>
  <c r="U25"/>
  <c r="V25"/>
  <c r="W25"/>
  <c r="X25"/>
  <c r="Y25"/>
  <c r="Z25"/>
  <c r="P26"/>
  <c r="Q26"/>
  <c r="R26"/>
  <c r="S26"/>
  <c r="T26"/>
  <c r="U26"/>
  <c r="V26"/>
  <c r="W26"/>
  <c r="X26"/>
  <c r="Y26"/>
  <c r="Z26"/>
  <c r="P27"/>
  <c r="Q27"/>
  <c r="R27"/>
  <c r="S27"/>
  <c r="T27"/>
  <c r="U27"/>
  <c r="V27"/>
  <c r="W27"/>
  <c r="X27"/>
  <c r="Y27"/>
  <c r="Z27"/>
  <c r="O17"/>
  <c r="O18"/>
  <c r="O19"/>
  <c r="O20"/>
  <c r="O21"/>
  <c r="O22"/>
  <c r="O23"/>
  <c r="O24"/>
  <c r="O25"/>
  <c r="O26"/>
  <c r="O27"/>
  <c r="O16"/>
  <c r="O28" i="6"/>
  <c r="O27"/>
  <c r="O26"/>
  <c r="O25"/>
  <c r="O24"/>
  <c r="O23"/>
  <c r="O22"/>
  <c r="O21"/>
  <c r="O20"/>
  <c r="O19"/>
  <c r="O18"/>
  <c r="O17"/>
  <c r="O14"/>
  <c r="O13"/>
  <c r="O12"/>
  <c r="O11"/>
  <c r="O10"/>
  <c r="O9"/>
  <c r="O8"/>
  <c r="O7"/>
  <c r="O6"/>
  <c r="O5"/>
  <c r="O4"/>
  <c r="O3"/>
  <c r="J28"/>
  <c r="J27"/>
  <c r="J26"/>
  <c r="J25"/>
  <c r="J24"/>
  <c r="J23"/>
  <c r="J22"/>
  <c r="J21"/>
  <c r="J20"/>
  <c r="J19"/>
  <c r="J18"/>
  <c r="J17"/>
  <c r="J14"/>
  <c r="J13"/>
  <c r="J12"/>
  <c r="J11"/>
  <c r="J10"/>
  <c r="J9"/>
  <c r="J8"/>
  <c r="J7"/>
  <c r="J6"/>
  <c r="J5"/>
  <c r="J4"/>
  <c r="J3"/>
  <c r="E17"/>
  <c r="E18"/>
  <c r="E19"/>
  <c r="E20"/>
  <c r="E21"/>
  <c r="E22"/>
  <c r="E23"/>
  <c r="E24"/>
  <c r="E25"/>
  <c r="E26"/>
  <c r="E27"/>
  <c r="E28"/>
  <c r="E4"/>
  <c r="E5"/>
  <c r="E6"/>
  <c r="E7"/>
  <c r="E8"/>
  <c r="E9"/>
  <c r="E10"/>
  <c r="E11"/>
  <c r="E12"/>
  <c r="E13"/>
  <c r="E14"/>
  <c r="E3"/>
</calcChain>
</file>

<file path=xl/sharedStrings.xml><?xml version="1.0" encoding="utf-8"?>
<sst xmlns="http://schemas.openxmlformats.org/spreadsheetml/2006/main" count="661" uniqueCount="89">
  <si>
    <t>hash</t>
    <phoneticPr fontId="2" type="noConversion"/>
  </si>
  <si>
    <t>balance</t>
    <phoneticPr fontId="2" type="noConversion"/>
  </si>
  <si>
    <t>DG</t>
    <phoneticPr fontId="2" type="noConversion"/>
  </si>
  <si>
    <t>LDG</t>
    <phoneticPr fontId="2" type="noConversion"/>
  </si>
  <si>
    <t>EDG</t>
    <phoneticPr fontId="2" type="noConversion"/>
  </si>
  <si>
    <t>Tri</t>
    <phoneticPr fontId="2" type="noConversion"/>
  </si>
  <si>
    <t>LTri</t>
    <phoneticPr fontId="2" type="noConversion"/>
  </si>
  <si>
    <t>EDTri</t>
    <phoneticPr fontId="2" type="noConversion"/>
  </si>
  <si>
    <t>NN</t>
    <phoneticPr fontId="2" type="noConversion"/>
  </si>
  <si>
    <t>Fennel</t>
    <phoneticPr fontId="2" type="noConversion"/>
  </si>
  <si>
    <t>com-youtube-all-cmty</t>
  </si>
  <si>
    <t>com-dblp.all.cmty</t>
  </si>
  <si>
    <t>as-733</t>
  </si>
  <si>
    <r>
      <t>f</t>
    </r>
    <r>
      <rPr>
        <sz val="11"/>
        <color theme="1"/>
        <rFont val="等线"/>
        <family val="3"/>
        <charset val="134"/>
        <scheme val="minor"/>
      </rPr>
      <t>acebook</t>
    </r>
    <phoneticPr fontId="2" type="noConversion"/>
  </si>
  <si>
    <t>higgs-reply_network</t>
    <phoneticPr fontId="2" type="noConversion"/>
  </si>
  <si>
    <t>ca-hepph</t>
  </si>
  <si>
    <t>ca-astroph</t>
  </si>
  <si>
    <t>higgs-mention_network</t>
  </si>
  <si>
    <t>email-enron</t>
  </si>
  <si>
    <t>soc-sign-slashdot081106</t>
  </si>
  <si>
    <t>soc-sign-slashdot090216</t>
  </si>
  <si>
    <t>soc-sign-slashdot090221</t>
  </si>
  <si>
    <r>
      <t>f</t>
    </r>
    <r>
      <rPr>
        <sz val="11"/>
        <color theme="1"/>
        <rFont val="等线"/>
        <family val="3"/>
        <charset val="134"/>
        <scheme val="minor"/>
      </rPr>
      <t>acebook</t>
    </r>
    <phoneticPr fontId="2" type="noConversion"/>
  </si>
  <si>
    <t>higgs-reply_network</t>
    <phoneticPr fontId="2" type="noConversion"/>
  </si>
  <si>
    <t>com-youtube-all-cmty</t>
    <phoneticPr fontId="1" type="noConversion"/>
  </si>
  <si>
    <t>com-dblp.all.cmty</t>
    <phoneticPr fontId="1" type="noConversion"/>
  </si>
  <si>
    <t>hash</t>
    <phoneticPr fontId="1" type="noConversion"/>
  </si>
  <si>
    <t>balance</t>
    <phoneticPr fontId="1" type="noConversion"/>
  </si>
  <si>
    <t>DG</t>
    <phoneticPr fontId="1" type="noConversion"/>
  </si>
  <si>
    <t>LDG</t>
    <phoneticPr fontId="1" type="noConversion"/>
  </si>
  <si>
    <t>EDG</t>
    <phoneticPr fontId="1" type="noConversion"/>
  </si>
  <si>
    <t>Tri</t>
    <phoneticPr fontId="1" type="noConversion"/>
  </si>
  <si>
    <t>EDTri</t>
    <phoneticPr fontId="1" type="noConversion"/>
  </si>
  <si>
    <t>NN</t>
    <phoneticPr fontId="1" type="noConversion"/>
  </si>
  <si>
    <t>Fennel</t>
    <phoneticPr fontId="1" type="noConversion"/>
  </si>
  <si>
    <t>LTri</t>
    <phoneticPr fontId="1" type="noConversion"/>
  </si>
  <si>
    <t>eq</t>
    <phoneticPr fontId="1" type="noConversion"/>
  </si>
  <si>
    <t>eq</t>
    <phoneticPr fontId="1" type="noConversion"/>
  </si>
  <si>
    <t>uneq</t>
    <phoneticPr fontId="1" type="noConversion"/>
  </si>
  <si>
    <t>dbs</t>
    <phoneticPr fontId="1" type="noConversion"/>
  </si>
  <si>
    <t>30%    Total Elapse</t>
    <phoneticPr fontId="2" type="noConversion"/>
  </si>
  <si>
    <t>50%    Total Elapse</t>
    <phoneticPr fontId="2" type="noConversion"/>
  </si>
  <si>
    <t xml:space="preserve">50%    Total Cut Value </t>
    <phoneticPr fontId="2" type="noConversion"/>
  </si>
  <si>
    <t xml:space="preserve">30%    Total Cut Value </t>
    <phoneticPr fontId="2" type="noConversion"/>
  </si>
  <si>
    <t>80%    Total Elapse</t>
    <phoneticPr fontId="2" type="noConversion"/>
  </si>
  <si>
    <t xml:space="preserve">80%    Total Cut Value </t>
    <phoneticPr fontId="2" type="noConversion"/>
  </si>
  <si>
    <t>SGPKL</t>
  </si>
  <si>
    <t>vexNum</t>
  </si>
  <si>
    <t>edgeNum</t>
  </si>
  <si>
    <t>MaxDegree</t>
  </si>
  <si>
    <t xml:space="preserve">    Total Cut Value（cut值）</t>
    <phoneticPr fontId="2" type="noConversion"/>
  </si>
  <si>
    <t xml:space="preserve">    Total Elapse  50%（时间）</t>
    <phoneticPr fontId="2" type="noConversion"/>
  </si>
  <si>
    <t xml:space="preserve">    Total Elapse  80%（时间）</t>
    <phoneticPr fontId="2" type="noConversion"/>
  </si>
  <si>
    <t xml:space="preserve">    Total Elapse  30%（时间）</t>
    <phoneticPr fontId="2" type="noConversion"/>
  </si>
  <si>
    <t>ew  30%</t>
    <phoneticPr fontId="1" type="noConversion"/>
  </si>
  <si>
    <t>ew  50%</t>
    <phoneticPr fontId="1" type="noConversion"/>
  </si>
  <si>
    <t>ew  80%</t>
    <phoneticPr fontId="1" type="noConversion"/>
  </si>
  <si>
    <t>SGPStreamKL    dbs   ec 30%（时间）</t>
    <phoneticPr fontId="1" type="noConversion"/>
  </si>
  <si>
    <t>SGPStreamKL    dbs   ec 30%（cut值）</t>
    <phoneticPr fontId="1" type="noConversion"/>
  </si>
  <si>
    <t>dataName</t>
    <phoneticPr fontId="1" type="noConversion"/>
  </si>
  <si>
    <t xml:space="preserve">    Total Cut Value</t>
    <phoneticPr fontId="2" type="noConversion"/>
  </si>
  <si>
    <t>MIN</t>
    <phoneticPr fontId="1" type="noConversion"/>
  </si>
  <si>
    <t>SGPKL</t>
    <phoneticPr fontId="1" type="noConversion"/>
  </si>
  <si>
    <t>SGPSTREM</t>
    <phoneticPr fontId="1" type="noConversion"/>
  </si>
  <si>
    <t>avg</t>
    <phoneticPr fontId="1" type="noConversion"/>
  </si>
  <si>
    <t>facebook</t>
  </si>
  <si>
    <t>higgs-reply_network</t>
  </si>
  <si>
    <t>avg.</t>
    <phoneticPr fontId="1" type="noConversion"/>
  </si>
  <si>
    <t>SGLd</t>
    <phoneticPr fontId="1" type="noConversion"/>
  </si>
  <si>
    <t>SGLs</t>
    <phoneticPr fontId="1" type="noConversion"/>
  </si>
  <si>
    <t>SGLs</t>
    <phoneticPr fontId="1" type="noConversion"/>
  </si>
  <si>
    <t xml:space="preserve">    Total Elapse - k</t>
    <phoneticPr fontId="2" type="noConversion"/>
  </si>
  <si>
    <t>关于k，参数\rho = 0.3</t>
    <phoneticPr fontId="1" type="noConversion"/>
  </si>
  <si>
    <t>关于AC cache，参数\rho = 0.3， k=4</t>
    <phoneticPr fontId="1" type="noConversion"/>
  </si>
  <si>
    <t xml:space="preserve">    Total Elapse</t>
    <phoneticPr fontId="2" type="noConversion"/>
  </si>
  <si>
    <t>Random</t>
    <phoneticPr fontId="1" type="noConversion"/>
  </si>
  <si>
    <t>BFS</t>
    <phoneticPr fontId="1" type="noConversion"/>
  </si>
  <si>
    <t>DFS</t>
    <phoneticPr fontId="1" type="noConversion"/>
  </si>
  <si>
    <t xml:space="preserve">    Total Elapse </t>
    <phoneticPr fontId="2" type="noConversion"/>
  </si>
  <si>
    <t xml:space="preserve">    \varsigma = cut /m</t>
    <phoneticPr fontId="2" type="noConversion"/>
  </si>
  <si>
    <t xml:space="preserve"> \varsigma = cut /m</t>
  </si>
  <si>
    <t xml:space="preserve">    \tau = max load/(n/k)</t>
    <phoneticPr fontId="2" type="noConversion"/>
  </si>
  <si>
    <t>顶点数变化，边数=80000</t>
    <phoneticPr fontId="1" type="noConversion"/>
  </si>
  <si>
    <t>关于顶点数与边数的实验k=4</t>
    <phoneticPr fontId="1" type="noConversion"/>
  </si>
  <si>
    <t>顶点数=5000，边数</t>
    <phoneticPr fontId="1" type="noConversion"/>
  </si>
  <si>
    <t xml:space="preserve"> 关于\rho （x*m）,参数k=4</t>
    <phoneticPr fontId="1" type="noConversion"/>
  </si>
  <si>
    <t>生成数据集实验facebook(n=4000, m=85003)</t>
    <phoneticPr fontId="1" type="noConversion"/>
  </si>
  <si>
    <t>\rho = 0.3</t>
    <phoneticPr fontId="1" type="noConversion"/>
  </si>
  <si>
    <t>关于AC cache -aw，参数\rho = 0.3， k=4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</si>
</sst>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3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1"/>
  <sheetViews>
    <sheetView workbookViewId="0">
      <selection activeCell="O10" sqref="O10"/>
    </sheetView>
  </sheetViews>
  <sheetFormatPr defaultRowHeight="13.5"/>
  <cols>
    <col min="1" max="1" width="32.5" style="5" customWidth="1"/>
    <col min="2" max="13" width="9" style="5"/>
    <col min="14" max="14" width="24.5" style="5" customWidth="1"/>
    <col min="15" max="16384" width="9" style="5"/>
  </cols>
  <sheetData>
    <row r="1" spans="1:27">
      <c r="A1" s="8" t="s">
        <v>53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68</v>
      </c>
      <c r="M1" s="8" t="s">
        <v>69</v>
      </c>
      <c r="N1" s="4" t="s">
        <v>60</v>
      </c>
      <c r="O1" s="4" t="s">
        <v>0</v>
      </c>
      <c r="P1" s="4" t="s">
        <v>1</v>
      </c>
      <c r="Q1" s="4" t="s">
        <v>2</v>
      </c>
      <c r="R1" s="4" t="s">
        <v>3</v>
      </c>
      <c r="S1" s="4" t="s">
        <v>4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62</v>
      </c>
      <c r="Z1" s="4" t="s">
        <v>63</v>
      </c>
    </row>
    <row r="2" spans="1:27">
      <c r="A2" s="8" t="s">
        <v>24</v>
      </c>
      <c r="B2" s="8">
        <v>4.5119999999999996</v>
      </c>
      <c r="C2" s="8">
        <v>3.923</v>
      </c>
      <c r="D2" s="8">
        <v>506</v>
      </c>
      <c r="E2" s="8">
        <v>552</v>
      </c>
      <c r="F2" s="8">
        <v>533</v>
      </c>
      <c r="G2" s="8">
        <v>512</v>
      </c>
      <c r="H2" s="8">
        <v>534</v>
      </c>
      <c r="I2" s="8">
        <v>518</v>
      </c>
      <c r="J2" s="8">
        <v>520</v>
      </c>
      <c r="K2" s="8">
        <v>518</v>
      </c>
      <c r="L2" s="8">
        <v>397</v>
      </c>
      <c r="M2" s="8">
        <v>525</v>
      </c>
      <c r="N2" s="4" t="s">
        <v>10</v>
      </c>
      <c r="O2" s="4">
        <v>10147</v>
      </c>
      <c r="P2" s="4">
        <v>11747</v>
      </c>
      <c r="Q2" s="4">
        <v>535</v>
      </c>
      <c r="R2" s="4">
        <v>2743</v>
      </c>
      <c r="S2" s="4">
        <v>3007</v>
      </c>
      <c r="T2" s="4">
        <v>8858</v>
      </c>
      <c r="U2" s="4">
        <v>8894</v>
      </c>
      <c r="V2" s="4">
        <v>8860</v>
      </c>
      <c r="W2" s="4">
        <v>3105</v>
      </c>
      <c r="X2" s="4">
        <v>907</v>
      </c>
      <c r="Y2" s="4">
        <v>1610</v>
      </c>
      <c r="Z2" s="4">
        <v>1374</v>
      </c>
    </row>
    <row r="3" spans="1:27">
      <c r="A3" s="8" t="s">
        <v>11</v>
      </c>
      <c r="B3" s="8">
        <v>4.4180000000000001</v>
      </c>
      <c r="C3" s="8">
        <v>4.5979999999999999</v>
      </c>
      <c r="D3" s="8">
        <v>518</v>
      </c>
      <c r="E3" s="8">
        <v>502</v>
      </c>
      <c r="F3" s="8">
        <v>453</v>
      </c>
      <c r="G3" s="8">
        <v>439</v>
      </c>
      <c r="H3" s="8">
        <v>439</v>
      </c>
      <c r="I3" s="8">
        <v>440</v>
      </c>
      <c r="J3" s="8">
        <v>435</v>
      </c>
      <c r="K3" s="8">
        <v>435</v>
      </c>
      <c r="L3" s="8">
        <v>409</v>
      </c>
      <c r="M3" s="8">
        <v>441</v>
      </c>
      <c r="N3" s="4" t="s">
        <v>11</v>
      </c>
      <c r="O3" s="4">
        <v>9032</v>
      </c>
      <c r="P3" s="4">
        <v>10688</v>
      </c>
      <c r="Q3" s="4">
        <v>576</v>
      </c>
      <c r="R3" s="4">
        <v>2566</v>
      </c>
      <c r="S3" s="4">
        <v>2642</v>
      </c>
      <c r="T3" s="4">
        <v>8000</v>
      </c>
      <c r="U3" s="4">
        <v>8038</v>
      </c>
      <c r="V3" s="4">
        <v>8038</v>
      </c>
      <c r="W3" s="4">
        <v>2238</v>
      </c>
      <c r="X3" s="4">
        <v>648</v>
      </c>
      <c r="Y3" s="4">
        <v>1401</v>
      </c>
      <c r="Z3" s="4">
        <v>968</v>
      </c>
    </row>
    <row r="4" spans="1:27">
      <c r="A4" s="8" t="s">
        <v>12</v>
      </c>
      <c r="B4" s="8">
        <v>8.82</v>
      </c>
      <c r="C4" s="8">
        <v>8.7390000000000008</v>
      </c>
      <c r="D4" s="8">
        <v>125</v>
      </c>
      <c r="E4" s="8">
        <v>125</v>
      </c>
      <c r="F4" s="8">
        <v>125</v>
      </c>
      <c r="G4" s="8">
        <v>139</v>
      </c>
      <c r="H4" s="8">
        <v>137</v>
      </c>
      <c r="I4" s="8">
        <v>138</v>
      </c>
      <c r="J4" s="8">
        <v>125</v>
      </c>
      <c r="K4" s="8">
        <v>123</v>
      </c>
      <c r="L4" s="8">
        <v>112</v>
      </c>
      <c r="M4" s="8"/>
      <c r="N4" s="4" t="s">
        <v>12</v>
      </c>
      <c r="O4" s="4">
        <v>15438</v>
      </c>
      <c r="P4" s="4">
        <v>15316</v>
      </c>
      <c r="Q4" s="4">
        <v>673</v>
      </c>
      <c r="R4" s="4">
        <v>8695</v>
      </c>
      <c r="S4" s="4">
        <v>8939</v>
      </c>
      <c r="T4" s="4">
        <v>5197</v>
      </c>
      <c r="U4" s="4">
        <v>8961</v>
      </c>
      <c r="V4" s="4">
        <v>9019</v>
      </c>
      <c r="W4" s="4">
        <v>9464</v>
      </c>
      <c r="X4" s="4">
        <v>8749</v>
      </c>
      <c r="Y4" s="4">
        <v>6328</v>
      </c>
      <c r="Z4" s="4"/>
    </row>
    <row r="5" spans="1:27">
      <c r="A5" s="9" t="s">
        <v>13</v>
      </c>
      <c r="B5" s="8">
        <v>27</v>
      </c>
      <c r="C5" s="8">
        <v>27</v>
      </c>
      <c r="D5" s="8">
        <v>209</v>
      </c>
      <c r="E5" s="8">
        <v>207</v>
      </c>
      <c r="F5" s="8">
        <v>204</v>
      </c>
      <c r="G5" s="8">
        <v>582</v>
      </c>
      <c r="H5" s="8">
        <v>603</v>
      </c>
      <c r="I5" s="8">
        <v>600</v>
      </c>
      <c r="J5" s="8">
        <v>222</v>
      </c>
      <c r="K5" s="8">
        <v>227</v>
      </c>
      <c r="L5" s="8">
        <v>74</v>
      </c>
      <c r="M5" s="8">
        <v>915</v>
      </c>
      <c r="N5" s="6" t="s">
        <v>13</v>
      </c>
      <c r="O5" s="4">
        <v>63810</v>
      </c>
      <c r="P5" s="4">
        <v>64062</v>
      </c>
      <c r="Q5" s="4">
        <v>1903</v>
      </c>
      <c r="R5" s="4">
        <v>11124</v>
      </c>
      <c r="S5" s="4">
        <v>22528</v>
      </c>
      <c r="T5" s="4">
        <v>4255</v>
      </c>
      <c r="U5" s="4">
        <v>12502</v>
      </c>
      <c r="V5" s="4">
        <v>15720</v>
      </c>
      <c r="W5" s="4">
        <v>25855</v>
      </c>
      <c r="X5" s="4">
        <v>5983</v>
      </c>
      <c r="Y5" s="4">
        <v>3950</v>
      </c>
      <c r="Z5" s="6">
        <v>5727</v>
      </c>
    </row>
    <row r="6" spans="1:27">
      <c r="A6" s="8" t="s">
        <v>14</v>
      </c>
      <c r="B6" s="8">
        <v>30</v>
      </c>
      <c r="C6" s="8">
        <v>31</v>
      </c>
      <c r="D6" s="8">
        <v>2324</v>
      </c>
      <c r="E6" s="8">
        <v>2290</v>
      </c>
      <c r="F6" s="8">
        <v>2550</v>
      </c>
      <c r="G6" s="8">
        <v>2252</v>
      </c>
      <c r="H6" s="8">
        <v>2438</v>
      </c>
      <c r="I6" s="8">
        <v>2370</v>
      </c>
      <c r="J6" s="8">
        <v>2272</v>
      </c>
      <c r="K6" s="8">
        <v>2361</v>
      </c>
      <c r="L6" s="8">
        <v>1140</v>
      </c>
      <c r="M6" s="8"/>
      <c r="N6" s="4" t="s">
        <v>14</v>
      </c>
      <c r="O6" s="4">
        <v>21952</v>
      </c>
      <c r="P6" s="4">
        <v>25146</v>
      </c>
      <c r="Q6" s="4">
        <v>1397</v>
      </c>
      <c r="R6" s="4">
        <v>6166</v>
      </c>
      <c r="S6" s="4">
        <v>6822</v>
      </c>
      <c r="T6" s="4">
        <v>19255</v>
      </c>
      <c r="U6" s="4">
        <v>19348</v>
      </c>
      <c r="V6" s="4">
        <v>19348</v>
      </c>
      <c r="W6" s="4">
        <v>6230</v>
      </c>
      <c r="X6" s="4">
        <v>1687</v>
      </c>
      <c r="Y6" s="4">
        <v>3030</v>
      </c>
      <c r="Z6" s="4"/>
    </row>
    <row r="7" spans="1:27">
      <c r="A7" s="8" t="s">
        <v>15</v>
      </c>
      <c r="B7" s="8">
        <v>62</v>
      </c>
      <c r="C7" s="8">
        <v>63</v>
      </c>
      <c r="D7" s="8">
        <v>544</v>
      </c>
      <c r="E7" s="8">
        <v>542</v>
      </c>
      <c r="F7" s="8">
        <v>542</v>
      </c>
      <c r="G7" s="8">
        <v>1543</v>
      </c>
      <c r="H7" s="8">
        <v>1310</v>
      </c>
      <c r="I7" s="8">
        <v>1290</v>
      </c>
      <c r="J7" s="8">
        <v>501</v>
      </c>
      <c r="K7" s="8">
        <v>491</v>
      </c>
      <c r="L7" s="8">
        <v>251</v>
      </c>
      <c r="M7" s="8"/>
      <c r="N7" s="4" t="s">
        <v>15</v>
      </c>
      <c r="O7" s="4">
        <v>88727</v>
      </c>
      <c r="P7" s="4">
        <v>90302</v>
      </c>
      <c r="Q7" s="4">
        <v>281</v>
      </c>
      <c r="R7" s="4">
        <v>19897</v>
      </c>
      <c r="S7" s="4">
        <v>19911</v>
      </c>
      <c r="T7" s="4">
        <v>12573</v>
      </c>
      <c r="U7" s="4">
        <v>22223</v>
      </c>
      <c r="V7" s="4">
        <v>23788</v>
      </c>
      <c r="W7" s="4">
        <v>47158</v>
      </c>
      <c r="X7" s="4">
        <v>14689</v>
      </c>
      <c r="Y7" s="4">
        <v>12773</v>
      </c>
      <c r="Z7" s="4"/>
    </row>
    <row r="8" spans="1:27">
      <c r="A8" s="8" t="s">
        <v>16</v>
      </c>
      <c r="B8" s="8">
        <v>70</v>
      </c>
      <c r="C8" s="8">
        <v>70</v>
      </c>
      <c r="D8" s="8">
        <v>1143</v>
      </c>
      <c r="E8" s="8">
        <v>1168</v>
      </c>
      <c r="F8" s="8">
        <v>1209</v>
      </c>
      <c r="G8" s="8">
        <v>1558</v>
      </c>
      <c r="H8" s="8">
        <v>1472</v>
      </c>
      <c r="I8" s="8">
        <v>1528</v>
      </c>
      <c r="J8" s="8">
        <v>1140</v>
      </c>
      <c r="K8" s="8">
        <v>1145</v>
      </c>
      <c r="L8" s="8">
        <v>558</v>
      </c>
      <c r="M8" s="8"/>
      <c r="N8" s="4" t="s">
        <v>16</v>
      </c>
      <c r="O8" s="4">
        <v>191809</v>
      </c>
      <c r="P8" s="4">
        <v>192929</v>
      </c>
      <c r="Q8" s="4">
        <v>518</v>
      </c>
      <c r="R8" s="4">
        <v>69746</v>
      </c>
      <c r="S8" s="4">
        <v>73768</v>
      </c>
      <c r="T8" s="4">
        <v>12694</v>
      </c>
      <c r="U8" s="4">
        <v>68020</v>
      </c>
      <c r="V8" s="4">
        <v>68152</v>
      </c>
      <c r="W8" s="4">
        <v>82061</v>
      </c>
      <c r="X8" s="4">
        <v>42994</v>
      </c>
      <c r="Y8" s="4">
        <v>45415</v>
      </c>
      <c r="Z8" s="4"/>
    </row>
    <row r="9" spans="1:27">
      <c r="A9" s="8" t="s">
        <v>17</v>
      </c>
      <c r="B9" s="8">
        <v>233</v>
      </c>
      <c r="C9" s="8">
        <v>232</v>
      </c>
      <c r="D9" s="8">
        <v>16507</v>
      </c>
      <c r="E9" s="8">
        <v>16715</v>
      </c>
      <c r="F9" s="8">
        <v>16716</v>
      </c>
      <c r="G9" s="8">
        <v>16704</v>
      </c>
      <c r="H9" s="8">
        <v>16811</v>
      </c>
      <c r="I9" s="8">
        <v>16343</v>
      </c>
      <c r="J9" s="8">
        <v>16541</v>
      </c>
      <c r="K9" s="8">
        <v>16581</v>
      </c>
      <c r="L9" s="8">
        <v>4520</v>
      </c>
      <c r="M9" s="8"/>
      <c r="N9" s="4" t="s">
        <v>17</v>
      </c>
      <c r="O9" s="4">
        <v>91721</v>
      </c>
      <c r="P9" s="4">
        <v>96022</v>
      </c>
      <c r="Q9" s="4">
        <v>12470</v>
      </c>
      <c r="R9" s="4">
        <v>30737</v>
      </c>
      <c r="S9" s="4">
        <v>36734</v>
      </c>
      <c r="T9" s="4">
        <v>81632</v>
      </c>
      <c r="U9" s="4">
        <v>81316</v>
      </c>
      <c r="V9" s="4">
        <v>81316</v>
      </c>
      <c r="W9" s="4">
        <v>35107</v>
      </c>
      <c r="X9" s="4">
        <v>14245</v>
      </c>
      <c r="Y9" s="4">
        <v>17657</v>
      </c>
      <c r="Z9" s="4"/>
    </row>
    <row r="10" spans="1:27">
      <c r="A10" s="8" t="s">
        <v>18</v>
      </c>
      <c r="B10" s="8">
        <v>421</v>
      </c>
      <c r="C10" s="8">
        <v>417</v>
      </c>
      <c r="D10" s="8">
        <v>3179</v>
      </c>
      <c r="E10" s="8">
        <v>3104</v>
      </c>
      <c r="F10" s="8">
        <v>3110</v>
      </c>
      <c r="G10" s="8">
        <v>3934</v>
      </c>
      <c r="H10" s="8">
        <v>3884</v>
      </c>
      <c r="I10" s="8">
        <v>3988</v>
      </c>
      <c r="J10" s="8">
        <v>3031</v>
      </c>
      <c r="K10" s="8">
        <v>3067</v>
      </c>
      <c r="L10" s="8">
        <v>832</v>
      </c>
      <c r="M10" s="8">
        <v>3878</v>
      </c>
      <c r="N10" s="4" t="s">
        <v>18</v>
      </c>
      <c r="O10" s="4">
        <v>135978</v>
      </c>
      <c r="P10" s="4">
        <v>139147</v>
      </c>
      <c r="Q10" s="4">
        <v>10</v>
      </c>
      <c r="R10" s="4">
        <v>48529</v>
      </c>
      <c r="S10" s="4">
        <v>48720</v>
      </c>
      <c r="T10" s="4">
        <v>15067</v>
      </c>
      <c r="U10" s="4">
        <v>46778</v>
      </c>
      <c r="V10" s="4">
        <v>47051</v>
      </c>
      <c r="W10" s="4">
        <v>84951</v>
      </c>
      <c r="X10" s="4">
        <v>32088</v>
      </c>
      <c r="Y10" s="4">
        <v>30791</v>
      </c>
      <c r="Z10" s="4">
        <v>40289</v>
      </c>
    </row>
    <row r="11" spans="1:27">
      <c r="A11" s="8" t="s">
        <v>19</v>
      </c>
      <c r="B11" s="8">
        <v>1420</v>
      </c>
      <c r="C11" s="8">
        <v>1426</v>
      </c>
      <c r="D11" s="8">
        <v>9023</v>
      </c>
      <c r="E11" s="8">
        <v>10348</v>
      </c>
      <c r="F11" s="8">
        <v>10395</v>
      </c>
      <c r="G11" s="8">
        <v>13252</v>
      </c>
      <c r="H11" s="8">
        <v>13377</v>
      </c>
      <c r="I11" s="8">
        <v>13255</v>
      </c>
      <c r="J11" s="8">
        <v>10841</v>
      </c>
      <c r="K11" s="8">
        <v>10520</v>
      </c>
      <c r="L11" s="8">
        <v>2465</v>
      </c>
      <c r="M11" s="8">
        <v>25477</v>
      </c>
      <c r="N11" s="4" t="s">
        <v>19</v>
      </c>
      <c r="O11" s="4">
        <v>345768</v>
      </c>
      <c r="P11" s="4">
        <v>347210</v>
      </c>
      <c r="Q11" s="4">
        <v>3272</v>
      </c>
      <c r="R11" s="4">
        <v>165486</v>
      </c>
      <c r="S11" s="4">
        <v>160183</v>
      </c>
      <c r="T11" s="4">
        <v>119762</v>
      </c>
      <c r="U11" s="4">
        <v>159791</v>
      </c>
      <c r="V11" s="4">
        <v>151897</v>
      </c>
      <c r="W11" s="4">
        <v>253848</v>
      </c>
      <c r="X11" s="4">
        <v>114190</v>
      </c>
      <c r="Y11" s="4">
        <v>108506</v>
      </c>
      <c r="Z11" s="4">
        <v>121783</v>
      </c>
    </row>
    <row r="12" spans="1:27">
      <c r="A12" s="8" t="s">
        <v>20</v>
      </c>
      <c r="B12" s="8">
        <v>1522</v>
      </c>
      <c r="C12" s="8">
        <v>1616</v>
      </c>
      <c r="D12" s="8">
        <v>12053</v>
      </c>
      <c r="E12" s="8">
        <v>12364</v>
      </c>
      <c r="F12" s="8">
        <v>13016</v>
      </c>
      <c r="G12" s="8">
        <v>13471</v>
      </c>
      <c r="H12" s="8">
        <v>13811</v>
      </c>
      <c r="I12" s="8">
        <v>13719</v>
      </c>
      <c r="J12" s="8">
        <v>12319</v>
      </c>
      <c r="K12" s="8">
        <v>12636</v>
      </c>
      <c r="L12" s="8">
        <v>2420</v>
      </c>
      <c r="M12" s="8"/>
      <c r="N12" s="4" t="s">
        <v>20</v>
      </c>
      <c r="O12" s="4">
        <v>367881</v>
      </c>
      <c r="P12" s="4">
        <v>369288</v>
      </c>
      <c r="Q12" s="4">
        <v>2997</v>
      </c>
      <c r="R12" s="4">
        <v>198519</v>
      </c>
      <c r="S12" s="4">
        <v>167265</v>
      </c>
      <c r="T12" s="4">
        <v>326727</v>
      </c>
      <c r="U12" s="4">
        <v>325565</v>
      </c>
      <c r="V12" s="4">
        <v>325688</v>
      </c>
      <c r="W12" s="4">
        <v>271549</v>
      </c>
      <c r="X12" s="4">
        <v>132594</v>
      </c>
      <c r="Y12" s="4">
        <v>115895</v>
      </c>
      <c r="Z12" s="4"/>
    </row>
    <row r="13" spans="1:27">
      <c r="A13" s="8" t="s">
        <v>21</v>
      </c>
      <c r="B13" s="8">
        <v>1347</v>
      </c>
      <c r="C13" s="8">
        <v>1308</v>
      </c>
      <c r="D13" s="8">
        <v>11069</v>
      </c>
      <c r="E13" s="8">
        <v>11187</v>
      </c>
      <c r="F13" s="8">
        <v>11093</v>
      </c>
      <c r="G13" s="8">
        <v>12379</v>
      </c>
      <c r="H13" s="8">
        <v>12573</v>
      </c>
      <c r="I13" s="8">
        <v>11977</v>
      </c>
      <c r="J13" s="8">
        <v>10923</v>
      </c>
      <c r="K13" s="8">
        <v>10912</v>
      </c>
      <c r="L13" s="8">
        <v>2484</v>
      </c>
      <c r="M13" s="8"/>
      <c r="N13" s="4" t="s">
        <v>21</v>
      </c>
      <c r="O13" s="4">
        <v>369847</v>
      </c>
      <c r="P13" s="4">
        <v>370884</v>
      </c>
      <c r="Q13" s="4">
        <v>2798</v>
      </c>
      <c r="R13" s="4">
        <v>199870</v>
      </c>
      <c r="S13" s="4">
        <v>169334</v>
      </c>
      <c r="T13" s="4">
        <v>328050</v>
      </c>
      <c r="U13" s="4">
        <v>326826</v>
      </c>
      <c r="V13" s="4">
        <v>326850</v>
      </c>
      <c r="W13" s="4">
        <v>273968</v>
      </c>
      <c r="X13" s="4">
        <v>133397</v>
      </c>
      <c r="Y13" s="4">
        <v>116063</v>
      </c>
      <c r="Z13" s="4"/>
    </row>
    <row r="14" spans="1:27">
      <c r="A14" s="10" t="s">
        <v>67</v>
      </c>
      <c r="B14" s="10">
        <f>AVERAGE(B2:B13)</f>
        <v>429.14583333333331</v>
      </c>
      <c r="C14" s="10">
        <f t="shared" ref="C14:K14" si="0">AVERAGE(C2:C13)</f>
        <v>433.93833333333333</v>
      </c>
      <c r="D14" s="10">
        <f t="shared" si="0"/>
        <v>4766.666666666667</v>
      </c>
      <c r="E14" s="10">
        <f t="shared" si="0"/>
        <v>4925.333333333333</v>
      </c>
      <c r="F14" s="10">
        <f t="shared" si="0"/>
        <v>4995.5</v>
      </c>
      <c r="G14" s="10">
        <f t="shared" si="0"/>
        <v>5563.75</v>
      </c>
      <c r="H14" s="10">
        <f t="shared" si="0"/>
        <v>5615.75</v>
      </c>
      <c r="I14" s="10">
        <f t="shared" si="0"/>
        <v>5513.833333333333</v>
      </c>
      <c r="J14" s="10">
        <f t="shared" si="0"/>
        <v>4905.833333333333</v>
      </c>
      <c r="K14" s="10">
        <f t="shared" si="0"/>
        <v>4918</v>
      </c>
      <c r="L14" s="10">
        <f t="shared" ref="L14" si="1">AVERAGE(L2:L13)</f>
        <v>1305.1666666666667</v>
      </c>
      <c r="M14" s="10">
        <f t="shared" ref="M14" si="2">AVERAGE(M2:M13)</f>
        <v>6247.2</v>
      </c>
    </row>
    <row r="15" spans="1:27">
      <c r="A15" s="8" t="s">
        <v>51</v>
      </c>
      <c r="B15" s="8" t="s">
        <v>0</v>
      </c>
      <c r="C15" s="8" t="s">
        <v>1</v>
      </c>
      <c r="D15" s="8" t="s">
        <v>2</v>
      </c>
      <c r="E15" s="8" t="s">
        <v>3</v>
      </c>
      <c r="F15" s="8" t="s">
        <v>4</v>
      </c>
      <c r="G15" s="8" t="s">
        <v>5</v>
      </c>
      <c r="H15" s="8" t="s">
        <v>6</v>
      </c>
      <c r="I15" s="8" t="s">
        <v>7</v>
      </c>
      <c r="J15" s="8" t="s">
        <v>8</v>
      </c>
      <c r="K15" s="8" t="s">
        <v>9</v>
      </c>
      <c r="L15" s="8" t="s">
        <v>68</v>
      </c>
      <c r="M15" s="8" t="s">
        <v>69</v>
      </c>
    </row>
    <row r="16" spans="1:27">
      <c r="A16" s="8" t="s">
        <v>10</v>
      </c>
      <c r="B16" s="8">
        <v>1.9</v>
      </c>
      <c r="C16" s="8">
        <v>1.7</v>
      </c>
      <c r="D16" s="8">
        <v>185</v>
      </c>
      <c r="E16" s="8">
        <v>180</v>
      </c>
      <c r="F16" s="8">
        <v>184</v>
      </c>
      <c r="G16" s="8">
        <v>185</v>
      </c>
      <c r="H16" s="8">
        <v>184</v>
      </c>
      <c r="I16" s="8">
        <v>187</v>
      </c>
      <c r="J16" s="8">
        <v>180</v>
      </c>
      <c r="K16" s="8">
        <v>183</v>
      </c>
      <c r="L16" s="8">
        <v>226</v>
      </c>
      <c r="M16" s="8">
        <v>526</v>
      </c>
      <c r="N16" s="4" t="s">
        <v>10</v>
      </c>
      <c r="O16" s="4">
        <f>ROUNDUP(O2/$AA16,3)</f>
        <v>6.0000000000000001E-3</v>
      </c>
      <c r="P16" s="4">
        <f t="shared" ref="P16:Z16" si="3">ROUNDUP(P2/$AA16,3)</f>
        <v>7.0000000000000001E-3</v>
      </c>
      <c r="Q16" s="4">
        <f t="shared" si="3"/>
        <v>1E-3</v>
      </c>
      <c r="R16" s="4">
        <f t="shared" si="3"/>
        <v>2E-3</v>
      </c>
      <c r="S16" s="4">
        <f t="shared" si="3"/>
        <v>2E-3</v>
      </c>
      <c r="T16" s="4">
        <f t="shared" si="3"/>
        <v>5.0000000000000001E-3</v>
      </c>
      <c r="U16" s="4">
        <f t="shared" si="3"/>
        <v>5.0000000000000001E-3</v>
      </c>
      <c r="V16" s="4">
        <f t="shared" si="3"/>
        <v>5.0000000000000001E-3</v>
      </c>
      <c r="W16" s="4">
        <f t="shared" si="3"/>
        <v>2E-3</v>
      </c>
      <c r="X16" s="4">
        <f t="shared" si="3"/>
        <v>1E-3</v>
      </c>
      <c r="Y16" s="4">
        <f t="shared" si="3"/>
        <v>1E-3</v>
      </c>
      <c r="Z16" s="4">
        <f t="shared" si="3"/>
        <v>1E-3</v>
      </c>
      <c r="AA16" s="5">
        <v>1895064</v>
      </c>
    </row>
    <row r="17" spans="1:27">
      <c r="A17" s="8" t="s">
        <v>25</v>
      </c>
      <c r="B17" s="8">
        <v>2.0960000000000001</v>
      </c>
      <c r="C17" s="8">
        <v>1.7829999999999999</v>
      </c>
      <c r="D17" s="8">
        <v>165</v>
      </c>
      <c r="E17" s="8">
        <v>166</v>
      </c>
      <c r="F17" s="8">
        <v>164</v>
      </c>
      <c r="G17" s="8">
        <v>171</v>
      </c>
      <c r="H17" s="8">
        <v>173</v>
      </c>
      <c r="I17" s="8">
        <v>170</v>
      </c>
      <c r="J17" s="8">
        <v>163</v>
      </c>
      <c r="K17" s="8">
        <v>163</v>
      </c>
      <c r="L17" s="8">
        <v>443</v>
      </c>
      <c r="M17" s="8">
        <v>368</v>
      </c>
      <c r="N17" s="4" t="s">
        <v>11</v>
      </c>
      <c r="O17" s="4">
        <f t="shared" ref="O17:Z27" si="4">ROUNDUP(O3/$AA17,3)</f>
        <v>0.749</v>
      </c>
      <c r="P17" s="4">
        <f t="shared" si="4"/>
        <v>0.88600000000000001</v>
      </c>
      <c r="Q17" s="4">
        <f t="shared" si="4"/>
        <v>4.8000000000000001E-2</v>
      </c>
      <c r="R17" s="4">
        <f t="shared" si="4"/>
        <v>0.21299999999999999</v>
      </c>
      <c r="S17" s="4">
        <f t="shared" si="4"/>
        <v>0.219</v>
      </c>
      <c r="T17" s="4">
        <f t="shared" si="4"/>
        <v>0.66300000000000003</v>
      </c>
      <c r="U17" s="4">
        <f t="shared" si="4"/>
        <v>0.66600000000000004</v>
      </c>
      <c r="V17" s="4">
        <f t="shared" si="4"/>
        <v>0.66600000000000004</v>
      </c>
      <c r="W17" s="4">
        <f t="shared" si="4"/>
        <v>0.186</v>
      </c>
      <c r="X17" s="4">
        <f t="shared" si="4"/>
        <v>5.3999999999999999E-2</v>
      </c>
      <c r="Y17" s="4">
        <f t="shared" si="4"/>
        <v>0.11700000000000001</v>
      </c>
      <c r="Z17" s="4">
        <f t="shared" si="4"/>
        <v>8.1000000000000003E-2</v>
      </c>
      <c r="AA17" s="5">
        <v>12073</v>
      </c>
    </row>
    <row r="18" spans="1:27">
      <c r="A18" s="8" t="s">
        <v>12</v>
      </c>
      <c r="B18" s="8">
        <v>2.9940000000000002</v>
      </c>
      <c r="C18" s="8">
        <v>2.6859999999999999</v>
      </c>
      <c r="D18" s="8">
        <v>47</v>
      </c>
      <c r="E18" s="8">
        <v>47</v>
      </c>
      <c r="F18" s="8">
        <v>47</v>
      </c>
      <c r="G18" s="8">
        <v>53</v>
      </c>
      <c r="H18" s="8">
        <v>52</v>
      </c>
      <c r="I18" s="8">
        <v>51</v>
      </c>
      <c r="J18" s="8">
        <v>46</v>
      </c>
      <c r="K18" s="8">
        <v>47</v>
      </c>
      <c r="L18" s="8">
        <v>103</v>
      </c>
      <c r="M18" s="8"/>
      <c r="N18" s="4" t="s">
        <v>12</v>
      </c>
      <c r="O18" s="4">
        <f t="shared" si="4"/>
        <v>0.66500000000000004</v>
      </c>
      <c r="P18" s="4">
        <f t="shared" si="4"/>
        <v>0.66</v>
      </c>
      <c r="Q18" s="4">
        <f t="shared" si="4"/>
        <v>2.9000000000000001E-2</v>
      </c>
      <c r="R18" s="4">
        <f t="shared" si="4"/>
        <v>0.375</v>
      </c>
      <c r="S18" s="4">
        <f t="shared" si="4"/>
        <v>0.38500000000000001</v>
      </c>
      <c r="T18" s="4">
        <f t="shared" si="4"/>
        <v>0.224</v>
      </c>
      <c r="U18" s="4">
        <f t="shared" si="4"/>
        <v>0.38600000000000001</v>
      </c>
      <c r="V18" s="4">
        <f t="shared" si="4"/>
        <v>0.38900000000000001</v>
      </c>
      <c r="W18" s="4">
        <f t="shared" si="4"/>
        <v>0.40799999999999997</v>
      </c>
      <c r="X18" s="4">
        <f t="shared" si="4"/>
        <v>0.377</v>
      </c>
      <c r="Y18" s="4">
        <f t="shared" si="4"/>
        <v>0.27300000000000002</v>
      </c>
      <c r="Z18" s="4">
        <f t="shared" si="4"/>
        <v>0</v>
      </c>
      <c r="AA18" s="5">
        <v>23240</v>
      </c>
    </row>
    <row r="19" spans="1:27">
      <c r="A19" s="9" t="s">
        <v>13</v>
      </c>
      <c r="B19" s="8">
        <v>8.1479999999999997</v>
      </c>
      <c r="C19" s="8">
        <v>8.2070000000000007</v>
      </c>
      <c r="D19" s="8">
        <v>103</v>
      </c>
      <c r="E19" s="8">
        <v>106</v>
      </c>
      <c r="F19" s="8">
        <v>102</v>
      </c>
      <c r="G19" s="8">
        <v>257</v>
      </c>
      <c r="H19" s="8">
        <v>243</v>
      </c>
      <c r="I19" s="8">
        <v>243</v>
      </c>
      <c r="J19" s="8">
        <v>103</v>
      </c>
      <c r="K19" s="8">
        <v>102</v>
      </c>
      <c r="L19" s="8">
        <v>77</v>
      </c>
      <c r="M19" s="8">
        <v>1380</v>
      </c>
      <c r="N19" s="6" t="s">
        <v>13</v>
      </c>
      <c r="O19" s="4">
        <f t="shared" si="4"/>
        <v>0.751</v>
      </c>
      <c r="P19" s="4">
        <f t="shared" si="4"/>
        <v>0.754</v>
      </c>
      <c r="Q19" s="4">
        <f t="shared" si="4"/>
        <v>2.3E-2</v>
      </c>
      <c r="R19" s="4">
        <f t="shared" si="4"/>
        <v>0.13100000000000001</v>
      </c>
      <c r="S19" s="4">
        <f t="shared" si="4"/>
        <v>0.26600000000000001</v>
      </c>
      <c r="T19" s="4">
        <f t="shared" si="4"/>
        <v>5.1000000000000004E-2</v>
      </c>
      <c r="U19" s="4">
        <f t="shared" si="4"/>
        <v>0.14799999999999999</v>
      </c>
      <c r="V19" s="4">
        <f t="shared" si="4"/>
        <v>0.185</v>
      </c>
      <c r="W19" s="4">
        <f t="shared" si="4"/>
        <v>0.30499999999999999</v>
      </c>
      <c r="X19" s="4">
        <f t="shared" si="4"/>
        <v>7.1000000000000008E-2</v>
      </c>
      <c r="Y19" s="4">
        <f t="shared" si="4"/>
        <v>4.7E-2</v>
      </c>
      <c r="Z19" s="4">
        <f t="shared" si="4"/>
        <v>6.8000000000000005E-2</v>
      </c>
      <c r="AA19" s="5">
        <v>85003</v>
      </c>
    </row>
    <row r="20" spans="1:27">
      <c r="A20" s="8" t="s">
        <v>14</v>
      </c>
      <c r="B20" s="8">
        <v>9.01</v>
      </c>
      <c r="C20" s="8">
        <v>8.4629999999999992</v>
      </c>
      <c r="D20" s="8">
        <v>878</v>
      </c>
      <c r="E20" s="8">
        <v>877</v>
      </c>
      <c r="F20" s="8">
        <v>925</v>
      </c>
      <c r="G20" s="8">
        <v>933</v>
      </c>
      <c r="H20" s="8">
        <v>933</v>
      </c>
      <c r="I20" s="8">
        <v>903</v>
      </c>
      <c r="J20" s="8">
        <v>881</v>
      </c>
      <c r="K20" s="8">
        <v>897</v>
      </c>
      <c r="L20" s="8">
        <v>956</v>
      </c>
      <c r="M20" s="8"/>
      <c r="N20" s="4" t="s">
        <v>14</v>
      </c>
      <c r="O20" s="4">
        <f t="shared" si="4"/>
        <v>0.74199999999999999</v>
      </c>
      <c r="P20" s="4">
        <f t="shared" si="4"/>
        <v>0.85</v>
      </c>
      <c r="Q20" s="4">
        <f t="shared" si="4"/>
        <v>4.8000000000000001E-2</v>
      </c>
      <c r="R20" s="4">
        <f t="shared" si="4"/>
        <v>0.20899999999999999</v>
      </c>
      <c r="S20" s="4">
        <f t="shared" si="4"/>
        <v>0.23100000000000001</v>
      </c>
      <c r="T20" s="4">
        <f t="shared" si="4"/>
        <v>0.65100000000000002</v>
      </c>
      <c r="U20" s="4">
        <f t="shared" si="4"/>
        <v>0.65400000000000003</v>
      </c>
      <c r="V20" s="4">
        <f t="shared" si="4"/>
        <v>0.65400000000000003</v>
      </c>
      <c r="W20" s="4">
        <f t="shared" si="4"/>
        <v>0.21099999999999999</v>
      </c>
      <c r="X20" s="4">
        <f t="shared" si="4"/>
        <v>5.7000000000000002E-2</v>
      </c>
      <c r="Y20" s="4">
        <f t="shared" si="4"/>
        <v>0.10299999999999999</v>
      </c>
      <c r="Z20" s="4">
        <f t="shared" si="4"/>
        <v>0</v>
      </c>
      <c r="AA20" s="5">
        <v>29612</v>
      </c>
    </row>
    <row r="21" spans="1:27">
      <c r="A21" s="8" t="s">
        <v>15</v>
      </c>
      <c r="B21" s="8">
        <v>17</v>
      </c>
      <c r="C21" s="8">
        <v>17</v>
      </c>
      <c r="D21" s="8">
        <v>141</v>
      </c>
      <c r="E21" s="8">
        <v>141</v>
      </c>
      <c r="F21" s="8">
        <v>140</v>
      </c>
      <c r="G21" s="8">
        <v>502</v>
      </c>
      <c r="H21" s="8">
        <v>482</v>
      </c>
      <c r="I21" s="8">
        <v>472</v>
      </c>
      <c r="J21" s="8">
        <v>140</v>
      </c>
      <c r="K21" s="8">
        <v>141</v>
      </c>
      <c r="L21" s="8">
        <v>269</v>
      </c>
      <c r="M21" s="8"/>
      <c r="N21" s="4" t="s">
        <v>15</v>
      </c>
      <c r="O21" s="4">
        <f t="shared" si="4"/>
        <v>0.75</v>
      </c>
      <c r="P21" s="4">
        <f t="shared" si="4"/>
        <v>0.76300000000000001</v>
      </c>
      <c r="Q21" s="4">
        <f t="shared" si="4"/>
        <v>3.0000000000000001E-3</v>
      </c>
      <c r="R21" s="4">
        <f t="shared" si="4"/>
        <v>0.16800000000000001</v>
      </c>
      <c r="S21" s="4">
        <f t="shared" si="4"/>
        <v>0.16900000000000001</v>
      </c>
      <c r="T21" s="4">
        <f t="shared" si="4"/>
        <v>0.107</v>
      </c>
      <c r="U21" s="4">
        <f t="shared" si="4"/>
        <v>0.188</v>
      </c>
      <c r="V21" s="4">
        <f t="shared" si="4"/>
        <v>0.20100000000000001</v>
      </c>
      <c r="W21" s="4">
        <f t="shared" si="4"/>
        <v>0.39900000000000002</v>
      </c>
      <c r="X21" s="4">
        <f t="shared" si="4"/>
        <v>0.125</v>
      </c>
      <c r="Y21" s="4">
        <f t="shared" si="4"/>
        <v>0.108</v>
      </c>
      <c r="Z21" s="4">
        <f t="shared" si="4"/>
        <v>0</v>
      </c>
      <c r="AA21" s="5">
        <v>118445</v>
      </c>
    </row>
    <row r="22" spans="1:27">
      <c r="A22" s="8" t="s">
        <v>16</v>
      </c>
      <c r="B22" s="8">
        <v>75</v>
      </c>
      <c r="C22" s="8">
        <v>74</v>
      </c>
      <c r="D22" s="8">
        <v>318</v>
      </c>
      <c r="E22" s="8">
        <v>327</v>
      </c>
      <c r="F22" s="8">
        <v>326</v>
      </c>
      <c r="G22" s="8">
        <v>478</v>
      </c>
      <c r="H22" s="8">
        <v>453</v>
      </c>
      <c r="I22" s="8">
        <v>473</v>
      </c>
      <c r="J22" s="8">
        <v>333</v>
      </c>
      <c r="K22" s="8">
        <v>390</v>
      </c>
      <c r="L22" s="8">
        <v>852</v>
      </c>
      <c r="M22" s="8"/>
      <c r="N22" s="4" t="s">
        <v>16</v>
      </c>
      <c r="O22" s="4">
        <f t="shared" si="4"/>
        <v>0.96899999999999997</v>
      </c>
      <c r="P22" s="4">
        <f t="shared" si="4"/>
        <v>0.97499999999999998</v>
      </c>
      <c r="Q22" s="4">
        <f t="shared" si="4"/>
        <v>3.0000000000000001E-3</v>
      </c>
      <c r="R22" s="4">
        <f t="shared" si="4"/>
        <v>0.35299999999999998</v>
      </c>
      <c r="S22" s="4">
        <f t="shared" si="4"/>
        <v>0.373</v>
      </c>
      <c r="T22" s="4">
        <f t="shared" si="4"/>
        <v>6.5000000000000002E-2</v>
      </c>
      <c r="U22" s="4">
        <f t="shared" si="4"/>
        <v>0.34400000000000003</v>
      </c>
      <c r="V22" s="4">
        <f t="shared" si="4"/>
        <v>0.34499999999999997</v>
      </c>
      <c r="W22" s="4">
        <f t="shared" si="4"/>
        <v>0.41499999999999998</v>
      </c>
      <c r="X22" s="4">
        <f t="shared" si="4"/>
        <v>0.218</v>
      </c>
      <c r="Y22" s="4">
        <f t="shared" si="4"/>
        <v>0.23</v>
      </c>
      <c r="Z22" s="4">
        <f t="shared" si="4"/>
        <v>0</v>
      </c>
      <c r="AA22" s="5">
        <v>198035</v>
      </c>
    </row>
    <row r="23" spans="1:27">
      <c r="A23" s="8" t="s">
        <v>17</v>
      </c>
      <c r="B23" s="8">
        <v>78</v>
      </c>
      <c r="C23" s="8">
        <v>78</v>
      </c>
      <c r="D23" s="8">
        <v>7232</v>
      </c>
      <c r="E23" s="8">
        <v>7257</v>
      </c>
      <c r="F23" s="8">
        <v>7244</v>
      </c>
      <c r="G23" s="8">
        <v>7280</v>
      </c>
      <c r="H23" s="8">
        <v>7421</v>
      </c>
      <c r="I23" s="8">
        <v>7488</v>
      </c>
      <c r="J23" s="8">
        <v>7267</v>
      </c>
      <c r="K23" s="8">
        <v>7447</v>
      </c>
      <c r="L23" s="8">
        <v>5307</v>
      </c>
      <c r="M23" s="8"/>
      <c r="N23" s="4" t="s">
        <v>17</v>
      </c>
      <c r="O23" s="4">
        <f t="shared" si="4"/>
        <v>0.71699999999999997</v>
      </c>
      <c r="P23" s="4">
        <f t="shared" si="4"/>
        <v>0.751</v>
      </c>
      <c r="Q23" s="4">
        <f t="shared" si="4"/>
        <v>9.8000000000000004E-2</v>
      </c>
      <c r="R23" s="4">
        <f t="shared" si="4"/>
        <v>0.24099999999999999</v>
      </c>
      <c r="S23" s="4">
        <f t="shared" si="4"/>
        <v>0.28699999999999998</v>
      </c>
      <c r="T23" s="4">
        <f t="shared" si="4"/>
        <v>0.63800000000000001</v>
      </c>
      <c r="U23" s="4">
        <f t="shared" si="4"/>
        <v>0.63600000000000001</v>
      </c>
      <c r="V23" s="4">
        <f t="shared" si="4"/>
        <v>0.63600000000000001</v>
      </c>
      <c r="W23" s="4">
        <f t="shared" si="4"/>
        <v>0.27500000000000002</v>
      </c>
      <c r="X23" s="4">
        <f t="shared" si="4"/>
        <v>0.112</v>
      </c>
      <c r="Y23" s="4">
        <f t="shared" si="4"/>
        <v>0.13800000000000001</v>
      </c>
      <c r="Z23" s="4">
        <f t="shared" si="4"/>
        <v>0</v>
      </c>
      <c r="AA23" s="5">
        <v>128024</v>
      </c>
    </row>
    <row r="24" spans="1:27">
      <c r="A24" s="8" t="s">
        <v>18</v>
      </c>
      <c r="B24" s="8">
        <v>112</v>
      </c>
      <c r="C24" s="8">
        <v>115</v>
      </c>
      <c r="D24" s="8">
        <v>1183</v>
      </c>
      <c r="E24" s="8">
        <v>1180</v>
      </c>
      <c r="F24" s="8">
        <v>1173</v>
      </c>
      <c r="G24" s="8">
        <v>1408</v>
      </c>
      <c r="H24" s="8">
        <v>1406</v>
      </c>
      <c r="I24" s="8">
        <v>1402</v>
      </c>
      <c r="J24" s="8">
        <v>1127</v>
      </c>
      <c r="K24" s="8">
        <v>1135</v>
      </c>
      <c r="L24" s="8">
        <v>1018</v>
      </c>
      <c r="M24" s="8">
        <v>8539</v>
      </c>
      <c r="N24" s="4" t="s">
        <v>18</v>
      </c>
      <c r="O24" s="4">
        <f t="shared" si="4"/>
        <v>0.75</v>
      </c>
      <c r="P24" s="4">
        <f t="shared" si="4"/>
        <v>0.76800000000000002</v>
      </c>
      <c r="Q24" s="4">
        <f t="shared" si="4"/>
        <v>1E-3</v>
      </c>
      <c r="R24" s="4">
        <f t="shared" si="4"/>
        <v>0.26800000000000002</v>
      </c>
      <c r="S24" s="4">
        <f t="shared" si="4"/>
        <v>0.26900000000000002</v>
      </c>
      <c r="T24" s="4">
        <f t="shared" si="4"/>
        <v>8.4000000000000005E-2</v>
      </c>
      <c r="U24" s="4">
        <f t="shared" si="4"/>
        <v>0.25800000000000001</v>
      </c>
      <c r="V24" s="4">
        <f t="shared" si="4"/>
        <v>0.26</v>
      </c>
      <c r="W24" s="4">
        <f t="shared" si="4"/>
        <v>0.46900000000000003</v>
      </c>
      <c r="X24" s="4">
        <f t="shared" si="4"/>
        <v>0.17699999999999999</v>
      </c>
      <c r="Y24" s="4">
        <f t="shared" si="4"/>
        <v>0.17</v>
      </c>
      <c r="Z24" s="4">
        <f t="shared" si="4"/>
        <v>0.223</v>
      </c>
      <c r="AA24" s="5">
        <v>181385</v>
      </c>
    </row>
    <row r="25" spans="1:27">
      <c r="A25" s="8" t="s">
        <v>19</v>
      </c>
      <c r="B25" s="8">
        <v>393</v>
      </c>
      <c r="C25" s="8">
        <v>390</v>
      </c>
      <c r="D25" s="8">
        <v>3920</v>
      </c>
      <c r="E25" s="8">
        <v>4166</v>
      </c>
      <c r="F25" s="8">
        <v>4180</v>
      </c>
      <c r="G25" s="8">
        <v>5142</v>
      </c>
      <c r="H25" s="8">
        <v>5085</v>
      </c>
      <c r="I25" s="8">
        <v>5107</v>
      </c>
      <c r="J25" s="8">
        <v>4116</v>
      </c>
      <c r="K25" s="8">
        <v>4122</v>
      </c>
      <c r="L25" s="8">
        <v>2676</v>
      </c>
      <c r="M25" s="8">
        <v>36988</v>
      </c>
      <c r="N25" s="4" t="s">
        <v>19</v>
      </c>
      <c r="O25" s="4">
        <f t="shared" si="4"/>
        <v>0.751</v>
      </c>
      <c r="P25" s="4">
        <f t="shared" si="4"/>
        <v>0.754</v>
      </c>
      <c r="Q25" s="4">
        <f t="shared" si="4"/>
        <v>8.0000000000000002E-3</v>
      </c>
      <c r="R25" s="4">
        <f t="shared" si="4"/>
        <v>0.35899999999999999</v>
      </c>
      <c r="S25" s="4">
        <f t="shared" si="4"/>
        <v>0.34799999999999998</v>
      </c>
      <c r="T25" s="4">
        <f t="shared" si="4"/>
        <v>0.26</v>
      </c>
      <c r="U25" s="4">
        <f t="shared" si="4"/>
        <v>0.34699999999999998</v>
      </c>
      <c r="V25" s="4">
        <f t="shared" si="4"/>
        <v>0.33</v>
      </c>
      <c r="W25" s="4">
        <f t="shared" si="4"/>
        <v>0.55100000000000005</v>
      </c>
      <c r="X25" s="4">
        <f t="shared" si="4"/>
        <v>0.248</v>
      </c>
      <c r="Y25" s="4">
        <f t="shared" si="4"/>
        <v>0.23599999999999999</v>
      </c>
      <c r="Z25" s="4">
        <f t="shared" si="4"/>
        <v>0.26500000000000001</v>
      </c>
      <c r="AA25" s="5">
        <v>461004</v>
      </c>
    </row>
    <row r="26" spans="1:27">
      <c r="A26" s="8" t="s">
        <v>20</v>
      </c>
      <c r="B26" s="8">
        <v>443</v>
      </c>
      <c r="C26" s="8">
        <v>449</v>
      </c>
      <c r="D26" s="8">
        <v>4930</v>
      </c>
      <c r="E26" s="8">
        <v>4318</v>
      </c>
      <c r="F26" s="8">
        <v>4315</v>
      </c>
      <c r="G26" s="8">
        <v>4760</v>
      </c>
      <c r="H26" s="8">
        <v>4684</v>
      </c>
      <c r="I26" s="8">
        <v>4680</v>
      </c>
      <c r="J26" s="8">
        <v>4428</v>
      </c>
      <c r="K26" s="8">
        <v>4584</v>
      </c>
      <c r="L26" s="8">
        <v>2678</v>
      </c>
      <c r="M26" s="8"/>
      <c r="N26" s="4" t="s">
        <v>20</v>
      </c>
      <c r="O26" s="4">
        <f t="shared" si="4"/>
        <v>0.751</v>
      </c>
      <c r="P26" s="4">
        <f t="shared" si="4"/>
        <v>0.754</v>
      </c>
      <c r="Q26" s="4">
        <f t="shared" si="4"/>
        <v>7.0000000000000001E-3</v>
      </c>
      <c r="R26" s="4">
        <f t="shared" si="4"/>
        <v>0.40600000000000003</v>
      </c>
      <c r="S26" s="4">
        <f t="shared" si="4"/>
        <v>0.34200000000000003</v>
      </c>
      <c r="T26" s="4">
        <f t="shared" si="4"/>
        <v>0.66700000000000004</v>
      </c>
      <c r="U26" s="4">
        <f t="shared" si="4"/>
        <v>0.66500000000000004</v>
      </c>
      <c r="V26" s="4">
        <f t="shared" si="4"/>
        <v>0.66500000000000004</v>
      </c>
      <c r="W26" s="4">
        <f t="shared" si="4"/>
        <v>0.55500000000000005</v>
      </c>
      <c r="X26" s="4">
        <f t="shared" si="4"/>
        <v>0.27100000000000002</v>
      </c>
      <c r="Y26" s="4">
        <f t="shared" si="4"/>
        <v>0.23699999999999999</v>
      </c>
      <c r="Z26" s="4">
        <f t="shared" si="4"/>
        <v>0</v>
      </c>
      <c r="AA26" s="5">
        <v>490047</v>
      </c>
    </row>
    <row r="27" spans="1:27">
      <c r="A27" s="8" t="s">
        <v>21</v>
      </c>
      <c r="B27" s="8">
        <v>404</v>
      </c>
      <c r="C27" s="8">
        <v>406</v>
      </c>
      <c r="D27" s="8">
        <v>4491</v>
      </c>
      <c r="E27" s="8">
        <v>4662</v>
      </c>
      <c r="F27" s="8">
        <v>4572</v>
      </c>
      <c r="G27" s="8">
        <v>4796</v>
      </c>
      <c r="H27" s="8">
        <v>4773</v>
      </c>
      <c r="I27" s="8">
        <v>4746</v>
      </c>
      <c r="J27" s="8">
        <v>4592</v>
      </c>
      <c r="K27" s="8">
        <v>4537</v>
      </c>
      <c r="L27" s="8">
        <v>2999</v>
      </c>
      <c r="M27" s="8"/>
      <c r="N27" s="4" t="s">
        <v>21</v>
      </c>
      <c r="O27" s="4">
        <f t="shared" si="4"/>
        <v>0.752</v>
      </c>
      <c r="P27" s="4">
        <f t="shared" si="4"/>
        <v>0.754</v>
      </c>
      <c r="Q27" s="4">
        <f t="shared" si="4"/>
        <v>6.0000000000000001E-3</v>
      </c>
      <c r="R27" s="4">
        <f t="shared" si="4"/>
        <v>0.40600000000000003</v>
      </c>
      <c r="S27" s="4">
        <f t="shared" si="4"/>
        <v>0.34400000000000003</v>
      </c>
      <c r="T27" s="4">
        <f t="shared" si="4"/>
        <v>0.66700000000000004</v>
      </c>
      <c r="U27" s="4">
        <f t="shared" si="4"/>
        <v>0.66400000000000003</v>
      </c>
      <c r="V27" s="4">
        <f t="shared" si="4"/>
        <v>0.66400000000000003</v>
      </c>
      <c r="W27" s="4">
        <f t="shared" si="4"/>
        <v>0.55700000000000005</v>
      </c>
      <c r="X27" s="4">
        <f t="shared" si="4"/>
        <v>0.27100000000000002</v>
      </c>
      <c r="Y27" s="4">
        <f t="shared" si="4"/>
        <v>0.23599999999999999</v>
      </c>
      <c r="Z27" s="4">
        <f t="shared" si="4"/>
        <v>0</v>
      </c>
      <c r="AA27" s="5">
        <v>492351</v>
      </c>
    </row>
    <row r="28" spans="1:27">
      <c r="A28" s="10" t="s">
        <v>67</v>
      </c>
      <c r="B28" s="10">
        <f>AVERAGE(B16:B27)</f>
        <v>128.84566666666669</v>
      </c>
      <c r="C28" s="10">
        <f t="shared" ref="C28:M28" si="5">AVERAGE(C16:C27)</f>
        <v>129.31991666666667</v>
      </c>
      <c r="D28" s="10">
        <f t="shared" si="5"/>
        <v>1966.0833333333333</v>
      </c>
      <c r="E28" s="10">
        <f t="shared" si="5"/>
        <v>1952.25</v>
      </c>
      <c r="F28" s="10">
        <f t="shared" si="5"/>
        <v>1947.6666666666667</v>
      </c>
      <c r="G28" s="10">
        <f t="shared" si="5"/>
        <v>2163.75</v>
      </c>
      <c r="H28" s="10">
        <f t="shared" si="5"/>
        <v>2157.4166666666665</v>
      </c>
      <c r="I28" s="10">
        <f t="shared" si="5"/>
        <v>2160.1666666666665</v>
      </c>
      <c r="J28" s="10">
        <f t="shared" si="5"/>
        <v>1948</v>
      </c>
      <c r="K28" s="10">
        <f t="shared" si="5"/>
        <v>1979</v>
      </c>
      <c r="L28" s="10">
        <f t="shared" si="5"/>
        <v>1467</v>
      </c>
      <c r="M28" s="10">
        <f t="shared" si="5"/>
        <v>9560.2000000000007</v>
      </c>
    </row>
    <row r="29" spans="1:27">
      <c r="A29" s="8" t="s">
        <v>52</v>
      </c>
      <c r="B29" s="8" t="s">
        <v>26</v>
      </c>
      <c r="C29" s="8" t="s">
        <v>27</v>
      </c>
      <c r="D29" s="8" t="s">
        <v>28</v>
      </c>
      <c r="E29" s="8" t="s">
        <v>29</v>
      </c>
      <c r="F29" s="8" t="s">
        <v>30</v>
      </c>
      <c r="G29" s="8" t="s">
        <v>31</v>
      </c>
      <c r="H29" s="8" t="s">
        <v>35</v>
      </c>
      <c r="I29" s="8" t="s">
        <v>32</v>
      </c>
      <c r="J29" s="8" t="s">
        <v>33</v>
      </c>
      <c r="K29" s="8" t="s">
        <v>34</v>
      </c>
      <c r="L29" s="8" t="s">
        <v>68</v>
      </c>
      <c r="M29" s="8" t="s">
        <v>69</v>
      </c>
    </row>
    <row r="30" spans="1:27">
      <c r="A30" s="8" t="s">
        <v>10</v>
      </c>
      <c r="B30" s="8">
        <v>1.9750000000000001</v>
      </c>
      <c r="C30" s="8">
        <v>1.698</v>
      </c>
      <c r="D30" s="8">
        <v>103</v>
      </c>
      <c r="E30" s="8">
        <v>104</v>
      </c>
      <c r="F30" s="8">
        <v>104</v>
      </c>
      <c r="G30" s="8">
        <v>109</v>
      </c>
      <c r="H30" s="8">
        <v>108</v>
      </c>
      <c r="I30" s="8">
        <v>106</v>
      </c>
      <c r="J30" s="8">
        <v>100</v>
      </c>
      <c r="K30" s="8">
        <v>112</v>
      </c>
      <c r="L30" s="8">
        <v>214</v>
      </c>
      <c r="M30" s="8">
        <v>357</v>
      </c>
      <c r="N30" s="8" t="s">
        <v>10</v>
      </c>
      <c r="O30" s="8">
        <v>6.0000000000000001E-3</v>
      </c>
      <c r="P30" s="8">
        <v>7.0000000000000001E-3</v>
      </c>
      <c r="Q30" s="8">
        <v>1E-3</v>
      </c>
      <c r="R30" s="8">
        <v>2E-3</v>
      </c>
      <c r="S30" s="8">
        <v>2E-3</v>
      </c>
      <c r="T30" s="8">
        <v>5.0000000000000001E-3</v>
      </c>
      <c r="U30" s="8">
        <v>5.0000000000000001E-3</v>
      </c>
      <c r="V30" s="8">
        <v>5.0000000000000001E-3</v>
      </c>
      <c r="W30" s="8">
        <v>2E-3</v>
      </c>
      <c r="X30" s="8">
        <v>1E-3</v>
      </c>
      <c r="Y30" s="8">
        <v>1E-3</v>
      </c>
      <c r="Z30" s="8">
        <v>1E-3</v>
      </c>
    </row>
    <row r="31" spans="1:27">
      <c r="A31" s="8" t="s">
        <v>11</v>
      </c>
      <c r="B31" s="8">
        <v>2.1659999999999999</v>
      </c>
      <c r="C31" s="8">
        <v>1.8540000000000001</v>
      </c>
      <c r="D31" s="8">
        <v>99</v>
      </c>
      <c r="E31" s="8">
        <v>99</v>
      </c>
      <c r="F31" s="8">
        <v>98</v>
      </c>
      <c r="G31" s="8">
        <v>100</v>
      </c>
      <c r="H31" s="8">
        <v>99</v>
      </c>
      <c r="I31" s="8">
        <v>99</v>
      </c>
      <c r="J31" s="8">
        <v>95</v>
      </c>
      <c r="K31" s="8">
        <v>94</v>
      </c>
      <c r="L31" s="8">
        <v>226</v>
      </c>
      <c r="M31" s="8">
        <v>270</v>
      </c>
      <c r="N31" s="8" t="s">
        <v>11</v>
      </c>
      <c r="O31" s="8">
        <v>0.749</v>
      </c>
      <c r="P31" s="8">
        <v>0.88600000000000001</v>
      </c>
      <c r="Q31" s="8">
        <v>4.8000000000000001E-2</v>
      </c>
      <c r="R31" s="8">
        <v>0.21299999999999999</v>
      </c>
      <c r="S31" s="8">
        <v>0.219</v>
      </c>
      <c r="T31" s="8">
        <v>0.66300000000000003</v>
      </c>
      <c r="U31" s="8">
        <v>0.66600000000000004</v>
      </c>
      <c r="V31" s="8">
        <v>0.66600000000000004</v>
      </c>
      <c r="W31" s="8">
        <v>0.186</v>
      </c>
      <c r="X31" s="8">
        <v>5.3999999999999999E-2</v>
      </c>
      <c r="Y31" s="8">
        <v>0.11700000000000001</v>
      </c>
      <c r="Z31" s="8">
        <v>8.1000000000000003E-2</v>
      </c>
    </row>
    <row r="32" spans="1:27">
      <c r="A32" s="8" t="s">
        <v>12</v>
      </c>
      <c r="B32" s="8">
        <v>2.9929999999999999</v>
      </c>
      <c r="C32" s="8">
        <v>2.6669999999999998</v>
      </c>
      <c r="D32" s="8">
        <v>19</v>
      </c>
      <c r="E32" s="8">
        <v>20</v>
      </c>
      <c r="F32" s="8">
        <v>19</v>
      </c>
      <c r="G32" s="8">
        <v>26</v>
      </c>
      <c r="H32" s="8">
        <v>25</v>
      </c>
      <c r="I32" s="8">
        <v>24</v>
      </c>
      <c r="J32" s="8">
        <v>19</v>
      </c>
      <c r="K32" s="8">
        <v>20</v>
      </c>
      <c r="L32" s="8">
        <v>94</v>
      </c>
      <c r="M32" s="8"/>
      <c r="N32" s="8" t="s">
        <v>12</v>
      </c>
      <c r="O32" s="8">
        <v>0.66500000000000004</v>
      </c>
      <c r="P32" s="8">
        <v>0.66</v>
      </c>
      <c r="Q32" s="8">
        <v>2.9000000000000001E-2</v>
      </c>
      <c r="R32" s="8">
        <v>0.375</v>
      </c>
      <c r="S32" s="8">
        <v>0.38500000000000001</v>
      </c>
      <c r="T32" s="8">
        <v>0.224</v>
      </c>
      <c r="U32" s="8">
        <v>0.38600000000000001</v>
      </c>
      <c r="V32" s="8">
        <v>0.38900000000000001</v>
      </c>
      <c r="W32" s="8">
        <v>0.40799999999999997</v>
      </c>
      <c r="X32" s="8">
        <v>0.377</v>
      </c>
      <c r="Y32" s="8">
        <v>0.20300000000000001</v>
      </c>
      <c r="Z32" s="8">
        <v>0</v>
      </c>
    </row>
    <row r="33" spans="1:26">
      <c r="A33" s="9" t="s">
        <v>13</v>
      </c>
      <c r="B33" s="8">
        <v>8.1869999999999994</v>
      </c>
      <c r="C33" s="8">
        <v>8.5419999999999998</v>
      </c>
      <c r="D33" s="8">
        <v>55</v>
      </c>
      <c r="E33" s="8">
        <v>58</v>
      </c>
      <c r="F33" s="8">
        <v>55</v>
      </c>
      <c r="G33" s="8">
        <v>215</v>
      </c>
      <c r="H33" s="8">
        <v>201</v>
      </c>
      <c r="I33" s="8">
        <v>198</v>
      </c>
      <c r="J33" s="8">
        <v>53</v>
      </c>
      <c r="K33" s="8">
        <v>53</v>
      </c>
      <c r="L33" s="8">
        <v>110</v>
      </c>
      <c r="M33" s="8">
        <v>1000</v>
      </c>
      <c r="N33" s="8" t="s">
        <v>65</v>
      </c>
      <c r="O33" s="8">
        <v>0.751</v>
      </c>
      <c r="P33" s="8">
        <v>0.754</v>
      </c>
      <c r="Q33" s="8">
        <v>2.3E-2</v>
      </c>
      <c r="R33" s="8">
        <v>0.13100000000000001</v>
      </c>
      <c r="S33" s="8">
        <v>0.26600000000000001</v>
      </c>
      <c r="T33" s="8">
        <v>5.1000000000000004E-2</v>
      </c>
      <c r="U33" s="8">
        <v>0.14799999999999999</v>
      </c>
      <c r="V33" s="8">
        <v>0.185</v>
      </c>
      <c r="W33" s="8">
        <v>0.30499999999999999</v>
      </c>
      <c r="X33" s="8">
        <v>7.1000000000000008E-2</v>
      </c>
      <c r="Y33" s="8">
        <v>4.7E-2</v>
      </c>
      <c r="Z33" s="8">
        <v>6.8000000000000005E-2</v>
      </c>
    </row>
    <row r="34" spans="1:26">
      <c r="A34" s="8" t="s">
        <v>14</v>
      </c>
      <c r="B34" s="8">
        <v>8.3230000000000004</v>
      </c>
      <c r="C34" s="8">
        <v>8.3409999999999993</v>
      </c>
      <c r="D34" s="8">
        <v>480</v>
      </c>
      <c r="E34" s="8">
        <v>478</v>
      </c>
      <c r="F34" s="8">
        <v>476</v>
      </c>
      <c r="G34" s="8">
        <v>486</v>
      </c>
      <c r="H34" s="8">
        <v>488</v>
      </c>
      <c r="I34" s="8">
        <v>482</v>
      </c>
      <c r="J34" s="8">
        <v>476</v>
      </c>
      <c r="K34" s="8">
        <v>475</v>
      </c>
      <c r="L34" s="8">
        <v>915</v>
      </c>
      <c r="M34" s="8"/>
      <c r="N34" s="8" t="s">
        <v>66</v>
      </c>
      <c r="O34" s="8">
        <v>0.74199999999999999</v>
      </c>
      <c r="P34" s="8">
        <v>0.85</v>
      </c>
      <c r="Q34" s="8">
        <v>4.8000000000000001E-2</v>
      </c>
      <c r="R34" s="8">
        <v>0.20899999999999999</v>
      </c>
      <c r="S34" s="8">
        <v>0.23100000000000001</v>
      </c>
      <c r="T34" s="8">
        <v>0.65100000000000002</v>
      </c>
      <c r="U34" s="8">
        <v>0.65400000000000003</v>
      </c>
      <c r="V34" s="8">
        <v>0.65400000000000003</v>
      </c>
      <c r="W34" s="8">
        <v>0.21099999999999999</v>
      </c>
      <c r="X34" s="8">
        <v>5.7000000000000002E-2</v>
      </c>
      <c r="Y34" s="8">
        <v>4.2999999999999997E-2</v>
      </c>
      <c r="Z34" s="8">
        <v>0</v>
      </c>
    </row>
    <row r="35" spans="1:26">
      <c r="A35" s="8" t="s">
        <v>15</v>
      </c>
      <c r="B35" s="8">
        <v>17</v>
      </c>
      <c r="C35" s="8">
        <v>17</v>
      </c>
      <c r="D35" s="8">
        <v>56</v>
      </c>
      <c r="E35" s="8">
        <v>57</v>
      </c>
      <c r="F35" s="8">
        <v>57</v>
      </c>
      <c r="G35" s="8">
        <v>393</v>
      </c>
      <c r="H35" s="8">
        <v>405</v>
      </c>
      <c r="I35" s="8">
        <v>401</v>
      </c>
      <c r="J35" s="8">
        <v>58</v>
      </c>
      <c r="K35" s="8">
        <v>61</v>
      </c>
      <c r="L35" s="8">
        <v>325</v>
      </c>
      <c r="M35" s="8"/>
      <c r="N35" s="8" t="s">
        <v>15</v>
      </c>
      <c r="O35" s="8">
        <v>0.75</v>
      </c>
      <c r="P35" s="8">
        <v>0.76300000000000001</v>
      </c>
      <c r="Q35" s="8">
        <v>3.0000000000000001E-3</v>
      </c>
      <c r="R35" s="8">
        <v>0.16800000000000001</v>
      </c>
      <c r="S35" s="8">
        <v>0.16900000000000001</v>
      </c>
      <c r="T35" s="8">
        <v>0.107</v>
      </c>
      <c r="U35" s="8">
        <v>0.188</v>
      </c>
      <c r="V35" s="8">
        <v>0.20100000000000001</v>
      </c>
      <c r="W35" s="8">
        <v>0.39900000000000002</v>
      </c>
      <c r="X35" s="8">
        <v>0.125</v>
      </c>
      <c r="Y35" s="8">
        <v>0.108</v>
      </c>
      <c r="Z35" s="8">
        <v>0</v>
      </c>
    </row>
    <row r="36" spans="1:26">
      <c r="A36" s="8" t="s">
        <v>16</v>
      </c>
      <c r="B36" s="8">
        <v>70</v>
      </c>
      <c r="C36" s="8">
        <v>71</v>
      </c>
      <c r="D36" s="8">
        <v>121</v>
      </c>
      <c r="E36" s="8">
        <v>122</v>
      </c>
      <c r="F36" s="8">
        <v>122</v>
      </c>
      <c r="G36" s="8">
        <v>259</v>
      </c>
      <c r="H36" s="8">
        <v>242</v>
      </c>
      <c r="I36" s="8">
        <v>245</v>
      </c>
      <c r="J36" s="8">
        <v>124</v>
      </c>
      <c r="K36" s="8">
        <v>123</v>
      </c>
      <c r="L36" s="8">
        <v>1418</v>
      </c>
      <c r="M36" s="8"/>
      <c r="N36" s="8" t="s">
        <v>16</v>
      </c>
      <c r="O36" s="8">
        <v>0.96899999999999997</v>
      </c>
      <c r="P36" s="8">
        <v>0.97499999999999998</v>
      </c>
      <c r="Q36" s="8">
        <v>3.0000000000000001E-3</v>
      </c>
      <c r="R36" s="8">
        <v>0.35299999999999998</v>
      </c>
      <c r="S36" s="8">
        <v>0.373</v>
      </c>
      <c r="T36" s="8">
        <v>6.5000000000000002E-2</v>
      </c>
      <c r="U36" s="8">
        <v>0.34400000000000003</v>
      </c>
      <c r="V36" s="8">
        <v>0.34499999999999997</v>
      </c>
      <c r="W36" s="8">
        <v>0.41499999999999998</v>
      </c>
      <c r="X36" s="8">
        <v>0.218</v>
      </c>
      <c r="Y36" s="8">
        <v>0.154</v>
      </c>
      <c r="Z36" s="8">
        <v>0</v>
      </c>
    </row>
    <row r="37" spans="1:26">
      <c r="A37" s="8" t="s">
        <v>17</v>
      </c>
      <c r="B37" s="8">
        <v>77</v>
      </c>
      <c r="C37" s="8">
        <v>77</v>
      </c>
      <c r="D37" s="8">
        <v>3240</v>
      </c>
      <c r="E37" s="8">
        <v>3240</v>
      </c>
      <c r="F37" s="8">
        <v>3221</v>
      </c>
      <c r="G37" s="8">
        <v>3248</v>
      </c>
      <c r="H37" s="8">
        <v>3249</v>
      </c>
      <c r="I37" s="8">
        <v>3251</v>
      </c>
      <c r="J37" s="8">
        <v>3281</v>
      </c>
      <c r="K37" s="8">
        <v>3212</v>
      </c>
      <c r="L37" s="8">
        <v>8193</v>
      </c>
      <c r="M37" s="8"/>
      <c r="N37" s="8" t="s">
        <v>17</v>
      </c>
      <c r="O37" s="8">
        <v>0.71699999999999997</v>
      </c>
      <c r="P37" s="8">
        <v>0.751</v>
      </c>
      <c r="Q37" s="8">
        <v>9.8000000000000004E-2</v>
      </c>
      <c r="R37" s="8">
        <v>0.24099999999999999</v>
      </c>
      <c r="S37" s="8">
        <v>0.28699999999999998</v>
      </c>
      <c r="T37" s="8">
        <v>0.63800000000000001</v>
      </c>
      <c r="U37" s="8">
        <v>0.63600000000000001</v>
      </c>
      <c r="V37" s="8">
        <v>0.63600000000000001</v>
      </c>
      <c r="W37" s="8">
        <v>0.27500000000000002</v>
      </c>
      <c r="X37" s="8">
        <v>0.112</v>
      </c>
      <c r="Y37" s="8">
        <v>0.10100000000000001</v>
      </c>
      <c r="Z37" s="8">
        <v>0</v>
      </c>
    </row>
    <row r="38" spans="1:26">
      <c r="A38" s="8" t="s">
        <v>18</v>
      </c>
      <c r="B38" s="8">
        <v>112</v>
      </c>
      <c r="C38" s="8">
        <v>112</v>
      </c>
      <c r="D38" s="8">
        <v>62</v>
      </c>
      <c r="E38" s="8">
        <v>55</v>
      </c>
      <c r="F38" s="8">
        <v>55</v>
      </c>
      <c r="G38" s="8">
        <v>311</v>
      </c>
      <c r="H38" s="8">
        <v>307</v>
      </c>
      <c r="I38" s="8">
        <v>307</v>
      </c>
      <c r="J38" s="8">
        <v>56</v>
      </c>
      <c r="K38" s="8">
        <v>56</v>
      </c>
      <c r="L38" s="8">
        <v>1755</v>
      </c>
      <c r="M38" s="8">
        <v>7550</v>
      </c>
      <c r="N38" s="8" t="s">
        <v>18</v>
      </c>
      <c r="O38" s="8">
        <v>0.75</v>
      </c>
      <c r="P38" s="8">
        <v>0.76800000000000002</v>
      </c>
      <c r="Q38" s="8">
        <v>1E-3</v>
      </c>
      <c r="R38" s="8">
        <v>0.26800000000000002</v>
      </c>
      <c r="S38" s="8">
        <v>0.26900000000000002</v>
      </c>
      <c r="T38" s="8">
        <v>8.4000000000000005E-2</v>
      </c>
      <c r="U38" s="8">
        <v>0.25800000000000001</v>
      </c>
      <c r="V38" s="8">
        <v>0.26</v>
      </c>
      <c r="W38" s="8">
        <v>0.46900000000000003</v>
      </c>
      <c r="X38" s="8">
        <v>0.17699999999999999</v>
      </c>
      <c r="Y38" s="8">
        <v>0.16</v>
      </c>
      <c r="Z38" s="8">
        <v>0.223</v>
      </c>
    </row>
    <row r="39" spans="1:26">
      <c r="A39" s="8" t="s">
        <v>19</v>
      </c>
      <c r="B39" s="8">
        <v>384</v>
      </c>
      <c r="C39" s="8">
        <v>370</v>
      </c>
      <c r="D39" s="8">
        <v>819</v>
      </c>
      <c r="E39" s="8">
        <v>812</v>
      </c>
      <c r="F39" s="8">
        <v>823</v>
      </c>
      <c r="G39" s="8">
        <v>1730</v>
      </c>
      <c r="H39" s="8">
        <v>1683</v>
      </c>
      <c r="I39" s="8">
        <v>1744</v>
      </c>
      <c r="J39" s="8">
        <v>835</v>
      </c>
      <c r="K39" s="8">
        <v>818</v>
      </c>
      <c r="L39" s="8">
        <v>4870</v>
      </c>
      <c r="M39" s="8">
        <v>32785</v>
      </c>
      <c r="N39" s="8" t="s">
        <v>19</v>
      </c>
      <c r="O39" s="8">
        <v>0.751</v>
      </c>
      <c r="P39" s="8">
        <v>0.754</v>
      </c>
      <c r="Q39" s="8">
        <v>8.0000000000000002E-3</v>
      </c>
      <c r="R39" s="8">
        <v>0.35899999999999999</v>
      </c>
      <c r="S39" s="8">
        <v>0.34799999999999998</v>
      </c>
      <c r="T39" s="8">
        <v>0.26</v>
      </c>
      <c r="U39" s="8">
        <v>0.34699999999999998</v>
      </c>
      <c r="V39" s="8">
        <v>0.33</v>
      </c>
      <c r="W39" s="8">
        <v>0.55100000000000005</v>
      </c>
      <c r="X39" s="8">
        <v>0.248</v>
      </c>
      <c r="Y39" s="8">
        <v>0.21</v>
      </c>
      <c r="Z39" s="8">
        <v>0.26500000000000001</v>
      </c>
    </row>
    <row r="40" spans="1:26">
      <c r="A40" s="8" t="s">
        <v>20</v>
      </c>
      <c r="B40" s="8">
        <v>407</v>
      </c>
      <c r="C40" s="8">
        <v>409</v>
      </c>
      <c r="D40" s="8">
        <v>985</v>
      </c>
      <c r="E40" s="8">
        <v>985</v>
      </c>
      <c r="F40" s="8">
        <v>986</v>
      </c>
      <c r="G40" s="8">
        <v>1425</v>
      </c>
      <c r="H40" s="8">
        <v>1422</v>
      </c>
      <c r="I40" s="8">
        <v>1425</v>
      </c>
      <c r="J40" s="8">
        <v>981</v>
      </c>
      <c r="K40" s="8">
        <v>983</v>
      </c>
      <c r="L40" s="8">
        <v>5347</v>
      </c>
      <c r="M40" s="8"/>
      <c r="N40" s="8" t="s">
        <v>20</v>
      </c>
      <c r="O40" s="8">
        <v>0.751</v>
      </c>
      <c r="P40" s="8">
        <v>0.754</v>
      </c>
      <c r="Q40" s="8">
        <v>7.0000000000000001E-3</v>
      </c>
      <c r="R40" s="8">
        <v>0.40600000000000003</v>
      </c>
      <c r="S40" s="8">
        <v>0.34200000000000003</v>
      </c>
      <c r="T40" s="8">
        <v>0.66700000000000004</v>
      </c>
      <c r="U40" s="8">
        <v>0.66500000000000004</v>
      </c>
      <c r="V40" s="8">
        <v>0.66500000000000004</v>
      </c>
      <c r="W40" s="8">
        <v>0.55500000000000005</v>
      </c>
      <c r="X40" s="8">
        <v>0.27100000000000002</v>
      </c>
      <c r="Y40" s="8">
        <v>0.20699999999999999</v>
      </c>
      <c r="Z40" s="8">
        <v>0</v>
      </c>
    </row>
    <row r="41" spans="1:26">
      <c r="A41" s="8" t="s">
        <v>21</v>
      </c>
      <c r="B41" s="8">
        <v>410</v>
      </c>
      <c r="C41" s="8">
        <v>411</v>
      </c>
      <c r="D41" s="8">
        <v>974</v>
      </c>
      <c r="E41" s="8">
        <v>972</v>
      </c>
      <c r="F41" s="8">
        <v>988</v>
      </c>
      <c r="G41" s="8">
        <v>1415</v>
      </c>
      <c r="H41" s="8">
        <v>1413</v>
      </c>
      <c r="I41" s="8">
        <v>1427</v>
      </c>
      <c r="J41" s="8">
        <v>958</v>
      </c>
      <c r="K41" s="8">
        <v>974</v>
      </c>
      <c r="L41" s="8">
        <v>5453</v>
      </c>
      <c r="M41" s="8"/>
      <c r="N41" s="8" t="s">
        <v>21</v>
      </c>
      <c r="O41" s="8">
        <v>0.752</v>
      </c>
      <c r="P41" s="8">
        <v>0.754</v>
      </c>
      <c r="Q41" s="8">
        <v>6.0000000000000001E-3</v>
      </c>
      <c r="R41" s="8">
        <v>0.40600000000000003</v>
      </c>
      <c r="S41" s="8">
        <v>0.34400000000000003</v>
      </c>
      <c r="T41" s="8">
        <v>0.66700000000000004</v>
      </c>
      <c r="U41" s="8">
        <v>0.66400000000000003</v>
      </c>
      <c r="V41" s="8">
        <v>0.66400000000000003</v>
      </c>
      <c r="W41" s="8">
        <v>0.55700000000000005</v>
      </c>
      <c r="X41" s="8">
        <v>0.27100000000000002</v>
      </c>
      <c r="Y41" s="8">
        <v>0.20599999999999999</v>
      </c>
      <c r="Z41" s="8">
        <v>0</v>
      </c>
    </row>
    <row r="42" spans="1:26">
      <c r="A42" s="10" t="s">
        <v>67</v>
      </c>
      <c r="B42" s="10">
        <f>AVERAGE(B30:B41)</f>
        <v>125.05366666666667</v>
      </c>
      <c r="C42" s="10">
        <f t="shared" ref="C42:M42" si="6">AVERAGE(C30:C41)</f>
        <v>124.17516666666666</v>
      </c>
      <c r="D42" s="10">
        <f t="shared" si="6"/>
        <v>584.41666666666663</v>
      </c>
      <c r="E42" s="10">
        <f t="shared" si="6"/>
        <v>583.5</v>
      </c>
      <c r="F42" s="10">
        <f t="shared" si="6"/>
        <v>583.66666666666663</v>
      </c>
      <c r="G42" s="10">
        <f t="shared" si="6"/>
        <v>809.75</v>
      </c>
      <c r="H42" s="10">
        <f t="shared" si="6"/>
        <v>803.5</v>
      </c>
      <c r="I42" s="10">
        <f t="shared" si="6"/>
        <v>809.08333333333337</v>
      </c>
      <c r="J42" s="10">
        <f t="shared" si="6"/>
        <v>586.33333333333337</v>
      </c>
      <c r="K42" s="10">
        <f t="shared" si="6"/>
        <v>581.75</v>
      </c>
      <c r="L42" s="10">
        <f t="shared" si="6"/>
        <v>2410</v>
      </c>
      <c r="M42" s="10">
        <f t="shared" si="6"/>
        <v>8392.4</v>
      </c>
      <c r="N42" s="10" t="s">
        <v>64</v>
      </c>
      <c r="O42" s="10">
        <f>AVERAGE(O30:O41)</f>
        <v>0.69608333333333328</v>
      </c>
      <c r="P42" s="10">
        <f t="shared" ref="P42:Z42" si="7">AVERAGE(P30:P41)</f>
        <v>0.72299999999999986</v>
      </c>
      <c r="Q42" s="10">
        <f t="shared" si="7"/>
        <v>2.2916666666666669E-2</v>
      </c>
      <c r="R42" s="10">
        <f t="shared" si="7"/>
        <v>0.26091666666666669</v>
      </c>
      <c r="S42" s="10">
        <f t="shared" si="7"/>
        <v>0.26958333333333334</v>
      </c>
      <c r="T42" s="10">
        <f t="shared" si="7"/>
        <v>0.34016666666666667</v>
      </c>
      <c r="U42" s="10">
        <f t="shared" si="7"/>
        <v>0.41341666666666671</v>
      </c>
      <c r="V42" s="10">
        <f t="shared" si="7"/>
        <v>0.41666666666666669</v>
      </c>
      <c r="W42" s="10">
        <f t="shared" si="7"/>
        <v>0.36108333333333337</v>
      </c>
      <c r="X42" s="10">
        <f t="shared" si="7"/>
        <v>0.16516666666666668</v>
      </c>
      <c r="Y42" s="10">
        <f t="shared" si="7"/>
        <v>0.12975</v>
      </c>
      <c r="Z42" s="10">
        <f t="shared" si="7"/>
        <v>5.3166666666666668E-2</v>
      </c>
    </row>
    <row r="44" spans="1:26" s="4" customFormat="1"/>
    <row r="51" s="11" customFormat="1"/>
    <row r="58" s="11" customFormat="1"/>
    <row r="65" s="11" customFormat="1"/>
    <row r="72" s="4" customFormat="1"/>
    <row r="101" s="4" customFormat="1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35"/>
  <sheetViews>
    <sheetView tabSelected="1" topLeftCell="A40" workbookViewId="0">
      <selection activeCell="G74" sqref="G74"/>
    </sheetView>
  </sheetViews>
  <sheetFormatPr defaultRowHeight="13.5"/>
  <cols>
    <col min="1" max="1" width="37.5" bestFit="1" customWidth="1"/>
    <col min="8" max="8" width="37.5" bestFit="1" customWidth="1"/>
    <col min="15" max="15" width="37.5" bestFit="1" customWidth="1"/>
  </cols>
  <sheetData>
    <row r="1" spans="1:20">
      <c r="A1" t="s">
        <v>86</v>
      </c>
    </row>
    <row r="2" spans="1:20">
      <c r="A2" s="5" t="s">
        <v>75</v>
      </c>
      <c r="B2" s="5"/>
      <c r="C2" s="5"/>
      <c r="D2" s="5"/>
      <c r="E2" s="5"/>
      <c r="F2" s="5"/>
      <c r="H2" s="5" t="s">
        <v>77</v>
      </c>
      <c r="I2" s="5"/>
      <c r="J2" s="5"/>
      <c r="K2" s="5"/>
      <c r="L2" s="5"/>
      <c r="M2" s="5"/>
      <c r="O2" s="5" t="s">
        <v>76</v>
      </c>
      <c r="P2" s="5"/>
      <c r="Q2" s="5"/>
      <c r="R2" s="5"/>
      <c r="S2" s="5"/>
      <c r="T2" s="5"/>
    </row>
    <row r="3" spans="1:20">
      <c r="A3" s="4" t="s">
        <v>85</v>
      </c>
      <c r="B3" s="4"/>
      <c r="C3" s="4"/>
      <c r="D3" s="4"/>
      <c r="E3" s="4"/>
      <c r="F3" s="4"/>
      <c r="H3" s="4" t="s">
        <v>85</v>
      </c>
      <c r="I3" s="4"/>
      <c r="J3" s="4"/>
      <c r="K3" s="4"/>
      <c r="L3" s="4"/>
      <c r="M3" s="4"/>
      <c r="O3" s="4" t="s">
        <v>85</v>
      </c>
      <c r="P3" s="4"/>
      <c r="Q3" s="4"/>
      <c r="R3" s="4"/>
      <c r="S3" s="4"/>
      <c r="T3" s="4"/>
    </row>
    <row r="4" spans="1:20">
      <c r="A4" s="8" t="s">
        <v>78</v>
      </c>
      <c r="B4" s="8" t="s">
        <v>9</v>
      </c>
      <c r="C4" s="8" t="s">
        <v>36</v>
      </c>
      <c r="D4" s="8" t="s">
        <v>38</v>
      </c>
      <c r="E4" s="8" t="s">
        <v>39</v>
      </c>
      <c r="F4" s="8" t="s">
        <v>70</v>
      </c>
      <c r="H4" s="8" t="s">
        <v>78</v>
      </c>
      <c r="I4" s="8" t="s">
        <v>9</v>
      </c>
      <c r="J4" s="8" t="s">
        <v>36</v>
      </c>
      <c r="K4" s="8" t="s">
        <v>38</v>
      </c>
      <c r="L4" s="8" t="s">
        <v>39</v>
      </c>
      <c r="M4" s="8" t="s">
        <v>69</v>
      </c>
      <c r="O4" s="8" t="s">
        <v>78</v>
      </c>
      <c r="P4" s="8" t="s">
        <v>9</v>
      </c>
      <c r="Q4" s="8" t="s">
        <v>36</v>
      </c>
      <c r="R4" s="8" t="s">
        <v>38</v>
      </c>
      <c r="S4" s="8" t="s">
        <v>39</v>
      </c>
      <c r="T4" s="8" t="s">
        <v>69</v>
      </c>
    </row>
    <row r="5" spans="1:20">
      <c r="A5" s="8">
        <v>0.1</v>
      </c>
      <c r="B5" s="8"/>
      <c r="C5" s="8"/>
      <c r="D5" s="8"/>
      <c r="E5" s="8"/>
      <c r="F5" s="8"/>
      <c r="H5" s="8">
        <v>0.1</v>
      </c>
      <c r="I5" s="8"/>
      <c r="J5" s="8"/>
      <c r="K5" s="8"/>
      <c r="L5" s="8"/>
      <c r="M5" s="8"/>
      <c r="O5" s="8">
        <v>0.1</v>
      </c>
      <c r="P5" s="8"/>
      <c r="Q5" s="8"/>
      <c r="R5" s="8"/>
      <c r="S5" s="8"/>
      <c r="T5" s="8"/>
    </row>
    <row r="6" spans="1:20">
      <c r="A6" s="8">
        <v>0.2</v>
      </c>
      <c r="B6" s="8"/>
      <c r="C6" s="8"/>
      <c r="D6" s="8"/>
      <c r="E6" s="8"/>
      <c r="F6" s="8"/>
      <c r="H6" s="8">
        <v>0.2</v>
      </c>
      <c r="I6" s="8"/>
      <c r="J6" s="8"/>
      <c r="K6" s="8"/>
      <c r="L6" s="8"/>
      <c r="M6" s="8"/>
      <c r="O6" s="8">
        <v>0.2</v>
      </c>
      <c r="P6" s="8"/>
      <c r="Q6" s="8"/>
      <c r="R6" s="8"/>
      <c r="S6" s="8"/>
      <c r="T6" s="8"/>
    </row>
    <row r="7" spans="1:20">
      <c r="A7" s="8">
        <v>0.3</v>
      </c>
      <c r="B7" s="8"/>
      <c r="C7" s="8"/>
      <c r="D7" s="8"/>
      <c r="E7" s="8"/>
      <c r="F7" s="8"/>
      <c r="H7" s="8">
        <v>0.3</v>
      </c>
      <c r="I7" s="8"/>
      <c r="J7" s="8"/>
      <c r="K7" s="8"/>
      <c r="L7" s="8"/>
      <c r="M7" s="8"/>
      <c r="O7" s="8">
        <v>0.3</v>
      </c>
      <c r="P7" s="8"/>
      <c r="Q7" s="8"/>
      <c r="R7" s="8"/>
      <c r="S7" s="8"/>
      <c r="T7" s="8"/>
    </row>
    <row r="8" spans="1:20">
      <c r="A8" s="8">
        <v>0.4</v>
      </c>
      <c r="B8" s="8"/>
      <c r="C8" s="8"/>
      <c r="D8" s="8"/>
      <c r="E8" s="8"/>
      <c r="F8" s="8"/>
      <c r="H8" s="8">
        <v>0.4</v>
      </c>
      <c r="I8" s="8"/>
      <c r="J8" s="8"/>
      <c r="K8" s="8"/>
      <c r="L8" s="8"/>
      <c r="M8" s="8"/>
      <c r="O8" s="8">
        <v>0.4</v>
      </c>
      <c r="P8" s="8"/>
      <c r="Q8" s="8"/>
      <c r="R8" s="8"/>
      <c r="S8" s="8"/>
      <c r="T8" s="8"/>
    </row>
    <row r="9" spans="1:20">
      <c r="A9" s="8">
        <v>0.5</v>
      </c>
      <c r="B9" s="8"/>
      <c r="C9" s="8"/>
      <c r="D9" s="8"/>
      <c r="E9" s="8"/>
      <c r="F9" s="8"/>
      <c r="H9" s="8">
        <v>0.5</v>
      </c>
      <c r="I9" s="8"/>
      <c r="J9" s="8"/>
      <c r="K9" s="8"/>
      <c r="L9" s="8"/>
      <c r="M9" s="8"/>
      <c r="O9" s="8">
        <v>0.5</v>
      </c>
      <c r="P9" s="8"/>
      <c r="Q9" s="8"/>
      <c r="R9" s="8"/>
      <c r="S9" s="8"/>
      <c r="T9" s="8"/>
    </row>
    <row r="10" spans="1:20">
      <c r="A10" s="11"/>
      <c r="B10" s="11"/>
      <c r="C10" s="11"/>
      <c r="D10" s="11"/>
      <c r="E10" s="11"/>
      <c r="F10" s="11"/>
      <c r="H10" s="11"/>
      <c r="I10" s="11"/>
      <c r="J10" s="11"/>
      <c r="K10" s="11"/>
      <c r="L10" s="11"/>
      <c r="M10" s="11"/>
      <c r="O10" s="11"/>
      <c r="P10" s="11"/>
      <c r="Q10" s="11"/>
      <c r="R10" s="11"/>
      <c r="S10" s="11"/>
      <c r="T10" s="11"/>
    </row>
    <row r="11" spans="1:20">
      <c r="A11" s="8" t="s">
        <v>79</v>
      </c>
      <c r="B11" s="8" t="s">
        <v>9</v>
      </c>
      <c r="C11" s="8" t="s">
        <v>36</v>
      </c>
      <c r="D11" s="8" t="s">
        <v>38</v>
      </c>
      <c r="E11" s="8" t="s">
        <v>39</v>
      </c>
      <c r="F11" s="8" t="s">
        <v>70</v>
      </c>
      <c r="H11" s="8" t="s">
        <v>79</v>
      </c>
      <c r="I11" s="8" t="s">
        <v>9</v>
      </c>
      <c r="J11" s="8" t="s">
        <v>36</v>
      </c>
      <c r="K11" s="8" t="s">
        <v>38</v>
      </c>
      <c r="L11" s="8" t="s">
        <v>39</v>
      </c>
      <c r="M11" s="8" t="s">
        <v>69</v>
      </c>
      <c r="O11" s="8" t="s">
        <v>79</v>
      </c>
      <c r="P11" s="8" t="s">
        <v>9</v>
      </c>
      <c r="Q11" s="8" t="s">
        <v>36</v>
      </c>
      <c r="R11" s="8" t="s">
        <v>38</v>
      </c>
      <c r="S11" s="8" t="s">
        <v>39</v>
      </c>
      <c r="T11" s="8" t="s">
        <v>69</v>
      </c>
    </row>
    <row r="12" spans="1:20">
      <c r="A12" s="8">
        <v>0.1</v>
      </c>
      <c r="B12" s="8"/>
      <c r="C12" s="8"/>
      <c r="D12" s="8"/>
      <c r="E12" s="8"/>
      <c r="F12" s="8"/>
      <c r="H12" s="8">
        <v>0.1</v>
      </c>
      <c r="I12" s="8"/>
      <c r="J12" s="8"/>
      <c r="K12" s="8"/>
      <c r="L12" s="8"/>
      <c r="M12" s="8"/>
      <c r="O12" s="8">
        <v>0.1</v>
      </c>
      <c r="P12" s="8"/>
      <c r="Q12" s="8"/>
      <c r="R12" s="8"/>
      <c r="S12" s="8"/>
      <c r="T12" s="8"/>
    </row>
    <row r="13" spans="1:20">
      <c r="A13" s="8">
        <v>0.2</v>
      </c>
      <c r="B13" s="8"/>
      <c r="C13" s="8"/>
      <c r="D13" s="8"/>
      <c r="E13" s="8"/>
      <c r="F13" s="8"/>
      <c r="H13" s="8">
        <v>0.2</v>
      </c>
      <c r="I13" s="8"/>
      <c r="J13" s="8"/>
      <c r="K13" s="8"/>
      <c r="L13" s="8"/>
      <c r="M13" s="8"/>
      <c r="O13" s="8">
        <v>0.2</v>
      </c>
      <c r="P13" s="8"/>
      <c r="Q13" s="8"/>
      <c r="R13" s="8"/>
      <c r="S13" s="8"/>
      <c r="T13" s="8"/>
    </row>
    <row r="14" spans="1:20">
      <c r="A14" s="8">
        <v>0.3</v>
      </c>
      <c r="B14" s="8"/>
      <c r="C14" s="8"/>
      <c r="D14" s="8"/>
      <c r="E14" s="8"/>
      <c r="F14" s="8"/>
      <c r="H14" s="8">
        <v>0.3</v>
      </c>
      <c r="I14" s="8"/>
      <c r="J14" s="8"/>
      <c r="K14" s="8"/>
      <c r="L14" s="8"/>
      <c r="M14" s="8"/>
      <c r="O14" s="8">
        <v>0.3</v>
      </c>
      <c r="P14" s="8"/>
      <c r="Q14" s="8"/>
      <c r="R14" s="8"/>
      <c r="S14" s="8"/>
      <c r="T14" s="8"/>
    </row>
    <row r="15" spans="1:20">
      <c r="A15" s="8">
        <v>0.4</v>
      </c>
      <c r="B15" s="8"/>
      <c r="C15" s="8"/>
      <c r="D15" s="8"/>
      <c r="E15" s="8"/>
      <c r="F15" s="8"/>
      <c r="H15" s="8">
        <v>0.4</v>
      </c>
      <c r="I15" s="8"/>
      <c r="J15" s="8"/>
      <c r="K15" s="8"/>
      <c r="L15" s="8"/>
      <c r="M15" s="8"/>
      <c r="O15" s="8">
        <v>0.4</v>
      </c>
      <c r="P15" s="8"/>
      <c r="Q15" s="8"/>
      <c r="R15" s="8"/>
      <c r="S15" s="8"/>
      <c r="T15" s="8"/>
    </row>
    <row r="16" spans="1:20">
      <c r="A16" s="8">
        <v>0.5</v>
      </c>
      <c r="B16" s="8"/>
      <c r="C16" s="8"/>
      <c r="D16" s="8"/>
      <c r="E16" s="8"/>
      <c r="F16" s="8"/>
      <c r="H16" s="8">
        <v>0.5</v>
      </c>
      <c r="I16" s="8"/>
      <c r="J16" s="8"/>
      <c r="K16" s="8"/>
      <c r="L16" s="8"/>
      <c r="M16" s="8"/>
      <c r="O16" s="8">
        <v>0.5</v>
      </c>
      <c r="P16" s="8"/>
      <c r="Q16" s="8"/>
      <c r="R16" s="8"/>
      <c r="S16" s="8"/>
      <c r="T16" s="8"/>
    </row>
    <row r="17" spans="1:20">
      <c r="A17" s="11"/>
      <c r="B17" s="11"/>
      <c r="C17" s="11"/>
      <c r="D17" s="11"/>
      <c r="E17" s="11"/>
      <c r="F17" s="11"/>
      <c r="H17" s="11"/>
      <c r="I17" s="11"/>
      <c r="J17" s="11"/>
      <c r="K17" s="11"/>
      <c r="L17" s="11"/>
      <c r="M17" s="11"/>
      <c r="O17" s="11"/>
      <c r="P17" s="11"/>
      <c r="Q17" s="11"/>
      <c r="R17" s="11"/>
      <c r="S17" s="11"/>
      <c r="T17" s="11"/>
    </row>
    <row r="18" spans="1:20">
      <c r="A18" s="8" t="s">
        <v>81</v>
      </c>
      <c r="B18" s="8" t="s">
        <v>9</v>
      </c>
      <c r="C18" s="8" t="s">
        <v>36</v>
      </c>
      <c r="D18" s="8" t="s">
        <v>38</v>
      </c>
      <c r="E18" s="8" t="s">
        <v>39</v>
      </c>
      <c r="F18" s="8" t="s">
        <v>70</v>
      </c>
      <c r="H18" s="8" t="s">
        <v>81</v>
      </c>
      <c r="I18" s="8" t="s">
        <v>9</v>
      </c>
      <c r="J18" s="8" t="s">
        <v>36</v>
      </c>
      <c r="K18" s="8" t="s">
        <v>38</v>
      </c>
      <c r="L18" s="8" t="s">
        <v>39</v>
      </c>
      <c r="M18" s="8" t="s">
        <v>69</v>
      </c>
      <c r="O18" s="8" t="s">
        <v>81</v>
      </c>
      <c r="P18" s="8" t="s">
        <v>9</v>
      </c>
      <c r="Q18" s="8" t="s">
        <v>36</v>
      </c>
      <c r="R18" s="8" t="s">
        <v>38</v>
      </c>
      <c r="S18" s="8" t="s">
        <v>39</v>
      </c>
      <c r="T18" s="8" t="s">
        <v>69</v>
      </c>
    </row>
    <row r="19" spans="1:20">
      <c r="A19" s="8">
        <v>0.1</v>
      </c>
      <c r="B19" s="8"/>
      <c r="C19" s="8"/>
      <c r="D19" s="8"/>
      <c r="E19" s="8"/>
      <c r="F19" s="8"/>
      <c r="H19" s="8">
        <v>0.1</v>
      </c>
      <c r="I19" s="8"/>
      <c r="J19" s="8"/>
      <c r="K19" s="8"/>
      <c r="L19" s="8"/>
      <c r="M19" s="8"/>
      <c r="O19" s="8">
        <v>0.1</v>
      </c>
      <c r="P19" s="8"/>
      <c r="Q19" s="8"/>
      <c r="R19" s="8"/>
      <c r="S19" s="8"/>
      <c r="T19" s="8"/>
    </row>
    <row r="20" spans="1:20">
      <c r="A20" s="8">
        <v>0.2</v>
      </c>
      <c r="B20" s="8"/>
      <c r="C20" s="8"/>
      <c r="D20" s="8"/>
      <c r="E20" s="8"/>
      <c r="F20" s="8"/>
      <c r="H20" s="8">
        <v>0.2</v>
      </c>
      <c r="I20" s="8"/>
      <c r="J20" s="8"/>
      <c r="K20" s="8"/>
      <c r="L20" s="8"/>
      <c r="M20" s="8"/>
      <c r="O20" s="8">
        <v>0.2</v>
      </c>
      <c r="P20" s="8"/>
      <c r="Q20" s="8"/>
      <c r="R20" s="8"/>
      <c r="S20" s="8"/>
      <c r="T20" s="8"/>
    </row>
    <row r="21" spans="1:20">
      <c r="A21" s="8">
        <v>0.3</v>
      </c>
      <c r="B21" s="8"/>
      <c r="C21" s="8"/>
      <c r="D21" s="8"/>
      <c r="E21" s="8"/>
      <c r="F21" s="8"/>
      <c r="H21" s="8">
        <v>0.3</v>
      </c>
      <c r="I21" s="8"/>
      <c r="J21" s="8"/>
      <c r="K21" s="8"/>
      <c r="L21" s="8"/>
      <c r="M21" s="8"/>
      <c r="O21" s="8">
        <v>0.3</v>
      </c>
      <c r="P21" s="8"/>
      <c r="Q21" s="8"/>
      <c r="R21" s="8"/>
      <c r="S21" s="8"/>
      <c r="T21" s="8"/>
    </row>
    <row r="22" spans="1:20">
      <c r="A22" s="8">
        <v>0.4</v>
      </c>
      <c r="B22" s="8"/>
      <c r="C22" s="8"/>
      <c r="D22" s="8"/>
      <c r="E22" s="8"/>
      <c r="F22" s="8"/>
      <c r="H22" s="8">
        <v>0.4</v>
      </c>
      <c r="I22" s="8"/>
      <c r="J22" s="8"/>
      <c r="K22" s="8"/>
      <c r="L22" s="8"/>
      <c r="M22" s="8"/>
      <c r="O22" s="8">
        <v>0.4</v>
      </c>
      <c r="P22" s="8"/>
      <c r="Q22" s="8"/>
      <c r="R22" s="8"/>
      <c r="S22" s="8"/>
      <c r="T22" s="8"/>
    </row>
    <row r="23" spans="1:20">
      <c r="A23" s="8">
        <v>0.5</v>
      </c>
      <c r="B23" s="8"/>
      <c r="C23" s="8"/>
      <c r="D23" s="8"/>
      <c r="E23" s="8"/>
      <c r="F23" s="8"/>
      <c r="H23" s="8">
        <v>0.5</v>
      </c>
      <c r="I23" s="8"/>
      <c r="J23" s="8"/>
      <c r="K23" s="8"/>
      <c r="L23" s="8"/>
      <c r="M23" s="8"/>
      <c r="O23" s="8">
        <v>0.5</v>
      </c>
      <c r="P23" s="8"/>
      <c r="Q23" s="8"/>
      <c r="R23" s="8"/>
      <c r="S23" s="8"/>
      <c r="T23" s="8"/>
    </row>
    <row r="24" spans="1:20">
      <c r="A24" s="4" t="s">
        <v>72</v>
      </c>
      <c r="B24" s="4"/>
      <c r="C24" s="4"/>
      <c r="D24" s="4"/>
      <c r="E24" s="4"/>
      <c r="F24" s="4"/>
      <c r="H24" s="4" t="s">
        <v>72</v>
      </c>
      <c r="I24" s="4"/>
      <c r="J24" s="4"/>
      <c r="K24" s="4"/>
      <c r="L24" s="4"/>
      <c r="M24" s="4"/>
      <c r="O24" s="4" t="s">
        <v>72</v>
      </c>
      <c r="P24" s="4"/>
      <c r="Q24" s="4"/>
      <c r="R24" s="4"/>
      <c r="S24" s="4"/>
      <c r="T24" s="4"/>
    </row>
    <row r="25" spans="1:20">
      <c r="A25" s="8" t="s">
        <v>71</v>
      </c>
      <c r="B25" s="8" t="s">
        <v>9</v>
      </c>
      <c r="C25" s="8" t="s">
        <v>36</v>
      </c>
      <c r="D25" s="8" t="s">
        <v>38</v>
      </c>
      <c r="E25" s="8" t="s">
        <v>39</v>
      </c>
      <c r="F25" s="8" t="s">
        <v>70</v>
      </c>
      <c r="H25" s="8" t="s">
        <v>71</v>
      </c>
      <c r="I25" s="8" t="s">
        <v>9</v>
      </c>
      <c r="J25" s="8" t="s">
        <v>36</v>
      </c>
      <c r="K25" s="8" t="s">
        <v>38</v>
      </c>
      <c r="L25" s="8" t="s">
        <v>39</v>
      </c>
      <c r="M25" s="8" t="s">
        <v>69</v>
      </c>
      <c r="O25" s="8" t="s">
        <v>71</v>
      </c>
      <c r="P25" s="8" t="s">
        <v>9</v>
      </c>
      <c r="Q25" s="8" t="s">
        <v>36</v>
      </c>
      <c r="R25" s="8" t="s">
        <v>38</v>
      </c>
      <c r="S25" s="8" t="s">
        <v>39</v>
      </c>
      <c r="T25" s="8" t="s">
        <v>69</v>
      </c>
    </row>
    <row r="26" spans="1:20">
      <c r="A26" s="8">
        <v>2</v>
      </c>
      <c r="B26" s="8"/>
      <c r="C26" s="8"/>
      <c r="D26" s="8"/>
      <c r="E26" s="8"/>
      <c r="F26" s="8"/>
      <c r="H26" s="8">
        <v>2</v>
      </c>
      <c r="I26" s="8"/>
      <c r="J26" s="8"/>
      <c r="K26" s="8"/>
      <c r="L26" s="8"/>
      <c r="M26" s="8"/>
      <c r="O26" s="8">
        <v>2</v>
      </c>
      <c r="P26" s="8"/>
      <c r="Q26" s="8"/>
      <c r="R26" s="8"/>
      <c r="S26" s="8"/>
      <c r="T26" s="8"/>
    </row>
    <row r="27" spans="1:20">
      <c r="A27" s="8">
        <v>4</v>
      </c>
      <c r="B27" s="8"/>
      <c r="C27" s="8"/>
      <c r="D27" s="8"/>
      <c r="E27" s="8"/>
      <c r="F27" s="8"/>
      <c r="H27" s="8">
        <v>4</v>
      </c>
      <c r="I27" s="8"/>
      <c r="J27" s="8"/>
      <c r="K27" s="8"/>
      <c r="L27" s="8"/>
      <c r="M27" s="8"/>
      <c r="O27" s="8">
        <v>4</v>
      </c>
      <c r="P27" s="8"/>
      <c r="Q27" s="8"/>
      <c r="R27" s="8"/>
      <c r="S27" s="8"/>
      <c r="T27" s="8"/>
    </row>
    <row r="28" spans="1:20">
      <c r="A28" s="8">
        <v>8</v>
      </c>
      <c r="B28" s="8"/>
      <c r="C28" s="8"/>
      <c r="D28" s="8"/>
      <c r="E28" s="8"/>
      <c r="F28" s="8"/>
      <c r="H28" s="8">
        <v>8</v>
      </c>
      <c r="I28" s="8"/>
      <c r="J28" s="8"/>
      <c r="K28" s="8"/>
      <c r="L28" s="8"/>
      <c r="M28" s="8"/>
      <c r="O28" s="8">
        <v>8</v>
      </c>
      <c r="P28" s="8"/>
      <c r="Q28" s="8"/>
      <c r="R28" s="8"/>
      <c r="S28" s="8"/>
      <c r="T28" s="8"/>
    </row>
    <row r="29" spans="1:20">
      <c r="A29" s="8">
        <v>16</v>
      </c>
      <c r="B29" s="8"/>
      <c r="C29" s="8"/>
      <c r="D29" s="8"/>
      <c r="E29" s="8"/>
      <c r="F29" s="8"/>
      <c r="H29" s="8">
        <v>16</v>
      </c>
      <c r="I29" s="8"/>
      <c r="J29" s="8"/>
      <c r="K29" s="8"/>
      <c r="L29" s="8"/>
      <c r="M29" s="8"/>
      <c r="O29" s="8">
        <v>16</v>
      </c>
      <c r="P29" s="8"/>
      <c r="Q29" s="8"/>
      <c r="R29" s="8"/>
      <c r="S29" s="8"/>
      <c r="T29" s="8"/>
    </row>
    <row r="30" spans="1:20">
      <c r="A30" s="8"/>
      <c r="B30" s="8"/>
      <c r="C30" s="8"/>
      <c r="D30" s="8"/>
      <c r="E30" s="8"/>
      <c r="F30" s="8"/>
      <c r="H30" s="8"/>
      <c r="I30" s="8"/>
      <c r="J30" s="8"/>
      <c r="K30" s="8"/>
      <c r="L30" s="8"/>
      <c r="M30" s="8"/>
      <c r="O30" s="8"/>
      <c r="P30" s="8"/>
      <c r="Q30" s="8"/>
      <c r="R30" s="8"/>
      <c r="S30" s="8"/>
      <c r="T30" s="8"/>
    </row>
    <row r="31" spans="1:20">
      <c r="A31" s="11"/>
      <c r="B31" s="11"/>
      <c r="C31" s="11"/>
      <c r="D31" s="11"/>
      <c r="E31" s="11"/>
      <c r="F31" s="11"/>
      <c r="H31" s="11"/>
      <c r="I31" s="11"/>
      <c r="J31" s="11"/>
      <c r="K31" s="11"/>
      <c r="L31" s="11"/>
      <c r="M31" s="11"/>
      <c r="O31" s="11"/>
      <c r="P31" s="11"/>
      <c r="Q31" s="11"/>
      <c r="R31" s="11"/>
      <c r="S31" s="11"/>
      <c r="T31" s="11"/>
    </row>
    <row r="32" spans="1:20">
      <c r="A32" s="8" t="s">
        <v>80</v>
      </c>
      <c r="B32" s="8" t="s">
        <v>9</v>
      </c>
      <c r="C32" s="8" t="s">
        <v>36</v>
      </c>
      <c r="D32" s="8" t="s">
        <v>38</v>
      </c>
      <c r="E32" s="8" t="s">
        <v>39</v>
      </c>
      <c r="F32" s="8" t="s">
        <v>70</v>
      </c>
      <c r="H32" s="8" t="s">
        <v>80</v>
      </c>
      <c r="I32" s="8" t="s">
        <v>9</v>
      </c>
      <c r="J32" s="8" t="s">
        <v>36</v>
      </c>
      <c r="K32" s="8" t="s">
        <v>38</v>
      </c>
      <c r="L32" s="8" t="s">
        <v>39</v>
      </c>
      <c r="M32" s="8" t="s">
        <v>69</v>
      </c>
      <c r="O32" s="8" t="s">
        <v>80</v>
      </c>
      <c r="P32" s="8" t="s">
        <v>9</v>
      </c>
      <c r="Q32" s="8" t="s">
        <v>36</v>
      </c>
      <c r="R32" s="8" t="s">
        <v>38</v>
      </c>
      <c r="S32" s="8" t="s">
        <v>39</v>
      </c>
      <c r="T32" s="8" t="s">
        <v>69</v>
      </c>
    </row>
    <row r="33" spans="1:20">
      <c r="A33" s="8">
        <v>2</v>
      </c>
      <c r="B33" s="8"/>
      <c r="C33" s="8"/>
      <c r="D33" s="8"/>
      <c r="E33" s="8"/>
      <c r="F33" s="8"/>
      <c r="H33" s="8">
        <v>2</v>
      </c>
      <c r="I33" s="8"/>
      <c r="J33" s="8"/>
      <c r="K33" s="8"/>
      <c r="L33" s="8"/>
      <c r="M33" s="8"/>
      <c r="O33" s="8">
        <v>2</v>
      </c>
      <c r="P33" s="8"/>
      <c r="Q33" s="8"/>
      <c r="R33" s="8"/>
      <c r="S33" s="8"/>
      <c r="T33" s="8"/>
    </row>
    <row r="34" spans="1:20">
      <c r="A34" s="8">
        <v>4</v>
      </c>
      <c r="B34" s="8"/>
      <c r="C34" s="8"/>
      <c r="D34" s="8"/>
      <c r="E34" s="8"/>
      <c r="F34" s="8"/>
      <c r="H34" s="8">
        <v>4</v>
      </c>
      <c r="I34" s="8"/>
      <c r="J34" s="8"/>
      <c r="K34" s="8"/>
      <c r="L34" s="8"/>
      <c r="M34" s="8"/>
      <c r="O34" s="8">
        <v>4</v>
      </c>
      <c r="P34" s="8"/>
      <c r="Q34" s="8"/>
      <c r="R34" s="8"/>
      <c r="S34" s="8"/>
      <c r="T34" s="8"/>
    </row>
    <row r="35" spans="1:20">
      <c r="A35" s="8">
        <v>8</v>
      </c>
      <c r="B35" s="8"/>
      <c r="C35" s="8"/>
      <c r="D35" s="8"/>
      <c r="E35" s="8"/>
      <c r="F35" s="8"/>
      <c r="H35" s="8">
        <v>8</v>
      </c>
      <c r="I35" s="8"/>
      <c r="J35" s="8"/>
      <c r="K35" s="8"/>
      <c r="L35" s="8"/>
      <c r="M35" s="8"/>
      <c r="O35" s="8">
        <v>8</v>
      </c>
      <c r="P35" s="8"/>
      <c r="Q35" s="8"/>
      <c r="R35" s="8"/>
      <c r="S35" s="8"/>
      <c r="T35" s="8"/>
    </row>
    <row r="36" spans="1:20">
      <c r="A36" s="8">
        <v>16</v>
      </c>
      <c r="B36" s="8"/>
      <c r="C36" s="8"/>
      <c r="D36" s="8"/>
      <c r="E36" s="8"/>
      <c r="F36" s="8"/>
      <c r="H36" s="8">
        <v>16</v>
      </c>
      <c r="I36" s="8"/>
      <c r="J36" s="8"/>
      <c r="K36" s="8"/>
      <c r="L36" s="8"/>
      <c r="M36" s="8"/>
      <c r="O36" s="8">
        <v>16</v>
      </c>
      <c r="P36" s="8"/>
      <c r="Q36" s="8"/>
      <c r="R36" s="8"/>
      <c r="S36" s="8"/>
      <c r="T36" s="8"/>
    </row>
    <row r="37" spans="1:20">
      <c r="A37" s="8"/>
      <c r="B37" s="8"/>
      <c r="C37" s="8"/>
      <c r="D37" s="8"/>
      <c r="E37" s="8"/>
      <c r="F37" s="8"/>
      <c r="H37" s="8"/>
      <c r="I37" s="8"/>
      <c r="J37" s="8"/>
      <c r="K37" s="8"/>
      <c r="L37" s="8"/>
      <c r="M37" s="8"/>
      <c r="O37" s="8"/>
      <c r="P37" s="8"/>
      <c r="Q37" s="8"/>
      <c r="R37" s="8"/>
      <c r="S37" s="8"/>
      <c r="T37" s="8"/>
    </row>
    <row r="38" spans="1:20">
      <c r="A38" s="11"/>
      <c r="B38" s="11"/>
      <c r="C38" s="11"/>
      <c r="D38" s="11"/>
      <c r="E38" s="11"/>
      <c r="F38" s="11"/>
      <c r="H38" s="11"/>
      <c r="I38" s="11"/>
      <c r="J38" s="11"/>
      <c r="K38" s="11"/>
      <c r="L38" s="11"/>
      <c r="M38" s="11"/>
      <c r="O38" s="11"/>
      <c r="P38" s="11"/>
      <c r="Q38" s="11"/>
      <c r="R38" s="11"/>
      <c r="S38" s="11"/>
      <c r="T38" s="11"/>
    </row>
    <row r="39" spans="1:20">
      <c r="A39" s="8" t="s">
        <v>81</v>
      </c>
      <c r="B39" s="8" t="s">
        <v>9</v>
      </c>
      <c r="C39" s="8" t="s">
        <v>36</v>
      </c>
      <c r="D39" s="8" t="s">
        <v>38</v>
      </c>
      <c r="E39" s="8" t="s">
        <v>39</v>
      </c>
      <c r="F39" s="8" t="s">
        <v>70</v>
      </c>
      <c r="H39" s="8" t="s">
        <v>81</v>
      </c>
      <c r="I39" s="8" t="s">
        <v>9</v>
      </c>
      <c r="J39" s="8" t="s">
        <v>36</v>
      </c>
      <c r="K39" s="8" t="s">
        <v>38</v>
      </c>
      <c r="L39" s="8" t="s">
        <v>39</v>
      </c>
      <c r="M39" s="8" t="s">
        <v>69</v>
      </c>
      <c r="O39" s="8" t="s">
        <v>81</v>
      </c>
      <c r="P39" s="8" t="s">
        <v>9</v>
      </c>
      <c r="Q39" s="8" t="s">
        <v>36</v>
      </c>
      <c r="R39" s="8" t="s">
        <v>38</v>
      </c>
      <c r="S39" s="8" t="s">
        <v>39</v>
      </c>
      <c r="T39" s="8" t="s">
        <v>69</v>
      </c>
    </row>
    <row r="40" spans="1:20">
      <c r="A40" s="8">
        <v>2</v>
      </c>
      <c r="B40" s="8"/>
      <c r="C40" s="8"/>
      <c r="D40" s="8"/>
      <c r="E40" s="8"/>
      <c r="F40" s="8"/>
      <c r="H40" s="8">
        <v>2</v>
      </c>
      <c r="I40" s="8"/>
      <c r="J40" s="8"/>
      <c r="K40" s="8"/>
      <c r="L40" s="8"/>
      <c r="M40" s="8"/>
      <c r="O40" s="8">
        <v>2</v>
      </c>
      <c r="P40" s="8"/>
      <c r="Q40" s="8"/>
      <c r="R40" s="8"/>
      <c r="S40" s="8"/>
      <c r="T40" s="8"/>
    </row>
    <row r="41" spans="1:20">
      <c r="A41" s="8">
        <v>4</v>
      </c>
      <c r="B41" s="8"/>
      <c r="C41" s="8"/>
      <c r="D41" s="8"/>
      <c r="E41" s="8"/>
      <c r="F41" s="8"/>
      <c r="H41" s="8">
        <v>4</v>
      </c>
      <c r="I41" s="8"/>
      <c r="J41" s="8"/>
      <c r="K41" s="8"/>
      <c r="L41" s="8"/>
      <c r="M41" s="8"/>
      <c r="O41" s="8">
        <v>4</v>
      </c>
      <c r="P41" s="8"/>
      <c r="Q41" s="8"/>
      <c r="R41" s="8"/>
      <c r="S41" s="8"/>
      <c r="T41" s="8"/>
    </row>
    <row r="42" spans="1:20">
      <c r="A42" s="8">
        <v>8</v>
      </c>
      <c r="B42" s="8"/>
      <c r="C42" s="8"/>
      <c r="D42" s="8"/>
      <c r="E42" s="8"/>
      <c r="F42" s="8"/>
      <c r="H42" s="8">
        <v>8</v>
      </c>
      <c r="I42" s="8"/>
      <c r="J42" s="8"/>
      <c r="K42" s="8"/>
      <c r="L42" s="8"/>
      <c r="M42" s="8"/>
      <c r="O42" s="8">
        <v>8</v>
      </c>
      <c r="P42" s="8"/>
      <c r="Q42" s="8"/>
      <c r="R42" s="8"/>
      <c r="S42" s="8"/>
      <c r="T42" s="8"/>
    </row>
    <row r="43" spans="1:20">
      <c r="A43" s="8">
        <v>16</v>
      </c>
      <c r="B43" s="8"/>
      <c r="C43" s="8"/>
      <c r="D43" s="8"/>
      <c r="E43" s="8"/>
      <c r="F43" s="8"/>
      <c r="H43" s="8">
        <v>16</v>
      </c>
      <c r="I43" s="8"/>
      <c r="J43" s="8"/>
      <c r="K43" s="8"/>
      <c r="L43" s="8"/>
      <c r="M43" s="8"/>
      <c r="O43" s="8">
        <v>16</v>
      </c>
      <c r="P43" s="8"/>
      <c r="Q43" s="8"/>
      <c r="R43" s="8"/>
      <c r="S43" s="8"/>
      <c r="T43" s="8"/>
    </row>
    <row r="44" spans="1:20">
      <c r="A44" s="8"/>
      <c r="B44" s="8"/>
      <c r="C44" s="8"/>
      <c r="D44" s="8"/>
      <c r="E44" s="8"/>
      <c r="F44" s="8"/>
      <c r="H44" s="8"/>
      <c r="I44" s="8"/>
      <c r="J44" s="8"/>
      <c r="K44" s="8"/>
      <c r="L44" s="8"/>
      <c r="M44" s="8"/>
      <c r="O44" s="8"/>
      <c r="P44" s="8"/>
      <c r="Q44" s="8"/>
      <c r="R44" s="8"/>
      <c r="S44" s="8"/>
      <c r="T44" s="8"/>
    </row>
    <row r="45" spans="1:20">
      <c r="A45" s="5"/>
      <c r="B45" s="5"/>
      <c r="C45" s="5"/>
      <c r="D45" s="5"/>
      <c r="E45" s="5"/>
      <c r="F45" s="5"/>
      <c r="H45" s="5"/>
      <c r="I45" s="5"/>
      <c r="J45" s="5"/>
      <c r="K45" s="5"/>
      <c r="L45" s="5"/>
      <c r="M45" s="5"/>
      <c r="O45" s="5"/>
      <c r="P45" s="5"/>
      <c r="Q45" s="5"/>
      <c r="R45" s="5"/>
      <c r="S45" s="5"/>
      <c r="T45" s="5"/>
    </row>
    <row r="46" spans="1:20">
      <c r="A46" s="4" t="s">
        <v>88</v>
      </c>
      <c r="B46" s="4"/>
      <c r="C46" s="4"/>
      <c r="D46" s="4"/>
      <c r="E46" s="4"/>
      <c r="F46" s="4"/>
      <c r="H46" s="4" t="s">
        <v>73</v>
      </c>
      <c r="I46" s="4"/>
      <c r="J46" s="4"/>
      <c r="K46" s="4"/>
      <c r="L46" s="4"/>
      <c r="M46" s="4"/>
      <c r="O46" s="4" t="s">
        <v>73</v>
      </c>
      <c r="P46" s="4"/>
      <c r="Q46" s="4"/>
      <c r="R46" s="4"/>
      <c r="S46" s="4"/>
      <c r="T46" s="4"/>
    </row>
    <row r="47" spans="1:20">
      <c r="A47" s="8" t="s">
        <v>74</v>
      </c>
      <c r="B47" s="8"/>
      <c r="C47" s="8" t="s">
        <v>36</v>
      </c>
      <c r="D47" s="8" t="s">
        <v>38</v>
      </c>
      <c r="E47" s="8" t="s">
        <v>39</v>
      </c>
      <c r="F47" s="8" t="s">
        <v>70</v>
      </c>
      <c r="H47" s="8" t="s">
        <v>74</v>
      </c>
      <c r="I47" s="8"/>
      <c r="J47" s="8" t="s">
        <v>36</v>
      </c>
      <c r="K47" s="8" t="s">
        <v>38</v>
      </c>
      <c r="L47" s="8" t="s">
        <v>39</v>
      </c>
      <c r="M47" s="8" t="s">
        <v>69</v>
      </c>
      <c r="O47" s="8" t="s">
        <v>74</v>
      </c>
      <c r="P47" s="8"/>
      <c r="Q47" s="8" t="s">
        <v>36</v>
      </c>
      <c r="R47" s="8" t="s">
        <v>38</v>
      </c>
      <c r="S47" s="8" t="s">
        <v>39</v>
      </c>
      <c r="T47" s="8" t="s">
        <v>69</v>
      </c>
    </row>
    <row r="48" spans="1:20">
      <c r="A48" s="8">
        <v>10</v>
      </c>
      <c r="B48" s="8"/>
      <c r="C48" s="8"/>
      <c r="D48" s="8"/>
      <c r="E48" s="8"/>
      <c r="F48" s="8"/>
      <c r="H48" s="8">
        <v>10</v>
      </c>
      <c r="I48" s="8"/>
      <c r="J48" s="8"/>
      <c r="K48" s="8"/>
      <c r="L48" s="8"/>
      <c r="M48" s="8"/>
      <c r="O48" s="8">
        <v>10</v>
      </c>
      <c r="P48" s="8"/>
      <c r="Q48" s="8"/>
      <c r="R48" s="8"/>
      <c r="S48" s="8"/>
      <c r="T48" s="8"/>
    </row>
    <row r="49" spans="1:20">
      <c r="A49" s="8">
        <v>20</v>
      </c>
      <c r="B49" s="8"/>
      <c r="C49" s="8"/>
      <c r="D49" s="8"/>
      <c r="E49" s="8"/>
      <c r="F49" s="8"/>
      <c r="H49" s="8">
        <v>20</v>
      </c>
      <c r="I49" s="8"/>
      <c r="J49" s="8"/>
      <c r="K49" s="8"/>
      <c r="L49" s="8"/>
      <c r="M49" s="8"/>
      <c r="O49" s="8">
        <v>20</v>
      </c>
      <c r="P49" s="8"/>
      <c r="Q49" s="8"/>
      <c r="R49" s="8"/>
      <c r="S49" s="8"/>
      <c r="T49" s="8"/>
    </row>
    <row r="50" spans="1:20">
      <c r="A50" s="8">
        <v>30</v>
      </c>
      <c r="B50" s="8"/>
      <c r="C50" s="8"/>
      <c r="D50" s="8"/>
      <c r="E50" s="8"/>
      <c r="F50" s="8"/>
      <c r="H50" s="8">
        <v>30</v>
      </c>
      <c r="I50" s="8"/>
      <c r="J50" s="8"/>
      <c r="K50" s="8"/>
      <c r="L50" s="8"/>
      <c r="M50" s="8"/>
      <c r="O50" s="8">
        <v>30</v>
      </c>
      <c r="P50" s="8"/>
      <c r="Q50" s="8"/>
      <c r="R50" s="8"/>
      <c r="S50" s="8"/>
      <c r="T50" s="8"/>
    </row>
    <row r="51" spans="1:20">
      <c r="A51" s="8">
        <v>50</v>
      </c>
      <c r="B51" s="8"/>
      <c r="C51" s="8"/>
      <c r="D51" s="8"/>
      <c r="E51" s="8"/>
      <c r="F51" s="8"/>
      <c r="H51" s="8">
        <v>50</v>
      </c>
      <c r="I51" s="8"/>
      <c r="J51" s="8"/>
      <c r="K51" s="8"/>
      <c r="L51" s="8"/>
      <c r="M51" s="8"/>
      <c r="O51" s="8">
        <v>50</v>
      </c>
      <c r="P51" s="8"/>
      <c r="Q51" s="8"/>
      <c r="R51" s="8"/>
      <c r="S51" s="8"/>
      <c r="T51" s="8"/>
    </row>
    <row r="52" spans="1:20">
      <c r="A52" s="8">
        <v>80</v>
      </c>
      <c r="B52" s="8"/>
      <c r="C52" s="8"/>
      <c r="D52" s="8"/>
      <c r="E52" s="8"/>
      <c r="F52" s="8"/>
      <c r="H52" s="8">
        <v>80</v>
      </c>
      <c r="I52" s="8"/>
      <c r="J52" s="8"/>
      <c r="K52" s="8"/>
      <c r="L52" s="8"/>
      <c r="M52" s="8"/>
      <c r="O52" s="8">
        <v>80</v>
      </c>
      <c r="P52" s="8"/>
      <c r="Q52" s="8"/>
      <c r="R52" s="8"/>
      <c r="S52" s="8"/>
      <c r="T52" s="8"/>
    </row>
    <row r="53" spans="1:20">
      <c r="A53" s="11"/>
      <c r="B53" s="11"/>
      <c r="C53" s="11"/>
      <c r="D53" s="11"/>
      <c r="E53" s="11"/>
      <c r="F53" s="11"/>
      <c r="H53" s="11"/>
      <c r="I53" s="11"/>
      <c r="J53" s="11"/>
      <c r="K53" s="11"/>
      <c r="L53" s="11"/>
      <c r="M53" s="11"/>
      <c r="O53" s="11"/>
      <c r="P53" s="11"/>
      <c r="Q53" s="11"/>
      <c r="R53" s="11"/>
      <c r="S53" s="11"/>
      <c r="T53" s="11"/>
    </row>
    <row r="54" spans="1:20">
      <c r="A54" s="8" t="s">
        <v>80</v>
      </c>
      <c r="B54" s="8"/>
      <c r="C54" s="8" t="s">
        <v>36</v>
      </c>
      <c r="D54" s="8" t="s">
        <v>38</v>
      </c>
      <c r="E54" s="8" t="s">
        <v>39</v>
      </c>
      <c r="F54" s="8" t="s">
        <v>70</v>
      </c>
      <c r="H54" s="8" t="s">
        <v>80</v>
      </c>
      <c r="I54" s="8"/>
      <c r="J54" s="8" t="s">
        <v>36</v>
      </c>
      <c r="K54" s="8" t="s">
        <v>38</v>
      </c>
      <c r="L54" s="8" t="s">
        <v>39</v>
      </c>
      <c r="M54" s="8" t="s">
        <v>69</v>
      </c>
      <c r="O54" s="8" t="s">
        <v>80</v>
      </c>
      <c r="P54" s="8"/>
      <c r="Q54" s="8" t="s">
        <v>36</v>
      </c>
      <c r="R54" s="8" t="s">
        <v>38</v>
      </c>
      <c r="S54" s="8" t="s">
        <v>39</v>
      </c>
      <c r="T54" s="8" t="s">
        <v>69</v>
      </c>
    </row>
    <row r="55" spans="1:20">
      <c r="A55" s="8">
        <v>10</v>
      </c>
      <c r="B55" s="8"/>
      <c r="C55" s="8"/>
      <c r="D55" s="8"/>
      <c r="E55" s="8"/>
      <c r="F55" s="8"/>
      <c r="H55" s="8">
        <v>10</v>
      </c>
      <c r="I55" s="8"/>
      <c r="J55" s="8"/>
      <c r="K55" s="8"/>
      <c r="L55" s="8"/>
      <c r="M55" s="8"/>
      <c r="O55" s="8">
        <v>10</v>
      </c>
      <c r="P55" s="8"/>
      <c r="Q55" s="8"/>
      <c r="R55" s="8"/>
      <c r="S55" s="8"/>
      <c r="T55" s="8"/>
    </row>
    <row r="56" spans="1:20">
      <c r="A56" s="8">
        <v>20</v>
      </c>
      <c r="B56" s="8"/>
      <c r="C56" s="8"/>
      <c r="D56" s="8"/>
      <c r="E56" s="8"/>
      <c r="F56" s="8"/>
      <c r="H56" s="8">
        <v>20</v>
      </c>
      <c r="I56" s="8"/>
      <c r="J56" s="8"/>
      <c r="K56" s="8"/>
      <c r="L56" s="8"/>
      <c r="M56" s="8"/>
      <c r="O56" s="8">
        <v>20</v>
      </c>
      <c r="P56" s="8"/>
      <c r="Q56" s="8"/>
      <c r="R56" s="8"/>
      <c r="S56" s="8"/>
      <c r="T56" s="8"/>
    </row>
    <row r="57" spans="1:20">
      <c r="A57" s="8">
        <v>30</v>
      </c>
      <c r="B57" s="8"/>
      <c r="C57" s="8"/>
      <c r="D57" s="8"/>
      <c r="E57" s="8"/>
      <c r="F57" s="8"/>
      <c r="H57" s="8">
        <v>30</v>
      </c>
      <c r="I57" s="8"/>
      <c r="J57" s="8"/>
      <c r="K57" s="8"/>
      <c r="L57" s="8"/>
      <c r="M57" s="8"/>
      <c r="O57" s="8">
        <v>30</v>
      </c>
      <c r="P57" s="8"/>
      <c r="Q57" s="8"/>
      <c r="R57" s="8"/>
      <c r="S57" s="8"/>
      <c r="T57" s="8"/>
    </row>
    <row r="58" spans="1:20">
      <c r="A58" s="8">
        <v>50</v>
      </c>
      <c r="B58" s="8"/>
      <c r="C58" s="8"/>
      <c r="D58" s="8"/>
      <c r="E58" s="8"/>
      <c r="F58" s="8"/>
      <c r="H58" s="8">
        <v>50</v>
      </c>
      <c r="I58" s="8"/>
      <c r="J58" s="8"/>
      <c r="K58" s="8"/>
      <c r="L58" s="8"/>
      <c r="M58" s="8"/>
      <c r="O58" s="8">
        <v>50</v>
      </c>
      <c r="P58" s="8"/>
      <c r="Q58" s="8"/>
      <c r="R58" s="8"/>
      <c r="S58" s="8"/>
      <c r="T58" s="8"/>
    </row>
    <row r="59" spans="1:20">
      <c r="A59" s="8">
        <v>80</v>
      </c>
      <c r="B59" s="8"/>
      <c r="C59" s="8"/>
      <c r="D59" s="8"/>
      <c r="E59" s="8"/>
      <c r="F59" s="8"/>
      <c r="H59" s="8">
        <v>80</v>
      </c>
      <c r="I59" s="8"/>
      <c r="J59" s="8"/>
      <c r="K59" s="8"/>
      <c r="L59" s="8"/>
      <c r="M59" s="8"/>
      <c r="O59" s="8">
        <v>80</v>
      </c>
      <c r="P59" s="8"/>
      <c r="Q59" s="8"/>
      <c r="R59" s="8"/>
      <c r="S59" s="8"/>
      <c r="T59" s="8"/>
    </row>
    <row r="60" spans="1:20">
      <c r="A60" s="11"/>
      <c r="B60" s="11"/>
      <c r="C60" s="11"/>
      <c r="D60" s="11"/>
      <c r="E60" s="11"/>
      <c r="F60" s="11"/>
      <c r="H60" s="11"/>
      <c r="I60" s="11"/>
      <c r="J60" s="11"/>
      <c r="K60" s="11"/>
      <c r="L60" s="11"/>
      <c r="M60" s="11"/>
      <c r="O60" s="11"/>
      <c r="P60" s="11"/>
      <c r="Q60" s="11"/>
      <c r="R60" s="11"/>
      <c r="S60" s="11"/>
      <c r="T60" s="11"/>
    </row>
    <row r="61" spans="1:20">
      <c r="A61" s="8" t="s">
        <v>81</v>
      </c>
      <c r="B61" s="8"/>
      <c r="C61" s="8" t="s">
        <v>36</v>
      </c>
      <c r="D61" s="8" t="s">
        <v>38</v>
      </c>
      <c r="E61" s="8" t="s">
        <v>39</v>
      </c>
      <c r="F61" s="8" t="s">
        <v>70</v>
      </c>
      <c r="H61" s="8" t="s">
        <v>81</v>
      </c>
      <c r="I61" s="8"/>
      <c r="J61" s="8" t="s">
        <v>36</v>
      </c>
      <c r="K61" s="8" t="s">
        <v>38</v>
      </c>
      <c r="L61" s="8" t="s">
        <v>39</v>
      </c>
      <c r="M61" s="8" t="s">
        <v>69</v>
      </c>
      <c r="O61" s="8" t="s">
        <v>81</v>
      </c>
      <c r="P61" s="8"/>
      <c r="Q61" s="8" t="s">
        <v>36</v>
      </c>
      <c r="R61" s="8" t="s">
        <v>38</v>
      </c>
      <c r="S61" s="8" t="s">
        <v>39</v>
      </c>
      <c r="T61" s="8" t="s">
        <v>69</v>
      </c>
    </row>
    <row r="62" spans="1:20">
      <c r="A62" s="8">
        <v>10</v>
      </c>
      <c r="B62" s="8"/>
      <c r="C62" s="8"/>
      <c r="D62" s="8"/>
      <c r="E62" s="8"/>
      <c r="F62" s="8"/>
      <c r="H62" s="8">
        <v>10</v>
      </c>
      <c r="I62" s="8"/>
      <c r="J62" s="8"/>
      <c r="K62" s="8"/>
      <c r="L62" s="8"/>
      <c r="M62" s="8"/>
      <c r="O62" s="8">
        <v>10</v>
      </c>
      <c r="P62" s="8"/>
      <c r="Q62" s="8"/>
      <c r="R62" s="8"/>
      <c r="S62" s="8"/>
      <c r="T62" s="8"/>
    </row>
    <row r="63" spans="1:20">
      <c r="A63" s="8">
        <v>20</v>
      </c>
      <c r="B63" s="8"/>
      <c r="C63" s="8"/>
      <c r="D63" s="8"/>
      <c r="E63" s="8"/>
      <c r="F63" s="8"/>
      <c r="H63" s="8">
        <v>20</v>
      </c>
      <c r="I63" s="8"/>
      <c r="J63" s="8"/>
      <c r="K63" s="8"/>
      <c r="L63" s="8"/>
      <c r="M63" s="8"/>
      <c r="O63" s="8">
        <v>20</v>
      </c>
      <c r="P63" s="8"/>
      <c r="Q63" s="8"/>
      <c r="R63" s="8"/>
      <c r="S63" s="8"/>
      <c r="T63" s="8"/>
    </row>
    <row r="64" spans="1:20">
      <c r="A64" s="8">
        <v>30</v>
      </c>
      <c r="B64" s="8"/>
      <c r="C64" s="8"/>
      <c r="D64" s="8"/>
      <c r="E64" s="8"/>
      <c r="F64" s="8"/>
      <c r="H64" s="8">
        <v>30</v>
      </c>
      <c r="I64" s="8"/>
      <c r="J64" s="8"/>
      <c r="K64" s="8"/>
      <c r="L64" s="8"/>
      <c r="M64" s="8"/>
      <c r="O64" s="8">
        <v>30</v>
      </c>
      <c r="P64" s="8"/>
      <c r="Q64" s="8"/>
      <c r="R64" s="8"/>
      <c r="S64" s="8"/>
      <c r="T64" s="8"/>
    </row>
    <row r="65" spans="1:20">
      <c r="A65" s="8">
        <v>50</v>
      </c>
      <c r="B65" s="8"/>
      <c r="C65" s="8"/>
      <c r="D65" s="8"/>
      <c r="E65" s="8"/>
      <c r="F65" s="8"/>
      <c r="H65" s="8">
        <v>50</v>
      </c>
      <c r="I65" s="8"/>
      <c r="J65" s="8"/>
      <c r="K65" s="8"/>
      <c r="L65" s="8"/>
      <c r="M65" s="8"/>
      <c r="O65" s="8">
        <v>50</v>
      </c>
      <c r="P65" s="8"/>
      <c r="Q65" s="8"/>
      <c r="R65" s="8"/>
      <c r="S65" s="8"/>
      <c r="T65" s="8"/>
    </row>
    <row r="66" spans="1:20">
      <c r="A66" s="8">
        <v>80</v>
      </c>
      <c r="B66" s="8"/>
      <c r="C66" s="8"/>
      <c r="D66" s="8"/>
      <c r="E66" s="8"/>
      <c r="F66" s="8"/>
      <c r="H66" s="8">
        <v>80</v>
      </c>
      <c r="I66" s="8"/>
      <c r="J66" s="8"/>
      <c r="K66" s="8"/>
      <c r="L66" s="8"/>
      <c r="M66" s="8"/>
      <c r="O66" s="8">
        <v>80</v>
      </c>
      <c r="P66" s="8"/>
      <c r="Q66" s="8"/>
      <c r="R66" s="8"/>
      <c r="S66" s="8"/>
      <c r="T66" s="8"/>
    </row>
    <row r="70" spans="1:20">
      <c r="A70" s="5" t="s">
        <v>83</v>
      </c>
      <c r="B70" s="5"/>
      <c r="C70" s="5"/>
      <c r="D70" s="5"/>
      <c r="E70" s="5"/>
      <c r="F70" s="5"/>
    </row>
    <row r="71" spans="1:20">
      <c r="A71" s="5" t="s">
        <v>82</v>
      </c>
      <c r="B71" s="5"/>
      <c r="C71" s="5" t="s">
        <v>87</v>
      </c>
      <c r="D71" s="5"/>
      <c r="E71" s="5"/>
      <c r="F71" s="5"/>
    </row>
    <row r="72" spans="1:20">
      <c r="A72" s="4"/>
      <c r="B72" s="4"/>
      <c r="C72" s="4"/>
      <c r="D72" s="4"/>
      <c r="E72" s="4"/>
      <c r="F72" s="4"/>
    </row>
    <row r="73" spans="1:20">
      <c r="A73" s="8" t="s">
        <v>78</v>
      </c>
      <c r="B73" s="8" t="s">
        <v>9</v>
      </c>
      <c r="C73" s="8" t="s">
        <v>36</v>
      </c>
      <c r="D73" s="8" t="s">
        <v>38</v>
      </c>
      <c r="E73" s="8" t="s">
        <v>39</v>
      </c>
      <c r="F73" s="8" t="s">
        <v>69</v>
      </c>
    </row>
    <row r="74" spans="1:20">
      <c r="A74" s="8">
        <v>2000</v>
      </c>
      <c r="B74" s="8"/>
      <c r="C74" s="8"/>
      <c r="D74" s="8"/>
      <c r="E74" s="8"/>
      <c r="F74" s="8"/>
    </row>
    <row r="75" spans="1:20">
      <c r="A75" s="8">
        <v>3000</v>
      </c>
      <c r="B75" s="8"/>
      <c r="C75" s="8"/>
      <c r="D75" s="8"/>
      <c r="E75" s="8"/>
      <c r="F75" s="8"/>
    </row>
    <row r="76" spans="1:20">
      <c r="A76" s="8">
        <v>4000</v>
      </c>
      <c r="B76" s="8"/>
      <c r="C76" s="8"/>
      <c r="D76" s="8"/>
      <c r="E76" s="8"/>
      <c r="F76" s="8"/>
    </row>
    <row r="77" spans="1:20">
      <c r="A77" s="8">
        <v>5000</v>
      </c>
      <c r="B77" s="8"/>
      <c r="C77" s="8"/>
      <c r="D77" s="8"/>
      <c r="E77" s="8"/>
      <c r="F77" s="8"/>
    </row>
    <row r="78" spans="1:20">
      <c r="A78" s="8">
        <v>6000</v>
      </c>
      <c r="B78" s="8"/>
      <c r="C78" s="8"/>
      <c r="D78" s="8"/>
      <c r="E78" s="8"/>
      <c r="F78" s="8"/>
    </row>
    <row r="79" spans="1:20">
      <c r="A79" s="11"/>
      <c r="B79" s="11"/>
      <c r="C79" s="11"/>
      <c r="D79" s="11"/>
      <c r="E79" s="11"/>
      <c r="F79" s="11"/>
    </row>
    <row r="80" spans="1:20">
      <c r="A80" s="8" t="s">
        <v>79</v>
      </c>
      <c r="B80" s="8" t="s">
        <v>9</v>
      </c>
      <c r="C80" s="8" t="s">
        <v>36</v>
      </c>
      <c r="D80" s="8" t="s">
        <v>38</v>
      </c>
      <c r="E80" s="8" t="s">
        <v>39</v>
      </c>
      <c r="F80" s="8" t="s">
        <v>69</v>
      </c>
    </row>
    <row r="81" spans="1:7">
      <c r="A81" s="8">
        <v>2000</v>
      </c>
      <c r="B81" s="8"/>
      <c r="C81" s="8"/>
      <c r="D81" s="8"/>
      <c r="E81" s="8"/>
      <c r="F81" s="8"/>
    </row>
    <row r="82" spans="1:7">
      <c r="A82" s="8">
        <v>3000</v>
      </c>
      <c r="B82" s="8"/>
      <c r="C82" s="8"/>
      <c r="D82" s="8"/>
      <c r="E82" s="8"/>
      <c r="F82" s="8"/>
    </row>
    <row r="83" spans="1:7">
      <c r="A83" s="8">
        <v>4000</v>
      </c>
      <c r="B83" s="8"/>
      <c r="C83" s="8"/>
      <c r="D83" s="8"/>
      <c r="E83" s="8"/>
      <c r="F83" s="8"/>
    </row>
    <row r="84" spans="1:7">
      <c r="A84" s="8">
        <v>5000</v>
      </c>
      <c r="B84" s="8"/>
      <c r="C84" s="8"/>
      <c r="D84" s="8"/>
      <c r="E84" s="8"/>
      <c r="F84" s="8"/>
    </row>
    <row r="85" spans="1:7">
      <c r="A85" s="8">
        <v>6000</v>
      </c>
      <c r="B85" s="8"/>
      <c r="C85" s="8"/>
      <c r="D85" s="8"/>
      <c r="E85" s="8"/>
      <c r="F85" s="8"/>
    </row>
    <row r="86" spans="1:7">
      <c r="A86" s="11"/>
      <c r="B86" s="11"/>
      <c r="C86" s="11"/>
      <c r="D86" s="11"/>
      <c r="E86" s="11"/>
      <c r="F86" s="11"/>
    </row>
    <row r="87" spans="1:7">
      <c r="A87" s="8" t="s">
        <v>81</v>
      </c>
      <c r="B87" s="8" t="s">
        <v>9</v>
      </c>
      <c r="C87" s="8" t="s">
        <v>36</v>
      </c>
      <c r="D87" s="8" t="s">
        <v>38</v>
      </c>
      <c r="E87" s="8" t="s">
        <v>39</v>
      </c>
      <c r="F87" s="8" t="s">
        <v>69</v>
      </c>
    </row>
    <row r="88" spans="1:7">
      <c r="A88" s="8">
        <v>2000</v>
      </c>
      <c r="B88" s="8"/>
      <c r="C88" s="8"/>
      <c r="D88" s="8"/>
      <c r="E88" s="8"/>
      <c r="F88" s="8"/>
    </row>
    <row r="89" spans="1:7">
      <c r="A89" s="8">
        <v>3000</v>
      </c>
      <c r="B89" s="8"/>
      <c r="C89" s="8"/>
      <c r="D89" s="8"/>
      <c r="E89" s="8"/>
      <c r="F89" s="8"/>
    </row>
    <row r="90" spans="1:7">
      <c r="A90" s="8">
        <v>4000</v>
      </c>
      <c r="B90" s="8"/>
      <c r="C90" s="8"/>
      <c r="D90" s="8"/>
      <c r="E90" s="8"/>
      <c r="F90" s="8"/>
    </row>
    <row r="91" spans="1:7">
      <c r="A91" s="8">
        <v>5000</v>
      </c>
      <c r="B91" s="8"/>
      <c r="C91" s="8"/>
      <c r="D91" s="8"/>
      <c r="E91" s="8"/>
      <c r="F91" s="8"/>
    </row>
    <row r="92" spans="1:7">
      <c r="A92" s="8">
        <v>6000</v>
      </c>
      <c r="B92" s="8"/>
      <c r="C92" s="8"/>
      <c r="D92" s="8"/>
      <c r="E92" s="8"/>
      <c r="F92" s="8"/>
    </row>
    <row r="93" spans="1:7">
      <c r="A93" s="12"/>
      <c r="B93" s="12"/>
      <c r="C93" s="12"/>
      <c r="D93" s="12"/>
      <c r="E93" s="12"/>
      <c r="F93" s="12"/>
      <c r="G93" s="12"/>
    </row>
    <row r="94" spans="1:7">
      <c r="A94" s="5" t="s">
        <v>84</v>
      </c>
      <c r="B94" s="5"/>
      <c r="C94" s="5"/>
      <c r="D94" s="5"/>
      <c r="E94" s="5"/>
      <c r="F94" s="5"/>
      <c r="G94" s="12"/>
    </row>
    <row r="95" spans="1:7">
      <c r="A95" s="4"/>
      <c r="B95" s="4"/>
      <c r="C95" s="4"/>
      <c r="D95" s="4"/>
      <c r="E95" s="4"/>
      <c r="F95" s="4"/>
      <c r="G95" s="12"/>
    </row>
    <row r="96" spans="1:7">
      <c r="A96" s="8" t="s">
        <v>78</v>
      </c>
      <c r="B96" s="8" t="s">
        <v>9</v>
      </c>
      <c r="C96" s="8" t="s">
        <v>36</v>
      </c>
      <c r="D96" s="8" t="s">
        <v>38</v>
      </c>
      <c r="E96" s="8" t="s">
        <v>39</v>
      </c>
      <c r="F96" s="8" t="s">
        <v>69</v>
      </c>
      <c r="G96" s="12"/>
    </row>
    <row r="97" spans="1:7">
      <c r="A97" s="8">
        <v>80000</v>
      </c>
      <c r="B97" s="8"/>
      <c r="C97" s="8"/>
      <c r="D97" s="8"/>
      <c r="E97" s="8"/>
      <c r="F97" s="8"/>
      <c r="G97" s="12"/>
    </row>
    <row r="98" spans="1:7">
      <c r="A98" s="8">
        <v>100000</v>
      </c>
      <c r="B98" s="8"/>
      <c r="C98" s="8"/>
      <c r="D98" s="8"/>
      <c r="E98" s="8"/>
      <c r="F98" s="8"/>
      <c r="G98" s="12"/>
    </row>
    <row r="99" spans="1:7">
      <c r="A99" s="8">
        <v>120000</v>
      </c>
      <c r="B99" s="8"/>
      <c r="C99" s="8"/>
      <c r="D99" s="8"/>
      <c r="E99" s="8"/>
      <c r="F99" s="8"/>
      <c r="G99" s="12"/>
    </row>
    <row r="100" spans="1:7">
      <c r="A100" s="8">
        <v>140000</v>
      </c>
      <c r="B100" s="8"/>
      <c r="C100" s="8"/>
      <c r="D100" s="8"/>
      <c r="E100" s="8"/>
      <c r="F100" s="8"/>
      <c r="G100" s="12"/>
    </row>
    <row r="101" spans="1:7">
      <c r="A101" s="8">
        <v>160000</v>
      </c>
      <c r="B101" s="8"/>
      <c r="C101" s="8"/>
      <c r="D101" s="8"/>
      <c r="E101" s="8"/>
      <c r="F101" s="8"/>
      <c r="G101" s="12"/>
    </row>
    <row r="102" spans="1:7">
      <c r="A102" s="11"/>
      <c r="B102" s="11"/>
      <c r="C102" s="11"/>
      <c r="D102" s="11"/>
      <c r="E102" s="11"/>
      <c r="F102" s="11"/>
      <c r="G102" s="12"/>
    </row>
    <row r="103" spans="1:7">
      <c r="A103" s="8" t="s">
        <v>79</v>
      </c>
      <c r="B103" s="8" t="s">
        <v>9</v>
      </c>
      <c r="C103" s="8" t="s">
        <v>36</v>
      </c>
      <c r="D103" s="8" t="s">
        <v>38</v>
      </c>
      <c r="E103" s="8" t="s">
        <v>39</v>
      </c>
      <c r="F103" s="8" t="s">
        <v>69</v>
      </c>
      <c r="G103" s="12"/>
    </row>
    <row r="104" spans="1:7">
      <c r="A104" s="8">
        <v>80000</v>
      </c>
      <c r="B104" s="8"/>
      <c r="C104" s="8"/>
      <c r="D104" s="8"/>
      <c r="E104" s="8"/>
      <c r="F104" s="8"/>
      <c r="G104" s="12"/>
    </row>
    <row r="105" spans="1:7">
      <c r="A105" s="8">
        <v>100000</v>
      </c>
      <c r="B105" s="8"/>
      <c r="C105" s="8"/>
      <c r="D105" s="8"/>
      <c r="E105" s="8"/>
      <c r="F105" s="8"/>
      <c r="G105" s="12"/>
    </row>
    <row r="106" spans="1:7">
      <c r="A106" s="8">
        <v>120000</v>
      </c>
      <c r="B106" s="8"/>
      <c r="C106" s="8"/>
      <c r="D106" s="8"/>
      <c r="E106" s="8"/>
      <c r="F106" s="8"/>
      <c r="G106" s="12"/>
    </row>
    <row r="107" spans="1:7">
      <c r="A107" s="8">
        <v>140000</v>
      </c>
      <c r="B107" s="8"/>
      <c r="C107" s="8"/>
      <c r="D107" s="8"/>
      <c r="E107" s="8"/>
      <c r="F107" s="8"/>
      <c r="G107" s="12"/>
    </row>
    <row r="108" spans="1:7">
      <c r="A108" s="8">
        <v>160000</v>
      </c>
      <c r="B108" s="8"/>
      <c r="C108" s="8"/>
      <c r="D108" s="8"/>
      <c r="E108" s="8"/>
      <c r="F108" s="8"/>
      <c r="G108" s="12"/>
    </row>
    <row r="109" spans="1:7">
      <c r="A109" s="11"/>
      <c r="B109" s="11"/>
      <c r="C109" s="11"/>
      <c r="D109" s="11"/>
      <c r="E109" s="11"/>
      <c r="F109" s="11"/>
      <c r="G109" s="12"/>
    </row>
    <row r="110" spans="1:7">
      <c r="A110" s="8" t="s">
        <v>81</v>
      </c>
      <c r="B110" s="8" t="s">
        <v>9</v>
      </c>
      <c r="C110" s="8" t="s">
        <v>36</v>
      </c>
      <c r="D110" s="8" t="s">
        <v>38</v>
      </c>
      <c r="E110" s="8" t="s">
        <v>39</v>
      </c>
      <c r="F110" s="8" t="s">
        <v>69</v>
      </c>
      <c r="G110" s="12"/>
    </row>
    <row r="111" spans="1:7">
      <c r="A111" s="8">
        <v>80000</v>
      </c>
      <c r="B111" s="8"/>
      <c r="C111" s="8"/>
      <c r="D111" s="8"/>
      <c r="E111" s="8"/>
      <c r="F111" s="8"/>
      <c r="G111" s="12"/>
    </row>
    <row r="112" spans="1:7">
      <c r="A112" s="8">
        <v>100000</v>
      </c>
      <c r="B112" s="8"/>
      <c r="C112" s="8"/>
      <c r="D112" s="8"/>
      <c r="E112" s="8"/>
      <c r="F112" s="8"/>
      <c r="G112" s="12"/>
    </row>
    <row r="113" spans="1:7">
      <c r="A113" s="8">
        <v>120000</v>
      </c>
      <c r="B113" s="8"/>
      <c r="C113" s="8"/>
      <c r="D113" s="8"/>
      <c r="E113" s="8"/>
      <c r="F113" s="8"/>
      <c r="G113" s="12"/>
    </row>
    <row r="114" spans="1:7">
      <c r="A114" s="8">
        <v>140000</v>
      </c>
      <c r="B114" s="8"/>
      <c r="C114" s="8"/>
      <c r="D114" s="8"/>
      <c r="E114" s="8"/>
      <c r="F114" s="8"/>
      <c r="G114" s="12"/>
    </row>
    <row r="115" spans="1:7">
      <c r="A115" s="8">
        <v>160000</v>
      </c>
      <c r="B115" s="8"/>
      <c r="C115" s="8"/>
      <c r="D115" s="8"/>
      <c r="E115" s="8"/>
      <c r="F115" s="8"/>
      <c r="G115" s="12"/>
    </row>
    <row r="116" spans="1:7">
      <c r="A116" s="12"/>
      <c r="B116" s="12"/>
      <c r="C116" s="12"/>
      <c r="D116" s="12"/>
      <c r="E116" s="12"/>
      <c r="F116" s="12"/>
      <c r="G116" s="12"/>
    </row>
    <row r="117" spans="1:7">
      <c r="A117" s="12"/>
      <c r="B117" s="12"/>
      <c r="C117" s="12"/>
      <c r="D117" s="12"/>
      <c r="E117" s="12"/>
      <c r="F117" s="12"/>
      <c r="G117" s="12"/>
    </row>
    <row r="118" spans="1:7">
      <c r="A118" s="12"/>
      <c r="B118" s="12"/>
      <c r="C118" s="12"/>
      <c r="D118" s="12"/>
      <c r="E118" s="12"/>
      <c r="F118" s="12"/>
      <c r="G118" s="12"/>
    </row>
    <row r="119" spans="1:7">
      <c r="A119" s="12"/>
      <c r="B119" s="12"/>
      <c r="C119" s="12"/>
      <c r="D119" s="12"/>
      <c r="E119" s="12"/>
      <c r="F119" s="12"/>
      <c r="G119" s="12"/>
    </row>
    <row r="120" spans="1:7">
      <c r="A120" s="12"/>
      <c r="B120" s="12"/>
      <c r="C120" s="12"/>
      <c r="D120" s="12"/>
      <c r="E120" s="12"/>
      <c r="F120" s="12"/>
      <c r="G120" s="12"/>
    </row>
    <row r="121" spans="1:7">
      <c r="A121" s="12"/>
      <c r="B121" s="12"/>
      <c r="C121" s="12"/>
      <c r="D121" s="12"/>
      <c r="E121" s="12"/>
      <c r="F121" s="12"/>
      <c r="G121" s="12"/>
    </row>
    <row r="122" spans="1:7">
      <c r="A122" s="12"/>
      <c r="B122" s="12"/>
      <c r="C122" s="12"/>
      <c r="D122" s="12"/>
      <c r="E122" s="12"/>
      <c r="F122" s="12"/>
      <c r="G122" s="12"/>
    </row>
    <row r="123" spans="1:7">
      <c r="A123" s="12"/>
      <c r="B123" s="12"/>
      <c r="C123" s="12"/>
      <c r="D123" s="12"/>
      <c r="E123" s="12"/>
      <c r="F123" s="12"/>
      <c r="G123" s="12"/>
    </row>
    <row r="124" spans="1:7">
      <c r="A124" s="12"/>
      <c r="B124" s="12"/>
      <c r="C124" s="12"/>
      <c r="D124" s="12"/>
      <c r="E124" s="12"/>
      <c r="F124" s="12"/>
      <c r="G124" s="12"/>
    </row>
    <row r="125" spans="1:7">
      <c r="A125" s="12"/>
      <c r="B125" s="12"/>
      <c r="C125" s="12"/>
      <c r="D125" s="12"/>
      <c r="E125" s="12"/>
      <c r="F125" s="12"/>
      <c r="G125" s="12"/>
    </row>
    <row r="126" spans="1:7">
      <c r="A126" s="12"/>
      <c r="B126" s="12"/>
      <c r="C126" s="12"/>
      <c r="D126" s="12"/>
      <c r="E126" s="12"/>
      <c r="F126" s="12"/>
      <c r="G126" s="12"/>
    </row>
    <row r="127" spans="1:7">
      <c r="A127" s="12"/>
      <c r="B127" s="12"/>
      <c r="C127" s="12"/>
      <c r="D127" s="12"/>
      <c r="E127" s="12"/>
      <c r="F127" s="12"/>
      <c r="G127" s="12"/>
    </row>
    <row r="128" spans="1:7">
      <c r="A128" s="12"/>
      <c r="B128" s="12"/>
      <c r="C128" s="12"/>
      <c r="D128" s="12"/>
      <c r="E128" s="12"/>
      <c r="F128" s="12"/>
      <c r="G128" s="12"/>
    </row>
    <row r="129" spans="1:7">
      <c r="A129" s="12"/>
      <c r="B129" s="12"/>
      <c r="C129" s="12"/>
      <c r="D129" s="12"/>
      <c r="E129" s="12"/>
      <c r="F129" s="12"/>
      <c r="G129" s="12"/>
    </row>
    <row r="130" spans="1:7">
      <c r="A130" s="12"/>
      <c r="B130" s="12"/>
      <c r="C130" s="12"/>
      <c r="D130" s="12"/>
      <c r="E130" s="12"/>
      <c r="F130" s="12"/>
      <c r="G130" s="12"/>
    </row>
    <row r="131" spans="1:7">
      <c r="A131" s="12"/>
      <c r="B131" s="12"/>
      <c r="C131" s="12"/>
      <c r="D131" s="12"/>
      <c r="E131" s="12"/>
      <c r="F131" s="12"/>
      <c r="G131" s="12"/>
    </row>
    <row r="132" spans="1:7">
      <c r="A132" s="12"/>
      <c r="B132" s="12"/>
      <c r="C132" s="12"/>
      <c r="D132" s="12"/>
      <c r="E132" s="12"/>
      <c r="F132" s="12"/>
      <c r="G132" s="12"/>
    </row>
    <row r="133" spans="1:7">
      <c r="A133" s="12"/>
      <c r="B133" s="12"/>
      <c r="C133" s="12"/>
      <c r="D133" s="12"/>
      <c r="E133" s="12"/>
      <c r="F133" s="12"/>
      <c r="G133" s="12"/>
    </row>
    <row r="134" spans="1:7">
      <c r="A134" s="12"/>
      <c r="B134" s="12"/>
      <c r="C134" s="12"/>
      <c r="D134" s="12"/>
      <c r="E134" s="12"/>
      <c r="F134" s="12"/>
      <c r="G134" s="12"/>
    </row>
    <row r="135" spans="1:7">
      <c r="A135" s="12"/>
      <c r="B135" s="12"/>
      <c r="C135" s="12"/>
      <c r="D135" s="12"/>
      <c r="E135" s="12"/>
      <c r="F135" s="12"/>
      <c r="G135" s="1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D2" sqref="D2:D13"/>
    </sheetView>
  </sheetViews>
  <sheetFormatPr defaultRowHeight="13.5"/>
  <cols>
    <col min="1" max="1" width="38.875" bestFit="1" customWidth="1"/>
    <col min="6" max="6" width="40.125" bestFit="1" customWidth="1"/>
  </cols>
  <sheetData>
    <row r="1" spans="1:9">
      <c r="A1" t="s">
        <v>57</v>
      </c>
      <c r="B1" t="s">
        <v>54</v>
      </c>
      <c r="C1" t="s">
        <v>55</v>
      </c>
      <c r="D1" t="s">
        <v>56</v>
      </c>
      <c r="F1" t="s">
        <v>58</v>
      </c>
      <c r="G1" t="s">
        <v>54</v>
      </c>
      <c r="H1" t="s">
        <v>55</v>
      </c>
      <c r="I1" t="s">
        <v>56</v>
      </c>
    </row>
    <row r="2" spans="1:9">
      <c r="A2" t="s">
        <v>24</v>
      </c>
      <c r="B2">
        <v>525</v>
      </c>
      <c r="C2">
        <v>526</v>
      </c>
      <c r="D2">
        <v>357</v>
      </c>
      <c r="F2" t="s">
        <v>24</v>
      </c>
      <c r="G2">
        <v>4358</v>
      </c>
      <c r="H2">
        <v>2915</v>
      </c>
      <c r="I2">
        <v>1374</v>
      </c>
    </row>
    <row r="3" spans="1:9">
      <c r="A3" t="s">
        <v>11</v>
      </c>
      <c r="B3">
        <v>441</v>
      </c>
      <c r="C3">
        <v>368</v>
      </c>
      <c r="D3">
        <v>270</v>
      </c>
      <c r="F3" t="s">
        <v>11</v>
      </c>
      <c r="G3">
        <v>3617</v>
      </c>
      <c r="H3">
        <v>2102</v>
      </c>
      <c r="I3">
        <v>968</v>
      </c>
    </row>
    <row r="4" spans="1:9">
      <c r="A4" t="s">
        <v>12</v>
      </c>
      <c r="F4" t="s">
        <v>12</v>
      </c>
    </row>
    <row r="5" spans="1:9">
      <c r="A5" s="1" t="s">
        <v>13</v>
      </c>
      <c r="B5">
        <v>915</v>
      </c>
      <c r="C5">
        <v>1380</v>
      </c>
      <c r="D5">
        <v>1000</v>
      </c>
      <c r="F5" s="1" t="s">
        <v>13</v>
      </c>
      <c r="G5" s="1">
        <v>12650</v>
      </c>
      <c r="H5" s="1">
        <v>9133</v>
      </c>
      <c r="I5" s="1">
        <v>5727</v>
      </c>
    </row>
    <row r="6" spans="1:9">
      <c r="A6" t="s">
        <v>14</v>
      </c>
      <c r="F6" t="s">
        <v>14</v>
      </c>
    </row>
    <row r="7" spans="1:9">
      <c r="A7" t="s">
        <v>15</v>
      </c>
      <c r="F7" t="s">
        <v>15</v>
      </c>
    </row>
    <row r="8" spans="1:9">
      <c r="A8" t="s">
        <v>16</v>
      </c>
      <c r="F8" t="s">
        <v>16</v>
      </c>
    </row>
    <row r="9" spans="1:9">
      <c r="A9" t="s">
        <v>17</v>
      </c>
      <c r="F9" t="s">
        <v>17</v>
      </c>
    </row>
    <row r="10" spans="1:9">
      <c r="A10" t="s">
        <v>18</v>
      </c>
      <c r="B10">
        <v>3878</v>
      </c>
      <c r="C10">
        <v>8539</v>
      </c>
      <c r="D10">
        <v>7550</v>
      </c>
      <c r="F10" t="s">
        <v>18</v>
      </c>
      <c r="G10">
        <v>75233</v>
      </c>
      <c r="H10">
        <v>55273</v>
      </c>
      <c r="I10">
        <v>40289</v>
      </c>
    </row>
    <row r="11" spans="1:9">
      <c r="A11" t="s">
        <v>19</v>
      </c>
      <c r="B11">
        <v>25477</v>
      </c>
      <c r="C11">
        <v>36988</v>
      </c>
      <c r="D11">
        <v>32785</v>
      </c>
      <c r="F11" t="s">
        <v>19</v>
      </c>
      <c r="G11">
        <v>219918</v>
      </c>
      <c r="H11">
        <v>179816</v>
      </c>
      <c r="I11">
        <v>121783</v>
      </c>
    </row>
    <row r="12" spans="1:9">
      <c r="A12" t="s">
        <v>20</v>
      </c>
      <c r="F12" t="s">
        <v>20</v>
      </c>
    </row>
    <row r="13" spans="1:9">
      <c r="A13" t="s">
        <v>21</v>
      </c>
      <c r="F13" t="s">
        <v>21</v>
      </c>
    </row>
  </sheetData>
  <sortState ref="A5:C6">
    <sortCondition ref="A5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selection activeCell="B16" sqref="B16:D16"/>
    </sheetView>
  </sheetViews>
  <sheetFormatPr defaultRowHeight="13.5"/>
  <cols>
    <col min="1" max="1" width="22.25" style="5" customWidth="1"/>
    <col min="2" max="5" width="9" style="5"/>
    <col min="6" max="6" width="22.5" style="5" customWidth="1"/>
    <col min="7" max="10" width="9" style="5"/>
    <col min="11" max="11" width="22" style="5" customWidth="1"/>
    <col min="12" max="16384" width="9" style="5"/>
  </cols>
  <sheetData>
    <row r="1" spans="1:15">
      <c r="A1" s="5" t="s">
        <v>46</v>
      </c>
      <c r="E1" s="4"/>
      <c r="J1" s="4"/>
      <c r="O1" s="4"/>
    </row>
    <row r="2" spans="1:15">
      <c r="A2" s="5" t="s">
        <v>40</v>
      </c>
      <c r="B2" s="5" t="s">
        <v>37</v>
      </c>
      <c r="C2" s="5" t="s">
        <v>38</v>
      </c>
      <c r="D2" s="5" t="s">
        <v>39</v>
      </c>
      <c r="E2" s="4" t="s">
        <v>61</v>
      </c>
      <c r="F2" s="5" t="s">
        <v>41</v>
      </c>
      <c r="G2" s="5" t="s">
        <v>36</v>
      </c>
      <c r="H2" s="5" t="s">
        <v>38</v>
      </c>
      <c r="I2" s="5" t="s">
        <v>39</v>
      </c>
      <c r="J2" s="4" t="s">
        <v>61</v>
      </c>
      <c r="K2" s="5" t="s">
        <v>44</v>
      </c>
      <c r="L2" s="5" t="s">
        <v>37</v>
      </c>
      <c r="M2" s="5" t="s">
        <v>38</v>
      </c>
      <c r="N2" s="5" t="s">
        <v>39</v>
      </c>
      <c r="O2" s="4" t="s">
        <v>61</v>
      </c>
    </row>
    <row r="3" spans="1:15">
      <c r="A3" s="5" t="s">
        <v>24</v>
      </c>
      <c r="B3" s="5">
        <v>571</v>
      </c>
      <c r="C3" s="5">
        <v>492</v>
      </c>
      <c r="D3" s="5">
        <v>768</v>
      </c>
      <c r="E3" s="4">
        <f>MIN(B3:D3)</f>
        <v>492</v>
      </c>
      <c r="F3" s="5" t="s">
        <v>24</v>
      </c>
      <c r="G3" s="5">
        <v>423</v>
      </c>
      <c r="H3" s="5">
        <v>226</v>
      </c>
      <c r="I3" s="5">
        <v>314</v>
      </c>
      <c r="J3" s="4">
        <f>MIN(G3:I3)</f>
        <v>226</v>
      </c>
      <c r="K3" s="5" t="s">
        <v>24</v>
      </c>
      <c r="L3" s="5">
        <v>279</v>
      </c>
      <c r="M3" s="5">
        <v>214</v>
      </c>
      <c r="N3" s="5">
        <v>309</v>
      </c>
      <c r="O3" s="4">
        <f>MIN(L3:N3)</f>
        <v>214</v>
      </c>
    </row>
    <row r="4" spans="1:15">
      <c r="A4" s="5" t="s">
        <v>11</v>
      </c>
      <c r="B4" s="5">
        <v>634</v>
      </c>
      <c r="C4" s="5">
        <v>569</v>
      </c>
      <c r="D4" s="5">
        <v>770</v>
      </c>
      <c r="E4" s="4">
        <f t="shared" ref="E4:E28" si="0">MIN(B4:D4)</f>
        <v>569</v>
      </c>
      <c r="F4" s="5" t="s">
        <v>11</v>
      </c>
      <c r="G4" s="5">
        <v>443</v>
      </c>
      <c r="H4" s="5">
        <v>498</v>
      </c>
      <c r="I4" s="5">
        <v>767</v>
      </c>
      <c r="J4" s="4">
        <f t="shared" ref="J4:J28" si="1">MIN(G4:I4)</f>
        <v>443</v>
      </c>
      <c r="K4" s="5" t="s">
        <v>11</v>
      </c>
      <c r="L4" s="5">
        <v>269</v>
      </c>
      <c r="M4" s="5">
        <v>226</v>
      </c>
      <c r="N4" s="5">
        <v>247</v>
      </c>
      <c r="O4" s="4">
        <f t="shared" ref="O4:O28" si="2">MIN(L4:N4)</f>
        <v>226</v>
      </c>
    </row>
    <row r="5" spans="1:15">
      <c r="A5" s="5" t="s">
        <v>12</v>
      </c>
      <c r="B5" s="5">
        <v>237</v>
      </c>
      <c r="C5" s="5">
        <v>172</v>
      </c>
      <c r="D5" s="5">
        <v>209</v>
      </c>
      <c r="E5" s="4">
        <f t="shared" si="0"/>
        <v>172</v>
      </c>
      <c r="F5" s="5" t="s">
        <v>12</v>
      </c>
      <c r="G5" s="5">
        <v>103</v>
      </c>
      <c r="H5" s="5">
        <v>120</v>
      </c>
      <c r="I5" s="5">
        <v>388</v>
      </c>
      <c r="J5" s="4">
        <f t="shared" si="1"/>
        <v>103</v>
      </c>
      <c r="K5" s="5" t="s">
        <v>12</v>
      </c>
      <c r="L5" s="5">
        <v>94</v>
      </c>
      <c r="M5" s="5">
        <v>95</v>
      </c>
      <c r="N5" s="5">
        <v>135</v>
      </c>
      <c r="O5" s="4">
        <f t="shared" si="2"/>
        <v>94</v>
      </c>
    </row>
    <row r="6" spans="1:15">
      <c r="A6" s="7" t="s">
        <v>13</v>
      </c>
      <c r="B6" s="5">
        <v>74</v>
      </c>
      <c r="C6" s="5">
        <v>149</v>
      </c>
      <c r="D6" s="5">
        <v>164</v>
      </c>
      <c r="E6" s="4">
        <f t="shared" si="0"/>
        <v>74</v>
      </c>
      <c r="F6" s="7" t="s">
        <v>13</v>
      </c>
      <c r="G6" s="7">
        <v>77</v>
      </c>
      <c r="H6" s="7">
        <v>155</v>
      </c>
      <c r="I6" s="7">
        <v>209</v>
      </c>
      <c r="J6" s="4">
        <f t="shared" si="1"/>
        <v>77</v>
      </c>
      <c r="K6" s="7" t="s">
        <v>13</v>
      </c>
      <c r="L6" s="7">
        <v>110</v>
      </c>
      <c r="M6" s="7">
        <v>125</v>
      </c>
      <c r="N6" s="7">
        <v>147</v>
      </c>
      <c r="O6" s="4">
        <f t="shared" si="2"/>
        <v>110</v>
      </c>
    </row>
    <row r="7" spans="1:15">
      <c r="A7" s="5" t="s">
        <v>14</v>
      </c>
      <c r="B7" s="5">
        <v>1361</v>
      </c>
      <c r="C7" s="5">
        <v>1140</v>
      </c>
      <c r="D7" s="5">
        <v>1291</v>
      </c>
      <c r="E7" s="4">
        <f t="shared" si="0"/>
        <v>1140</v>
      </c>
      <c r="F7" s="5" t="s">
        <v>14</v>
      </c>
      <c r="G7" s="5">
        <v>1159</v>
      </c>
      <c r="H7" s="5">
        <v>956</v>
      </c>
      <c r="I7" s="5">
        <v>1142</v>
      </c>
      <c r="J7" s="4">
        <f t="shared" si="1"/>
        <v>956</v>
      </c>
      <c r="K7" s="5" t="s">
        <v>14</v>
      </c>
      <c r="L7" s="7">
        <v>968</v>
      </c>
      <c r="M7" s="7">
        <v>915</v>
      </c>
      <c r="N7" s="7">
        <v>1002</v>
      </c>
      <c r="O7" s="4">
        <f t="shared" si="2"/>
        <v>915</v>
      </c>
    </row>
    <row r="8" spans="1:15">
      <c r="A8" s="5" t="s">
        <v>15</v>
      </c>
      <c r="B8" s="5">
        <v>251</v>
      </c>
      <c r="C8" s="5">
        <v>260</v>
      </c>
      <c r="D8" s="5">
        <v>276</v>
      </c>
      <c r="E8" s="4">
        <f t="shared" si="0"/>
        <v>251</v>
      </c>
      <c r="F8" s="5" t="s">
        <v>15</v>
      </c>
      <c r="G8" s="5">
        <v>305</v>
      </c>
      <c r="H8" s="5">
        <v>281</v>
      </c>
      <c r="I8" s="5">
        <v>269</v>
      </c>
      <c r="J8" s="4">
        <f t="shared" si="1"/>
        <v>269</v>
      </c>
      <c r="K8" s="5" t="s">
        <v>15</v>
      </c>
      <c r="L8" s="7">
        <v>325</v>
      </c>
      <c r="M8" s="7">
        <v>362</v>
      </c>
      <c r="N8" s="7">
        <v>353</v>
      </c>
      <c r="O8" s="4">
        <f t="shared" si="2"/>
        <v>325</v>
      </c>
    </row>
    <row r="9" spans="1:15">
      <c r="A9" s="5" t="s">
        <v>16</v>
      </c>
      <c r="B9" s="5">
        <v>789</v>
      </c>
      <c r="C9" s="5">
        <v>619</v>
      </c>
      <c r="D9" s="5">
        <v>558</v>
      </c>
      <c r="E9" s="4">
        <f t="shared" si="0"/>
        <v>558</v>
      </c>
      <c r="F9" s="5" t="s">
        <v>16</v>
      </c>
      <c r="G9" s="5">
        <v>1106</v>
      </c>
      <c r="H9" s="5">
        <v>869</v>
      </c>
      <c r="I9" s="5">
        <v>852</v>
      </c>
      <c r="J9" s="4">
        <f t="shared" si="1"/>
        <v>852</v>
      </c>
      <c r="K9" s="5" t="s">
        <v>16</v>
      </c>
      <c r="L9" s="7">
        <v>1822</v>
      </c>
      <c r="M9" s="7">
        <v>1418</v>
      </c>
      <c r="N9" s="7">
        <v>1528</v>
      </c>
      <c r="O9" s="4">
        <f t="shared" si="2"/>
        <v>1418</v>
      </c>
    </row>
    <row r="10" spans="1:15">
      <c r="A10" s="5" t="s">
        <v>17</v>
      </c>
      <c r="B10" s="5">
        <v>4916</v>
      </c>
      <c r="C10" s="5">
        <v>4520</v>
      </c>
      <c r="D10" s="5">
        <v>5244</v>
      </c>
      <c r="E10" s="4">
        <f t="shared" si="0"/>
        <v>4520</v>
      </c>
      <c r="F10" s="5" t="s">
        <v>17</v>
      </c>
      <c r="G10" s="5">
        <v>5800</v>
      </c>
      <c r="H10" s="5">
        <v>5307</v>
      </c>
      <c r="I10" s="5">
        <v>5965</v>
      </c>
      <c r="J10" s="4">
        <f t="shared" si="1"/>
        <v>5307</v>
      </c>
      <c r="K10" s="5" t="s">
        <v>17</v>
      </c>
      <c r="L10" s="7">
        <v>8730</v>
      </c>
      <c r="M10" s="7">
        <v>8193</v>
      </c>
      <c r="N10" s="7">
        <v>8761</v>
      </c>
      <c r="O10" s="4">
        <f t="shared" si="2"/>
        <v>8193</v>
      </c>
    </row>
    <row r="11" spans="1:15">
      <c r="A11" s="5" t="s">
        <v>18</v>
      </c>
      <c r="B11" s="5">
        <v>832</v>
      </c>
      <c r="C11" s="5">
        <v>836</v>
      </c>
      <c r="D11" s="5">
        <v>903</v>
      </c>
      <c r="E11" s="4">
        <f t="shared" si="0"/>
        <v>832</v>
      </c>
      <c r="F11" s="5" t="s">
        <v>18</v>
      </c>
      <c r="G11" s="5">
        <v>1018</v>
      </c>
      <c r="H11" s="5">
        <v>1230</v>
      </c>
      <c r="I11" s="5">
        <v>1067</v>
      </c>
      <c r="J11" s="4">
        <f t="shared" si="1"/>
        <v>1018</v>
      </c>
      <c r="K11" s="5" t="s">
        <v>18</v>
      </c>
      <c r="L11" s="5">
        <v>1851</v>
      </c>
      <c r="M11" s="5">
        <v>1755</v>
      </c>
      <c r="N11" s="5">
        <v>1921</v>
      </c>
      <c r="O11" s="4">
        <f t="shared" si="2"/>
        <v>1755</v>
      </c>
    </row>
    <row r="12" spans="1:15">
      <c r="A12" s="5" t="s">
        <v>19</v>
      </c>
      <c r="B12" s="5">
        <v>2549</v>
      </c>
      <c r="C12" s="5">
        <v>3460</v>
      </c>
      <c r="D12" s="5">
        <v>2465</v>
      </c>
      <c r="E12" s="4">
        <f t="shared" si="0"/>
        <v>2465</v>
      </c>
      <c r="F12" s="5" t="s">
        <v>19</v>
      </c>
      <c r="G12" s="5">
        <v>2928</v>
      </c>
      <c r="H12" s="5">
        <v>4398</v>
      </c>
      <c r="I12" s="5">
        <v>2676</v>
      </c>
      <c r="J12" s="4">
        <f t="shared" si="1"/>
        <v>2676</v>
      </c>
      <c r="K12" s="5" t="s">
        <v>19</v>
      </c>
      <c r="L12" s="5">
        <v>4904</v>
      </c>
      <c r="M12" s="5">
        <v>5132</v>
      </c>
      <c r="N12" s="5">
        <v>4870</v>
      </c>
      <c r="O12" s="4">
        <f t="shared" si="2"/>
        <v>4870</v>
      </c>
    </row>
    <row r="13" spans="1:15">
      <c r="A13" s="5" t="s">
        <v>20</v>
      </c>
      <c r="B13" s="5">
        <v>2431</v>
      </c>
      <c r="C13" s="5">
        <v>3897</v>
      </c>
      <c r="D13" s="5">
        <v>2420</v>
      </c>
      <c r="E13" s="4">
        <f t="shared" si="0"/>
        <v>2420</v>
      </c>
      <c r="F13" s="5" t="s">
        <v>20</v>
      </c>
      <c r="G13" s="5">
        <v>2950</v>
      </c>
      <c r="H13" s="5">
        <v>4903</v>
      </c>
      <c r="I13" s="5">
        <v>2678</v>
      </c>
      <c r="J13" s="4">
        <f t="shared" si="1"/>
        <v>2678</v>
      </c>
      <c r="K13" s="5" t="s">
        <v>20</v>
      </c>
      <c r="L13" s="5">
        <v>5560</v>
      </c>
      <c r="M13" s="5">
        <v>5347</v>
      </c>
      <c r="N13" s="5">
        <v>5650</v>
      </c>
      <c r="O13" s="4">
        <f t="shared" si="2"/>
        <v>5347</v>
      </c>
    </row>
    <row r="14" spans="1:15">
      <c r="A14" s="5" t="s">
        <v>21</v>
      </c>
      <c r="B14" s="5">
        <v>2615</v>
      </c>
      <c r="C14" s="5">
        <v>5002</v>
      </c>
      <c r="D14" s="5">
        <v>2484</v>
      </c>
      <c r="E14" s="4">
        <f t="shared" si="0"/>
        <v>2484</v>
      </c>
      <c r="F14" s="5" t="s">
        <v>21</v>
      </c>
      <c r="G14" s="5">
        <v>3240</v>
      </c>
      <c r="H14" s="5">
        <v>5300</v>
      </c>
      <c r="I14" s="5">
        <v>2999</v>
      </c>
      <c r="J14" s="4">
        <f t="shared" si="1"/>
        <v>2999</v>
      </c>
      <c r="K14" s="5" t="s">
        <v>21</v>
      </c>
      <c r="L14" s="5">
        <v>5453</v>
      </c>
      <c r="M14" s="5">
        <v>5823</v>
      </c>
      <c r="N14" s="5">
        <v>5899</v>
      </c>
      <c r="O14" s="4">
        <f t="shared" si="2"/>
        <v>5453</v>
      </c>
    </row>
    <row r="15" spans="1:15">
      <c r="E15" s="4"/>
      <c r="J15" s="4"/>
      <c r="O15" s="4"/>
    </row>
    <row r="16" spans="1:15">
      <c r="A16" s="5" t="s">
        <v>43</v>
      </c>
      <c r="B16" s="5" t="s">
        <v>36</v>
      </c>
      <c r="C16" s="5" t="s">
        <v>38</v>
      </c>
      <c r="D16" s="5" t="s">
        <v>39</v>
      </c>
      <c r="E16" s="4"/>
      <c r="F16" s="5" t="s">
        <v>42</v>
      </c>
      <c r="G16" s="5" t="s">
        <v>36</v>
      </c>
      <c r="H16" s="5" t="s">
        <v>38</v>
      </c>
      <c r="I16" s="5" t="s">
        <v>39</v>
      </c>
      <c r="J16" s="4"/>
      <c r="K16" s="5" t="s">
        <v>45</v>
      </c>
      <c r="L16" s="5" t="s">
        <v>36</v>
      </c>
      <c r="M16" s="5" t="s">
        <v>38</v>
      </c>
      <c r="N16" s="5" t="s">
        <v>39</v>
      </c>
      <c r="O16" s="4"/>
    </row>
    <row r="17" spans="1:15">
      <c r="A17" s="5" t="s">
        <v>24</v>
      </c>
      <c r="B17" s="5">
        <v>4458</v>
      </c>
      <c r="C17" s="5">
        <v>6047</v>
      </c>
      <c r="D17" s="5">
        <v>4985</v>
      </c>
      <c r="E17" s="4">
        <f t="shared" si="0"/>
        <v>4458</v>
      </c>
      <c r="F17" s="5" t="s">
        <v>24</v>
      </c>
      <c r="G17" s="5">
        <v>3114</v>
      </c>
      <c r="H17" s="5">
        <v>1782</v>
      </c>
      <c r="I17" s="5">
        <v>4225</v>
      </c>
      <c r="J17" s="4">
        <f t="shared" si="1"/>
        <v>1782</v>
      </c>
      <c r="K17" s="5" t="s">
        <v>24</v>
      </c>
      <c r="L17" s="5">
        <v>1610</v>
      </c>
      <c r="M17" s="5">
        <v>2038</v>
      </c>
      <c r="N17" s="5">
        <v>2051</v>
      </c>
      <c r="O17" s="4">
        <f t="shared" si="2"/>
        <v>1610</v>
      </c>
    </row>
    <row r="18" spans="1:15">
      <c r="A18" s="5" t="s">
        <v>11</v>
      </c>
      <c r="B18" s="5">
        <v>4149</v>
      </c>
      <c r="C18" s="5">
        <v>5402</v>
      </c>
      <c r="D18" s="5">
        <v>4426</v>
      </c>
      <c r="E18" s="4">
        <f t="shared" si="0"/>
        <v>4149</v>
      </c>
      <c r="F18" s="5" t="s">
        <v>11</v>
      </c>
      <c r="G18" s="5">
        <v>2622</v>
      </c>
      <c r="H18" s="5">
        <v>3907</v>
      </c>
      <c r="I18" s="5">
        <v>2840</v>
      </c>
      <c r="J18" s="4">
        <f t="shared" si="1"/>
        <v>2622</v>
      </c>
      <c r="K18" s="5" t="s">
        <v>11</v>
      </c>
      <c r="L18" s="5">
        <v>1407</v>
      </c>
      <c r="M18" s="5">
        <v>3744</v>
      </c>
      <c r="N18" s="5">
        <v>1401</v>
      </c>
      <c r="O18" s="4">
        <f t="shared" si="2"/>
        <v>1401</v>
      </c>
    </row>
    <row r="19" spans="1:15">
      <c r="A19" s="5" t="s">
        <v>12</v>
      </c>
      <c r="B19" s="5">
        <v>8308</v>
      </c>
      <c r="C19" s="5">
        <v>11021</v>
      </c>
      <c r="D19" s="5">
        <v>7194</v>
      </c>
      <c r="E19" s="4">
        <f t="shared" si="0"/>
        <v>7194</v>
      </c>
      <c r="F19" s="5" t="s">
        <v>12</v>
      </c>
      <c r="G19" s="5">
        <v>7350</v>
      </c>
      <c r="H19" s="5">
        <v>9696</v>
      </c>
      <c r="I19" s="5">
        <v>6567</v>
      </c>
      <c r="J19" s="4">
        <f t="shared" si="1"/>
        <v>6567</v>
      </c>
      <c r="K19" s="5" t="s">
        <v>12</v>
      </c>
      <c r="L19" s="5">
        <v>6657</v>
      </c>
      <c r="M19" s="5">
        <v>8051</v>
      </c>
      <c r="N19" s="5">
        <v>6328</v>
      </c>
      <c r="O19" s="4">
        <f t="shared" si="2"/>
        <v>6328</v>
      </c>
    </row>
    <row r="20" spans="1:15">
      <c r="A20" s="7" t="s">
        <v>13</v>
      </c>
      <c r="B20" s="5">
        <v>3948</v>
      </c>
      <c r="C20" s="5">
        <v>35182</v>
      </c>
      <c r="D20" s="5">
        <v>39167</v>
      </c>
      <c r="E20" s="4">
        <f t="shared" si="0"/>
        <v>3948</v>
      </c>
      <c r="F20" s="7" t="s">
        <v>13</v>
      </c>
      <c r="G20" s="7">
        <v>4529</v>
      </c>
      <c r="H20" s="5">
        <v>29193</v>
      </c>
      <c r="I20" s="5">
        <v>29519</v>
      </c>
      <c r="J20" s="4">
        <f t="shared" si="1"/>
        <v>4529</v>
      </c>
      <c r="K20" s="7" t="s">
        <v>13</v>
      </c>
      <c r="L20" s="7">
        <v>3950</v>
      </c>
      <c r="M20" s="7">
        <v>11452</v>
      </c>
      <c r="N20" s="7">
        <v>11429</v>
      </c>
      <c r="O20" s="4">
        <f t="shared" si="2"/>
        <v>3950</v>
      </c>
    </row>
    <row r="21" spans="1:15">
      <c r="A21" s="5" t="s">
        <v>14</v>
      </c>
      <c r="B21" s="5">
        <v>8296</v>
      </c>
      <c r="C21" s="5">
        <v>13457</v>
      </c>
      <c r="D21" s="5">
        <v>8273</v>
      </c>
      <c r="E21" s="4">
        <f t="shared" si="0"/>
        <v>8273</v>
      </c>
      <c r="F21" s="5" t="s">
        <v>14</v>
      </c>
      <c r="G21" s="5">
        <v>5821</v>
      </c>
      <c r="H21" s="5">
        <v>9629</v>
      </c>
      <c r="I21" s="5">
        <v>5671</v>
      </c>
      <c r="J21" s="4">
        <f t="shared" si="1"/>
        <v>5671</v>
      </c>
      <c r="K21" s="5" t="s">
        <v>14</v>
      </c>
      <c r="L21" s="7">
        <v>3129</v>
      </c>
      <c r="M21" s="7">
        <v>4699</v>
      </c>
      <c r="N21" s="7">
        <v>3030</v>
      </c>
      <c r="O21" s="4">
        <f t="shared" si="2"/>
        <v>3030</v>
      </c>
    </row>
    <row r="22" spans="1:15">
      <c r="A22" s="5" t="s">
        <v>15</v>
      </c>
      <c r="B22" s="5">
        <v>16718</v>
      </c>
      <c r="C22" s="5">
        <v>25123</v>
      </c>
      <c r="D22" s="5">
        <v>18742</v>
      </c>
      <c r="E22" s="4">
        <f t="shared" si="0"/>
        <v>16718</v>
      </c>
      <c r="F22" s="5" t="s">
        <v>15</v>
      </c>
      <c r="G22" s="5">
        <v>14522</v>
      </c>
      <c r="H22" s="5">
        <v>16709</v>
      </c>
      <c r="I22" s="5">
        <v>16349</v>
      </c>
      <c r="J22" s="4">
        <f t="shared" si="1"/>
        <v>14522</v>
      </c>
      <c r="K22" s="5" t="s">
        <v>15</v>
      </c>
      <c r="L22" s="7">
        <v>12773</v>
      </c>
      <c r="M22" s="7">
        <v>13081</v>
      </c>
      <c r="N22" s="7">
        <v>13049</v>
      </c>
      <c r="O22" s="4">
        <f t="shared" si="2"/>
        <v>12773</v>
      </c>
    </row>
    <row r="23" spans="1:15">
      <c r="A23" s="5" t="s">
        <v>16</v>
      </c>
      <c r="B23" s="5">
        <v>59983</v>
      </c>
      <c r="C23" s="5">
        <v>73440</v>
      </c>
      <c r="D23" s="5">
        <v>70578</v>
      </c>
      <c r="E23" s="4">
        <f t="shared" si="0"/>
        <v>59983</v>
      </c>
      <c r="F23" s="5" t="s">
        <v>16</v>
      </c>
      <c r="G23" s="5">
        <v>52208</v>
      </c>
      <c r="H23" s="5">
        <v>58246</v>
      </c>
      <c r="I23" s="5">
        <v>58920</v>
      </c>
      <c r="J23" s="4">
        <f t="shared" si="1"/>
        <v>52208</v>
      </c>
      <c r="K23" s="5" t="s">
        <v>16</v>
      </c>
      <c r="L23" s="7">
        <v>45415</v>
      </c>
      <c r="M23" s="7">
        <v>47287</v>
      </c>
      <c r="N23" s="7">
        <v>47330</v>
      </c>
      <c r="O23" s="4">
        <f t="shared" si="2"/>
        <v>45415</v>
      </c>
    </row>
    <row r="24" spans="1:15">
      <c r="A24" s="5" t="s">
        <v>17</v>
      </c>
      <c r="B24" s="5">
        <v>29545</v>
      </c>
      <c r="C24" s="5">
        <v>59662</v>
      </c>
      <c r="D24" s="5">
        <v>29515</v>
      </c>
      <c r="E24" s="4">
        <f t="shared" si="0"/>
        <v>29515</v>
      </c>
      <c r="F24" s="5" t="s">
        <v>17</v>
      </c>
      <c r="G24" s="5">
        <v>24649</v>
      </c>
      <c r="H24" s="5">
        <v>47038</v>
      </c>
      <c r="I24" s="5">
        <v>23914</v>
      </c>
      <c r="J24" s="4">
        <f t="shared" si="1"/>
        <v>23914</v>
      </c>
      <c r="K24" s="5" t="s">
        <v>17</v>
      </c>
      <c r="L24" s="7">
        <v>17657</v>
      </c>
      <c r="M24" s="7">
        <v>27832</v>
      </c>
      <c r="N24" s="7">
        <v>17940</v>
      </c>
      <c r="O24" s="4">
        <f t="shared" si="2"/>
        <v>17657</v>
      </c>
    </row>
    <row r="25" spans="1:15">
      <c r="A25" s="5" t="s">
        <v>18</v>
      </c>
      <c r="B25" s="5">
        <v>45049</v>
      </c>
      <c r="C25" s="5">
        <v>91891</v>
      </c>
      <c r="D25" s="5">
        <v>58006</v>
      </c>
      <c r="E25" s="4">
        <f t="shared" si="0"/>
        <v>45049</v>
      </c>
      <c r="F25" s="5" t="s">
        <v>18</v>
      </c>
      <c r="G25" s="5">
        <v>39881</v>
      </c>
      <c r="H25" s="5">
        <v>76606</v>
      </c>
      <c r="I25" s="5">
        <v>48875</v>
      </c>
      <c r="J25" s="4">
        <f t="shared" si="1"/>
        <v>39881</v>
      </c>
      <c r="K25" s="5" t="s">
        <v>18</v>
      </c>
      <c r="L25" s="5">
        <v>30791</v>
      </c>
      <c r="M25" s="5">
        <v>44065</v>
      </c>
      <c r="N25" s="5">
        <v>32074</v>
      </c>
      <c r="O25" s="4">
        <f t="shared" si="2"/>
        <v>30791</v>
      </c>
    </row>
    <row r="26" spans="1:15">
      <c r="A26" s="5" t="s">
        <v>19</v>
      </c>
      <c r="B26" s="5">
        <v>174386</v>
      </c>
      <c r="C26" s="5">
        <v>257572</v>
      </c>
      <c r="D26" s="5">
        <v>193377</v>
      </c>
      <c r="E26" s="4">
        <f t="shared" si="0"/>
        <v>174386</v>
      </c>
      <c r="F26" s="5" t="s">
        <v>19</v>
      </c>
      <c r="G26" s="5">
        <v>157064</v>
      </c>
      <c r="H26" s="5">
        <v>218569</v>
      </c>
      <c r="I26" s="5">
        <v>166807</v>
      </c>
      <c r="J26" s="4">
        <f t="shared" si="1"/>
        <v>157064</v>
      </c>
      <c r="K26" s="5" t="s">
        <v>19</v>
      </c>
      <c r="L26" s="5">
        <v>108506</v>
      </c>
      <c r="M26" s="5">
        <v>147139</v>
      </c>
      <c r="N26" s="5">
        <v>114236</v>
      </c>
      <c r="O26" s="4">
        <f t="shared" si="2"/>
        <v>108506</v>
      </c>
    </row>
    <row r="27" spans="1:15">
      <c r="A27" s="5" t="s">
        <v>20</v>
      </c>
      <c r="B27" s="5">
        <v>186943</v>
      </c>
      <c r="C27" s="5">
        <v>270147</v>
      </c>
      <c r="D27" s="5">
        <v>207949</v>
      </c>
      <c r="E27" s="4">
        <f t="shared" si="0"/>
        <v>186943</v>
      </c>
      <c r="F27" s="5" t="s">
        <v>20</v>
      </c>
      <c r="G27" s="5">
        <v>168154</v>
      </c>
      <c r="H27" s="5">
        <v>228959</v>
      </c>
      <c r="I27" s="5">
        <v>177493</v>
      </c>
      <c r="J27" s="4">
        <f t="shared" si="1"/>
        <v>168154</v>
      </c>
      <c r="K27" s="5" t="s">
        <v>20</v>
      </c>
      <c r="L27" s="5">
        <v>115895</v>
      </c>
      <c r="M27" s="5">
        <v>157602</v>
      </c>
      <c r="N27" s="5">
        <v>122353</v>
      </c>
      <c r="O27" s="4">
        <f t="shared" si="2"/>
        <v>115895</v>
      </c>
    </row>
    <row r="28" spans="1:15">
      <c r="A28" s="5" t="s">
        <v>21</v>
      </c>
      <c r="B28" s="5">
        <v>189958</v>
      </c>
      <c r="C28" s="5">
        <v>272450</v>
      </c>
      <c r="D28" s="5">
        <v>207790</v>
      </c>
      <c r="E28" s="4">
        <f t="shared" si="0"/>
        <v>189958</v>
      </c>
      <c r="F28" s="5" t="s">
        <v>21</v>
      </c>
      <c r="G28" s="5">
        <v>168794</v>
      </c>
      <c r="H28" s="5">
        <v>232117</v>
      </c>
      <c r="I28" s="5">
        <v>177801</v>
      </c>
      <c r="J28" s="4">
        <f t="shared" si="1"/>
        <v>168794</v>
      </c>
      <c r="K28" s="5" t="s">
        <v>21</v>
      </c>
      <c r="L28" s="5">
        <v>116063</v>
      </c>
      <c r="M28" s="5">
        <v>161453</v>
      </c>
      <c r="N28" s="5">
        <v>122410</v>
      </c>
      <c r="O28" s="4">
        <f t="shared" si="2"/>
        <v>116063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activeCell="A15" sqref="A15:K27"/>
    </sheetView>
  </sheetViews>
  <sheetFormatPr defaultRowHeight="13.5"/>
  <cols>
    <col min="1" max="1" width="27.125" customWidth="1"/>
    <col min="2" max="2" width="10.875" customWidth="1"/>
    <col min="3" max="3" width="10" customWidth="1"/>
    <col min="4" max="4" width="9.875" customWidth="1"/>
    <col min="5" max="5" width="10.125" customWidth="1"/>
    <col min="6" max="6" width="10.375" customWidth="1"/>
    <col min="7" max="8" width="9.375" customWidth="1"/>
    <col min="9" max="9" width="10" customWidth="1"/>
    <col min="10" max="10" width="9.75" customWidth="1"/>
    <col min="11" max="11" width="10.25" customWidth="1"/>
    <col min="14" max="14" width="23.375" customWidth="1"/>
  </cols>
  <sheetData>
    <row r="1" spans="1:14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>
      <c r="A2" t="s">
        <v>24</v>
      </c>
      <c r="B2">
        <v>4.5119999999999996</v>
      </c>
      <c r="C2">
        <v>3.923</v>
      </c>
      <c r="D2">
        <v>506</v>
      </c>
      <c r="E2">
        <v>552</v>
      </c>
      <c r="F2">
        <v>533</v>
      </c>
      <c r="G2">
        <v>512</v>
      </c>
      <c r="H2">
        <v>534</v>
      </c>
      <c r="I2">
        <v>518</v>
      </c>
      <c r="J2">
        <v>520</v>
      </c>
      <c r="K2">
        <v>518</v>
      </c>
    </row>
    <row r="3" spans="1:14">
      <c r="A3" t="s">
        <v>11</v>
      </c>
      <c r="B3">
        <v>4.4180000000000001</v>
      </c>
      <c r="C3">
        <v>4.5979999999999999</v>
      </c>
      <c r="D3">
        <v>518</v>
      </c>
      <c r="E3">
        <v>502</v>
      </c>
      <c r="F3">
        <v>453</v>
      </c>
      <c r="G3">
        <v>439</v>
      </c>
      <c r="H3">
        <v>439</v>
      </c>
      <c r="I3">
        <v>440</v>
      </c>
      <c r="J3">
        <v>435</v>
      </c>
      <c r="K3">
        <v>435</v>
      </c>
    </row>
    <row r="4" spans="1:14">
      <c r="A4" t="s">
        <v>12</v>
      </c>
      <c r="B4">
        <v>8.82</v>
      </c>
      <c r="C4">
        <v>8.7390000000000008</v>
      </c>
      <c r="D4">
        <v>125</v>
      </c>
      <c r="E4">
        <v>125</v>
      </c>
      <c r="F4">
        <v>125</v>
      </c>
      <c r="G4">
        <v>139</v>
      </c>
      <c r="H4">
        <v>137</v>
      </c>
      <c r="I4">
        <v>138</v>
      </c>
      <c r="J4">
        <v>125</v>
      </c>
      <c r="K4">
        <v>123</v>
      </c>
    </row>
    <row r="5" spans="1:14">
      <c r="A5" s="1" t="s">
        <v>13</v>
      </c>
      <c r="B5">
        <v>27</v>
      </c>
      <c r="C5">
        <v>27</v>
      </c>
      <c r="D5">
        <v>209</v>
      </c>
      <c r="E5">
        <v>207</v>
      </c>
      <c r="F5">
        <v>204</v>
      </c>
      <c r="G5">
        <v>582</v>
      </c>
      <c r="H5">
        <v>603</v>
      </c>
      <c r="I5">
        <v>600</v>
      </c>
      <c r="J5">
        <v>222</v>
      </c>
      <c r="K5">
        <v>227</v>
      </c>
      <c r="N5" s="1"/>
    </row>
    <row r="6" spans="1:14">
      <c r="A6" t="s">
        <v>14</v>
      </c>
      <c r="B6">
        <v>30</v>
      </c>
      <c r="C6">
        <v>31</v>
      </c>
      <c r="D6">
        <v>2324</v>
      </c>
      <c r="E6">
        <v>2290</v>
      </c>
      <c r="F6">
        <v>2550</v>
      </c>
      <c r="G6">
        <v>2252</v>
      </c>
      <c r="H6">
        <v>2438</v>
      </c>
      <c r="I6">
        <v>2370</v>
      </c>
      <c r="J6">
        <v>2272</v>
      </c>
      <c r="K6">
        <v>2361</v>
      </c>
    </row>
    <row r="7" spans="1:14">
      <c r="A7" t="s">
        <v>15</v>
      </c>
      <c r="B7">
        <v>62</v>
      </c>
      <c r="C7">
        <v>63</v>
      </c>
      <c r="D7">
        <v>544</v>
      </c>
      <c r="E7">
        <v>542</v>
      </c>
      <c r="F7">
        <v>542</v>
      </c>
      <c r="G7">
        <v>1543</v>
      </c>
      <c r="H7">
        <v>1310</v>
      </c>
      <c r="I7">
        <v>1290</v>
      </c>
      <c r="J7">
        <v>501</v>
      </c>
      <c r="K7">
        <v>491</v>
      </c>
    </row>
    <row r="8" spans="1:14">
      <c r="A8" t="s">
        <v>16</v>
      </c>
      <c r="B8">
        <v>70</v>
      </c>
      <c r="C8">
        <v>70</v>
      </c>
      <c r="D8">
        <v>1143</v>
      </c>
      <c r="E8">
        <v>1168</v>
      </c>
      <c r="F8">
        <v>1209</v>
      </c>
      <c r="G8">
        <v>1558</v>
      </c>
      <c r="H8">
        <v>1472</v>
      </c>
      <c r="I8">
        <v>1528</v>
      </c>
      <c r="J8">
        <v>1140</v>
      </c>
      <c r="K8">
        <v>1145</v>
      </c>
    </row>
    <row r="9" spans="1:14">
      <c r="A9" t="s">
        <v>17</v>
      </c>
      <c r="B9">
        <v>233</v>
      </c>
      <c r="C9">
        <v>232</v>
      </c>
      <c r="D9">
        <v>16507</v>
      </c>
      <c r="E9">
        <v>16715</v>
      </c>
      <c r="F9">
        <v>16716</v>
      </c>
      <c r="G9">
        <v>16704</v>
      </c>
      <c r="H9">
        <v>16811</v>
      </c>
      <c r="I9">
        <v>16343</v>
      </c>
      <c r="J9">
        <v>16541</v>
      </c>
      <c r="K9">
        <v>16581</v>
      </c>
    </row>
    <row r="10" spans="1:14">
      <c r="A10" t="s">
        <v>18</v>
      </c>
      <c r="B10">
        <v>421</v>
      </c>
      <c r="C10">
        <v>417</v>
      </c>
      <c r="D10">
        <v>3179</v>
      </c>
      <c r="E10">
        <v>3104</v>
      </c>
      <c r="F10">
        <v>3110</v>
      </c>
      <c r="G10">
        <v>3934</v>
      </c>
      <c r="H10">
        <v>3884</v>
      </c>
      <c r="I10">
        <v>3988</v>
      </c>
      <c r="J10">
        <v>3031</v>
      </c>
      <c r="K10">
        <v>3067</v>
      </c>
    </row>
    <row r="11" spans="1:14">
      <c r="A11" t="s">
        <v>19</v>
      </c>
      <c r="B11">
        <v>1420</v>
      </c>
      <c r="C11">
        <v>1426</v>
      </c>
      <c r="D11">
        <v>9023</v>
      </c>
      <c r="E11">
        <v>10348</v>
      </c>
      <c r="F11">
        <v>10395</v>
      </c>
      <c r="G11">
        <v>13252</v>
      </c>
      <c r="H11">
        <v>13377</v>
      </c>
      <c r="I11">
        <v>13255</v>
      </c>
      <c r="J11">
        <v>10841</v>
      </c>
      <c r="K11">
        <v>10520</v>
      </c>
    </row>
    <row r="12" spans="1:14">
      <c r="A12" t="s">
        <v>20</v>
      </c>
      <c r="B12">
        <v>1522</v>
      </c>
      <c r="C12">
        <v>1616</v>
      </c>
      <c r="D12">
        <v>12053</v>
      </c>
      <c r="E12">
        <v>12364</v>
      </c>
      <c r="F12">
        <v>13016</v>
      </c>
      <c r="G12">
        <v>13471</v>
      </c>
      <c r="H12">
        <v>13811</v>
      </c>
      <c r="I12">
        <v>13719</v>
      </c>
      <c r="J12">
        <v>12319</v>
      </c>
      <c r="K12">
        <v>12636</v>
      </c>
    </row>
    <row r="13" spans="1:14">
      <c r="A13" t="s">
        <v>21</v>
      </c>
      <c r="B13">
        <v>1347</v>
      </c>
      <c r="C13">
        <v>1308</v>
      </c>
      <c r="D13">
        <v>11069</v>
      </c>
      <c r="E13">
        <v>11187</v>
      </c>
      <c r="F13">
        <v>11093</v>
      </c>
      <c r="G13">
        <v>12379</v>
      </c>
      <c r="H13">
        <v>12573</v>
      </c>
      <c r="I13">
        <v>11977</v>
      </c>
      <c r="J13">
        <v>10923</v>
      </c>
      <c r="K13">
        <v>10912</v>
      </c>
    </row>
    <row r="15" spans="1:14">
      <c r="A15" t="s">
        <v>50</v>
      </c>
    </row>
    <row r="16" spans="1:14">
      <c r="A16" t="s">
        <v>10</v>
      </c>
      <c r="B16">
        <v>10147</v>
      </c>
      <c r="C16">
        <v>11747</v>
      </c>
      <c r="D16">
        <v>535</v>
      </c>
      <c r="E16">
        <v>2743</v>
      </c>
      <c r="F16">
        <v>3007</v>
      </c>
      <c r="G16">
        <v>8858</v>
      </c>
      <c r="H16">
        <v>8894</v>
      </c>
      <c r="I16">
        <v>8860</v>
      </c>
      <c r="J16">
        <v>3105</v>
      </c>
      <c r="K16">
        <v>907</v>
      </c>
    </row>
    <row r="17" spans="1:14">
      <c r="A17" t="s">
        <v>11</v>
      </c>
      <c r="B17">
        <v>9032</v>
      </c>
      <c r="C17">
        <v>10688</v>
      </c>
      <c r="D17">
        <v>576</v>
      </c>
      <c r="E17">
        <v>2566</v>
      </c>
      <c r="F17">
        <v>2642</v>
      </c>
      <c r="G17">
        <v>8000</v>
      </c>
      <c r="H17">
        <v>8038</v>
      </c>
      <c r="I17">
        <v>8038</v>
      </c>
      <c r="J17">
        <v>2238</v>
      </c>
      <c r="K17">
        <v>648</v>
      </c>
    </row>
    <row r="18" spans="1:14">
      <c r="A18" t="s">
        <v>12</v>
      </c>
      <c r="B18">
        <v>15438</v>
      </c>
      <c r="C18">
        <v>15316</v>
      </c>
      <c r="D18">
        <v>673</v>
      </c>
      <c r="E18">
        <v>8695</v>
      </c>
      <c r="F18">
        <v>8939</v>
      </c>
      <c r="G18">
        <v>5197</v>
      </c>
      <c r="H18">
        <v>8961</v>
      </c>
      <c r="I18">
        <v>9019</v>
      </c>
      <c r="J18">
        <v>9464</v>
      </c>
      <c r="K18">
        <v>8749</v>
      </c>
    </row>
    <row r="19" spans="1:14">
      <c r="A19" s="1" t="s">
        <v>22</v>
      </c>
      <c r="B19">
        <v>63810</v>
      </c>
      <c r="C19">
        <v>64062</v>
      </c>
      <c r="D19">
        <v>1903</v>
      </c>
      <c r="E19">
        <v>11124</v>
      </c>
      <c r="F19">
        <v>22528</v>
      </c>
      <c r="G19">
        <v>4255</v>
      </c>
      <c r="H19">
        <v>12502</v>
      </c>
      <c r="I19">
        <v>15720</v>
      </c>
      <c r="J19">
        <v>25855</v>
      </c>
      <c r="K19">
        <v>5983</v>
      </c>
      <c r="N19" s="1"/>
    </row>
    <row r="20" spans="1:14">
      <c r="A20" t="s">
        <v>23</v>
      </c>
      <c r="B20">
        <v>21952</v>
      </c>
      <c r="C20">
        <v>25146</v>
      </c>
      <c r="D20">
        <v>1397</v>
      </c>
      <c r="E20">
        <v>6166</v>
      </c>
      <c r="F20">
        <v>6822</v>
      </c>
      <c r="G20">
        <v>19255</v>
      </c>
      <c r="H20">
        <v>19348</v>
      </c>
      <c r="I20">
        <v>19348</v>
      </c>
      <c r="J20">
        <v>6230</v>
      </c>
      <c r="K20">
        <v>1687</v>
      </c>
    </row>
    <row r="21" spans="1:14">
      <c r="A21" t="s">
        <v>15</v>
      </c>
      <c r="B21">
        <v>88727</v>
      </c>
      <c r="C21">
        <v>90302</v>
      </c>
      <c r="D21">
        <v>281</v>
      </c>
      <c r="E21">
        <v>19897</v>
      </c>
      <c r="F21">
        <v>19911</v>
      </c>
      <c r="G21">
        <v>12573</v>
      </c>
      <c r="H21">
        <v>22223</v>
      </c>
      <c r="I21">
        <v>23788</v>
      </c>
      <c r="J21">
        <v>47158</v>
      </c>
      <c r="K21">
        <v>14689</v>
      </c>
    </row>
    <row r="22" spans="1:14">
      <c r="A22" t="s">
        <v>16</v>
      </c>
      <c r="B22">
        <v>191809</v>
      </c>
      <c r="C22">
        <v>192929</v>
      </c>
      <c r="D22">
        <v>518</v>
      </c>
      <c r="E22">
        <v>69746</v>
      </c>
      <c r="F22">
        <v>73768</v>
      </c>
      <c r="G22">
        <v>12694</v>
      </c>
      <c r="H22">
        <v>68020</v>
      </c>
      <c r="I22">
        <v>68152</v>
      </c>
      <c r="J22">
        <v>82061</v>
      </c>
      <c r="K22">
        <v>42994</v>
      </c>
    </row>
    <row r="23" spans="1:14">
      <c r="A23" t="s">
        <v>17</v>
      </c>
      <c r="B23">
        <v>91721</v>
      </c>
      <c r="C23">
        <v>96022</v>
      </c>
      <c r="D23">
        <v>12470</v>
      </c>
      <c r="E23">
        <v>30737</v>
      </c>
      <c r="F23">
        <v>36734</v>
      </c>
      <c r="G23">
        <v>81632</v>
      </c>
      <c r="H23">
        <v>81316</v>
      </c>
      <c r="I23">
        <v>81316</v>
      </c>
      <c r="J23">
        <v>35107</v>
      </c>
      <c r="K23">
        <v>14245</v>
      </c>
    </row>
    <row r="24" spans="1:14">
      <c r="A24" t="s">
        <v>18</v>
      </c>
      <c r="B24">
        <v>135978</v>
      </c>
      <c r="C24">
        <v>139147</v>
      </c>
      <c r="D24">
        <v>10</v>
      </c>
      <c r="E24">
        <v>48529</v>
      </c>
      <c r="F24">
        <v>48720</v>
      </c>
      <c r="G24">
        <v>15067</v>
      </c>
      <c r="H24">
        <v>46778</v>
      </c>
      <c r="I24">
        <v>47051</v>
      </c>
      <c r="J24">
        <v>84951</v>
      </c>
      <c r="K24">
        <v>32088</v>
      </c>
    </row>
    <row r="25" spans="1:14">
      <c r="A25" t="s">
        <v>19</v>
      </c>
      <c r="B25">
        <v>345768</v>
      </c>
      <c r="C25">
        <v>347210</v>
      </c>
      <c r="D25">
        <v>3272</v>
      </c>
      <c r="E25">
        <v>165486</v>
      </c>
      <c r="F25">
        <v>160183</v>
      </c>
      <c r="G25">
        <v>119762</v>
      </c>
      <c r="H25">
        <v>159791</v>
      </c>
      <c r="I25">
        <v>151897</v>
      </c>
      <c r="J25">
        <v>253848</v>
      </c>
      <c r="K25">
        <v>114190</v>
      </c>
    </row>
    <row r="26" spans="1:14">
      <c r="A26" t="s">
        <v>20</v>
      </c>
      <c r="B26">
        <v>367881</v>
      </c>
      <c r="C26">
        <v>369288</v>
      </c>
      <c r="D26">
        <v>2997</v>
      </c>
      <c r="E26">
        <v>198519</v>
      </c>
      <c r="F26">
        <v>167265</v>
      </c>
      <c r="G26">
        <v>326727</v>
      </c>
      <c r="H26">
        <v>325565</v>
      </c>
      <c r="I26">
        <v>325688</v>
      </c>
      <c r="J26">
        <v>271549</v>
      </c>
      <c r="K26">
        <v>132594</v>
      </c>
    </row>
    <row r="27" spans="1:14">
      <c r="A27" t="s">
        <v>21</v>
      </c>
      <c r="B27">
        <v>369847</v>
      </c>
      <c r="C27">
        <v>370884</v>
      </c>
      <c r="D27">
        <v>2798</v>
      </c>
      <c r="E27">
        <v>199870</v>
      </c>
      <c r="F27">
        <v>169334</v>
      </c>
      <c r="G27">
        <v>328050</v>
      </c>
      <c r="H27">
        <v>326826</v>
      </c>
      <c r="I27">
        <v>326850</v>
      </c>
      <c r="J27">
        <v>273968</v>
      </c>
      <c r="K27">
        <v>133397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sqref="A1:K28"/>
    </sheetView>
  </sheetViews>
  <sheetFormatPr defaultRowHeight="13.5"/>
  <cols>
    <col min="1" max="1" width="32.125" bestFit="1" customWidth="1"/>
  </cols>
  <sheetData>
    <row r="1" spans="1:11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>
        <v>1.9</v>
      </c>
      <c r="C2">
        <v>1.7</v>
      </c>
      <c r="D2">
        <v>185</v>
      </c>
      <c r="E2">
        <v>180</v>
      </c>
      <c r="F2">
        <v>184</v>
      </c>
      <c r="G2">
        <v>185</v>
      </c>
      <c r="H2">
        <v>184</v>
      </c>
      <c r="I2">
        <v>187</v>
      </c>
      <c r="J2">
        <v>180</v>
      </c>
      <c r="K2">
        <v>183</v>
      </c>
    </row>
    <row r="3" spans="1:11">
      <c r="A3" t="s">
        <v>25</v>
      </c>
      <c r="B3">
        <v>2.0960000000000001</v>
      </c>
      <c r="C3">
        <v>1.7829999999999999</v>
      </c>
      <c r="D3">
        <v>165</v>
      </c>
      <c r="E3">
        <v>166</v>
      </c>
      <c r="F3">
        <v>164</v>
      </c>
      <c r="G3">
        <v>171</v>
      </c>
      <c r="H3">
        <v>173</v>
      </c>
      <c r="I3">
        <v>170</v>
      </c>
      <c r="J3">
        <v>163</v>
      </c>
      <c r="K3">
        <v>163</v>
      </c>
    </row>
    <row r="4" spans="1:11">
      <c r="A4" t="s">
        <v>12</v>
      </c>
      <c r="B4">
        <v>2.9940000000000002</v>
      </c>
      <c r="C4">
        <v>2.6859999999999999</v>
      </c>
      <c r="D4">
        <v>47</v>
      </c>
      <c r="E4">
        <v>47</v>
      </c>
      <c r="F4">
        <v>47</v>
      </c>
      <c r="G4">
        <v>53</v>
      </c>
      <c r="H4">
        <v>52</v>
      </c>
      <c r="I4">
        <v>51</v>
      </c>
      <c r="J4">
        <v>46</v>
      </c>
      <c r="K4">
        <v>47</v>
      </c>
    </row>
    <row r="5" spans="1:11">
      <c r="A5" s="1" t="s">
        <v>13</v>
      </c>
      <c r="B5">
        <v>8.1479999999999997</v>
      </c>
      <c r="C5">
        <v>8.2070000000000007</v>
      </c>
      <c r="D5">
        <v>103</v>
      </c>
      <c r="E5">
        <v>106</v>
      </c>
      <c r="F5">
        <v>102</v>
      </c>
      <c r="G5">
        <v>257</v>
      </c>
      <c r="H5">
        <v>243</v>
      </c>
      <c r="I5">
        <v>243</v>
      </c>
      <c r="J5">
        <v>103</v>
      </c>
      <c r="K5">
        <v>102</v>
      </c>
    </row>
    <row r="6" spans="1:11">
      <c r="A6" t="s">
        <v>14</v>
      </c>
      <c r="B6">
        <v>9.01</v>
      </c>
      <c r="C6">
        <v>8.4629999999999992</v>
      </c>
      <c r="D6">
        <v>878</v>
      </c>
      <c r="E6">
        <v>877</v>
      </c>
      <c r="F6">
        <v>925</v>
      </c>
      <c r="G6">
        <v>933</v>
      </c>
      <c r="H6">
        <v>933</v>
      </c>
      <c r="I6">
        <v>903</v>
      </c>
      <c r="J6">
        <v>881</v>
      </c>
      <c r="K6">
        <v>897</v>
      </c>
    </row>
    <row r="7" spans="1:11">
      <c r="A7" t="s">
        <v>15</v>
      </c>
      <c r="B7">
        <v>17</v>
      </c>
      <c r="C7">
        <v>17</v>
      </c>
      <c r="D7">
        <v>141</v>
      </c>
      <c r="E7">
        <v>141</v>
      </c>
      <c r="F7">
        <v>140</v>
      </c>
      <c r="G7">
        <v>502</v>
      </c>
      <c r="H7">
        <v>482</v>
      </c>
      <c r="I7">
        <v>472</v>
      </c>
      <c r="J7">
        <v>140</v>
      </c>
      <c r="K7">
        <v>141</v>
      </c>
    </row>
    <row r="8" spans="1:11">
      <c r="A8" t="s">
        <v>16</v>
      </c>
      <c r="B8">
        <v>75</v>
      </c>
      <c r="C8">
        <v>74</v>
      </c>
      <c r="D8">
        <v>318</v>
      </c>
      <c r="E8">
        <v>327</v>
      </c>
      <c r="F8">
        <v>326</v>
      </c>
      <c r="G8">
        <v>478</v>
      </c>
      <c r="H8">
        <v>453</v>
      </c>
      <c r="I8">
        <v>473</v>
      </c>
      <c r="J8">
        <v>333</v>
      </c>
      <c r="K8">
        <v>390</v>
      </c>
    </row>
    <row r="9" spans="1:11">
      <c r="A9" t="s">
        <v>17</v>
      </c>
      <c r="B9">
        <v>78</v>
      </c>
      <c r="C9">
        <v>78</v>
      </c>
      <c r="D9">
        <v>7232</v>
      </c>
      <c r="E9">
        <v>7257</v>
      </c>
      <c r="F9">
        <v>7244</v>
      </c>
      <c r="G9">
        <v>7280</v>
      </c>
      <c r="H9">
        <v>7421</v>
      </c>
      <c r="I9">
        <v>7488</v>
      </c>
      <c r="J9">
        <v>7267</v>
      </c>
      <c r="K9">
        <v>7447</v>
      </c>
    </row>
    <row r="10" spans="1:11">
      <c r="A10" t="s">
        <v>18</v>
      </c>
      <c r="B10">
        <v>112</v>
      </c>
      <c r="C10">
        <v>115</v>
      </c>
      <c r="D10">
        <v>1183</v>
      </c>
      <c r="E10">
        <v>1180</v>
      </c>
      <c r="F10">
        <v>1173</v>
      </c>
      <c r="G10">
        <v>1408</v>
      </c>
      <c r="H10">
        <v>1406</v>
      </c>
      <c r="I10">
        <v>1402</v>
      </c>
      <c r="J10">
        <v>1127</v>
      </c>
      <c r="K10">
        <v>1135</v>
      </c>
    </row>
    <row r="11" spans="1:11">
      <c r="A11" t="s">
        <v>19</v>
      </c>
      <c r="B11">
        <v>393</v>
      </c>
      <c r="C11">
        <v>390</v>
      </c>
      <c r="D11">
        <v>3920</v>
      </c>
      <c r="E11">
        <v>4166</v>
      </c>
      <c r="F11">
        <v>4180</v>
      </c>
      <c r="G11">
        <v>5142</v>
      </c>
      <c r="H11">
        <v>5085</v>
      </c>
      <c r="I11">
        <v>5107</v>
      </c>
      <c r="J11">
        <v>4116</v>
      </c>
      <c r="K11">
        <v>4122</v>
      </c>
    </row>
    <row r="12" spans="1:11">
      <c r="A12" t="s">
        <v>20</v>
      </c>
      <c r="B12">
        <v>443</v>
      </c>
      <c r="C12">
        <v>449</v>
      </c>
      <c r="D12">
        <v>4930</v>
      </c>
      <c r="E12">
        <v>4318</v>
      </c>
      <c r="F12">
        <v>4315</v>
      </c>
      <c r="G12">
        <v>4760</v>
      </c>
      <c r="H12">
        <v>4684</v>
      </c>
      <c r="I12">
        <v>4680</v>
      </c>
      <c r="J12">
        <v>4428</v>
      </c>
      <c r="K12">
        <v>4584</v>
      </c>
    </row>
    <row r="13" spans="1:11">
      <c r="A13" t="s">
        <v>21</v>
      </c>
      <c r="B13">
        <v>404</v>
      </c>
      <c r="C13">
        <v>406</v>
      </c>
      <c r="D13">
        <v>4491</v>
      </c>
      <c r="E13">
        <v>4662</v>
      </c>
      <c r="F13">
        <v>4572</v>
      </c>
      <c r="G13">
        <v>4796</v>
      </c>
      <c r="H13">
        <v>4773</v>
      </c>
      <c r="I13">
        <v>4746</v>
      </c>
      <c r="J13">
        <v>4592</v>
      </c>
      <c r="K13">
        <v>4537</v>
      </c>
    </row>
    <row r="16" spans="1:11">
      <c r="A16" t="s">
        <v>52</v>
      </c>
      <c r="B16" t="s">
        <v>26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35</v>
      </c>
      <c r="I16" t="s">
        <v>32</v>
      </c>
      <c r="J16" t="s">
        <v>33</v>
      </c>
      <c r="K16" t="s">
        <v>34</v>
      </c>
    </row>
    <row r="17" spans="1:11">
      <c r="A17" t="s">
        <v>10</v>
      </c>
      <c r="B17">
        <v>1.9750000000000001</v>
      </c>
      <c r="C17">
        <v>1.698</v>
      </c>
      <c r="D17">
        <v>103</v>
      </c>
      <c r="E17">
        <v>104</v>
      </c>
      <c r="F17">
        <v>104</v>
      </c>
      <c r="G17">
        <v>109</v>
      </c>
      <c r="H17">
        <v>108</v>
      </c>
      <c r="I17">
        <v>106</v>
      </c>
      <c r="J17">
        <v>100</v>
      </c>
      <c r="K17">
        <v>112</v>
      </c>
    </row>
    <row r="18" spans="1:11">
      <c r="A18" t="s">
        <v>11</v>
      </c>
      <c r="B18">
        <v>2.1659999999999999</v>
      </c>
      <c r="C18">
        <v>1.8540000000000001</v>
      </c>
      <c r="D18">
        <v>99</v>
      </c>
      <c r="E18">
        <v>99</v>
      </c>
      <c r="F18">
        <v>98</v>
      </c>
      <c r="G18">
        <v>100</v>
      </c>
      <c r="H18">
        <v>99</v>
      </c>
      <c r="I18">
        <v>99</v>
      </c>
      <c r="J18">
        <v>95</v>
      </c>
      <c r="K18">
        <v>94</v>
      </c>
    </row>
    <row r="19" spans="1:11">
      <c r="A19" t="s">
        <v>12</v>
      </c>
      <c r="B19">
        <v>2.9929999999999999</v>
      </c>
      <c r="C19">
        <v>2.6669999999999998</v>
      </c>
      <c r="D19">
        <v>19</v>
      </c>
      <c r="E19">
        <v>20</v>
      </c>
      <c r="F19">
        <v>19</v>
      </c>
      <c r="G19">
        <v>26</v>
      </c>
      <c r="H19">
        <v>25</v>
      </c>
      <c r="I19">
        <v>24</v>
      </c>
      <c r="J19">
        <v>19</v>
      </c>
      <c r="K19">
        <v>20</v>
      </c>
    </row>
    <row r="20" spans="1:11">
      <c r="A20" s="1" t="s">
        <v>13</v>
      </c>
      <c r="B20">
        <v>8.1869999999999994</v>
      </c>
      <c r="C20">
        <v>8.5419999999999998</v>
      </c>
      <c r="D20">
        <v>55</v>
      </c>
      <c r="E20">
        <v>58</v>
      </c>
      <c r="F20">
        <v>55</v>
      </c>
      <c r="G20">
        <v>215</v>
      </c>
      <c r="H20">
        <v>201</v>
      </c>
      <c r="I20">
        <v>198</v>
      </c>
      <c r="J20">
        <v>53</v>
      </c>
      <c r="K20">
        <v>53</v>
      </c>
    </row>
    <row r="21" spans="1:11">
      <c r="A21" t="s">
        <v>23</v>
      </c>
      <c r="B21">
        <v>8.3230000000000004</v>
      </c>
      <c r="C21">
        <v>8.3409999999999993</v>
      </c>
      <c r="D21">
        <v>480</v>
      </c>
      <c r="E21">
        <v>478</v>
      </c>
      <c r="F21">
        <v>476</v>
      </c>
      <c r="G21">
        <v>486</v>
      </c>
      <c r="H21">
        <v>488</v>
      </c>
      <c r="I21">
        <v>482</v>
      </c>
      <c r="J21">
        <v>476</v>
      </c>
      <c r="K21">
        <v>475</v>
      </c>
    </row>
    <row r="22" spans="1:11">
      <c r="A22" t="s">
        <v>15</v>
      </c>
      <c r="B22">
        <v>17</v>
      </c>
      <c r="C22">
        <v>17</v>
      </c>
      <c r="D22">
        <v>56</v>
      </c>
      <c r="E22">
        <v>57</v>
      </c>
      <c r="F22">
        <v>57</v>
      </c>
      <c r="G22">
        <v>393</v>
      </c>
      <c r="H22">
        <v>405</v>
      </c>
      <c r="I22">
        <v>401</v>
      </c>
      <c r="J22">
        <v>58</v>
      </c>
      <c r="K22">
        <v>61</v>
      </c>
    </row>
    <row r="23" spans="1:11">
      <c r="A23" t="s">
        <v>16</v>
      </c>
      <c r="B23">
        <v>70</v>
      </c>
      <c r="C23">
        <v>71</v>
      </c>
      <c r="D23">
        <v>121</v>
      </c>
      <c r="E23">
        <v>122</v>
      </c>
      <c r="F23">
        <v>122</v>
      </c>
      <c r="G23">
        <v>259</v>
      </c>
      <c r="H23">
        <v>242</v>
      </c>
      <c r="I23">
        <v>245</v>
      </c>
      <c r="J23">
        <v>124</v>
      </c>
      <c r="K23">
        <v>123</v>
      </c>
    </row>
    <row r="24" spans="1:11">
      <c r="A24" t="s">
        <v>17</v>
      </c>
      <c r="B24">
        <v>77</v>
      </c>
      <c r="C24">
        <v>77</v>
      </c>
      <c r="D24">
        <v>3240</v>
      </c>
      <c r="E24">
        <v>3240</v>
      </c>
      <c r="F24">
        <v>3221</v>
      </c>
      <c r="G24">
        <v>3248</v>
      </c>
      <c r="H24">
        <v>3249</v>
      </c>
      <c r="I24">
        <v>3251</v>
      </c>
      <c r="J24">
        <v>3281</v>
      </c>
      <c r="K24">
        <v>3212</v>
      </c>
    </row>
    <row r="25" spans="1:11">
      <c r="A25" t="s">
        <v>18</v>
      </c>
      <c r="B25">
        <v>112</v>
      </c>
      <c r="C25">
        <v>112</v>
      </c>
      <c r="D25">
        <v>62</v>
      </c>
      <c r="E25">
        <v>55</v>
      </c>
      <c r="F25">
        <v>55</v>
      </c>
      <c r="G25">
        <v>311</v>
      </c>
      <c r="H25">
        <v>307</v>
      </c>
      <c r="I25">
        <v>307</v>
      </c>
      <c r="J25">
        <v>56</v>
      </c>
      <c r="K25">
        <v>56</v>
      </c>
    </row>
    <row r="26" spans="1:11">
      <c r="A26" t="s">
        <v>19</v>
      </c>
      <c r="B26">
        <v>384</v>
      </c>
      <c r="C26">
        <v>370</v>
      </c>
      <c r="D26">
        <v>819</v>
      </c>
      <c r="E26">
        <v>812</v>
      </c>
      <c r="F26">
        <v>823</v>
      </c>
      <c r="G26">
        <v>1730</v>
      </c>
      <c r="H26">
        <v>1683</v>
      </c>
      <c r="I26">
        <v>1744</v>
      </c>
      <c r="J26">
        <v>835</v>
      </c>
      <c r="K26">
        <v>818</v>
      </c>
    </row>
    <row r="27" spans="1:11">
      <c r="A27" t="s">
        <v>20</v>
      </c>
      <c r="B27">
        <v>407</v>
      </c>
      <c r="C27">
        <v>409</v>
      </c>
      <c r="D27">
        <v>985</v>
      </c>
      <c r="E27">
        <v>985</v>
      </c>
      <c r="F27">
        <v>986</v>
      </c>
      <c r="G27">
        <v>1425</v>
      </c>
      <c r="H27">
        <v>1422</v>
      </c>
      <c r="I27">
        <v>1425</v>
      </c>
      <c r="J27">
        <v>981</v>
      </c>
      <c r="K27">
        <v>983</v>
      </c>
    </row>
    <row r="28" spans="1:11">
      <c r="A28" t="s">
        <v>21</v>
      </c>
      <c r="B28">
        <v>410</v>
      </c>
      <c r="C28">
        <v>411</v>
      </c>
      <c r="D28">
        <v>974</v>
      </c>
      <c r="E28">
        <v>972</v>
      </c>
      <c r="F28">
        <v>988</v>
      </c>
      <c r="G28">
        <v>1415</v>
      </c>
      <c r="H28">
        <v>1413</v>
      </c>
      <c r="I28">
        <v>1427</v>
      </c>
      <c r="J28">
        <v>958</v>
      </c>
      <c r="K28">
        <v>974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6"/>
  <sheetViews>
    <sheetView workbookViewId="0">
      <selection activeCell="F35" sqref="F35"/>
    </sheetView>
  </sheetViews>
  <sheetFormatPr defaultRowHeight="13.5"/>
  <cols>
    <col min="1" max="1" width="24.375" customWidth="1"/>
    <col min="2" max="2" width="9.125" customWidth="1"/>
    <col min="3" max="3" width="9.375" customWidth="1"/>
    <col min="4" max="4" width="8.625" customWidth="1"/>
    <col min="5" max="5" width="5.875" customWidth="1"/>
    <col min="6" max="6" width="23.625" customWidth="1"/>
    <col min="7" max="7" width="8.75" customWidth="1"/>
    <col min="8" max="8" width="9.125" customWidth="1"/>
    <col min="9" max="9" width="8.75" customWidth="1"/>
    <col min="10" max="10" width="5.375" customWidth="1"/>
    <col min="11" max="11" width="24.75" customWidth="1"/>
    <col min="12" max="12" width="8.5" customWidth="1"/>
    <col min="13" max="13" width="9" customWidth="1"/>
    <col min="14" max="14" width="8.375" customWidth="1"/>
  </cols>
  <sheetData>
    <row r="1" spans="1:14">
      <c r="A1" t="s">
        <v>46</v>
      </c>
    </row>
    <row r="2" spans="1:14">
      <c r="A2" t="s">
        <v>40</v>
      </c>
      <c r="B2" t="s">
        <v>37</v>
      </c>
      <c r="C2" t="s">
        <v>38</v>
      </c>
      <c r="D2" t="s">
        <v>39</v>
      </c>
      <c r="F2" t="s">
        <v>41</v>
      </c>
      <c r="G2" t="s">
        <v>36</v>
      </c>
      <c r="H2" t="s">
        <v>38</v>
      </c>
      <c r="I2" t="s">
        <v>39</v>
      </c>
      <c r="K2" t="s">
        <v>44</v>
      </c>
      <c r="L2" t="s">
        <v>37</v>
      </c>
      <c r="M2" t="s">
        <v>38</v>
      </c>
      <c r="N2" t="s">
        <v>39</v>
      </c>
    </row>
    <row r="3" spans="1:14">
      <c r="A3" t="s">
        <v>24</v>
      </c>
      <c r="B3">
        <v>1232</v>
      </c>
      <c r="C3">
        <v>1041</v>
      </c>
      <c r="D3">
        <v>1282</v>
      </c>
      <c r="F3" t="s">
        <v>24</v>
      </c>
      <c r="G3">
        <v>958</v>
      </c>
      <c r="H3">
        <v>742</v>
      </c>
      <c r="I3">
        <v>1083</v>
      </c>
      <c r="K3" t="s">
        <v>24</v>
      </c>
      <c r="L3">
        <v>703</v>
      </c>
      <c r="M3">
        <v>526</v>
      </c>
      <c r="N3">
        <v>771</v>
      </c>
    </row>
    <row r="4" spans="1:14">
      <c r="A4" t="s">
        <v>11</v>
      </c>
      <c r="B4">
        <v>1336</v>
      </c>
      <c r="C4">
        <v>1303</v>
      </c>
      <c r="D4">
        <v>1358</v>
      </c>
      <c r="F4" t="s">
        <v>11</v>
      </c>
      <c r="G4">
        <v>964</v>
      </c>
      <c r="H4">
        <v>949</v>
      </c>
      <c r="I4">
        <v>1101</v>
      </c>
      <c r="K4" t="s">
        <v>11</v>
      </c>
      <c r="L4">
        <v>594</v>
      </c>
      <c r="M4">
        <v>560</v>
      </c>
      <c r="N4">
        <v>686</v>
      </c>
    </row>
    <row r="5" spans="1:14">
      <c r="A5" t="s">
        <v>12</v>
      </c>
      <c r="B5">
        <v>437</v>
      </c>
      <c r="C5">
        <v>410</v>
      </c>
      <c r="D5">
        <v>555</v>
      </c>
      <c r="F5" t="s">
        <v>12</v>
      </c>
      <c r="G5">
        <v>349</v>
      </c>
      <c r="H5">
        <v>344</v>
      </c>
      <c r="I5">
        <v>528</v>
      </c>
      <c r="K5" t="s">
        <v>12</v>
      </c>
      <c r="L5">
        <v>300</v>
      </c>
      <c r="M5">
        <v>323</v>
      </c>
      <c r="N5">
        <v>386</v>
      </c>
    </row>
    <row r="6" spans="1:14">
      <c r="A6" s="1" t="s">
        <v>13</v>
      </c>
      <c r="B6">
        <v>539</v>
      </c>
      <c r="C6">
        <v>693</v>
      </c>
      <c r="D6">
        <v>717</v>
      </c>
      <c r="F6" s="1" t="s">
        <v>13</v>
      </c>
      <c r="G6">
        <v>431</v>
      </c>
      <c r="H6">
        <v>666</v>
      </c>
      <c r="I6">
        <v>728</v>
      </c>
      <c r="K6" s="1" t="s">
        <v>13</v>
      </c>
      <c r="L6" s="1">
        <v>546</v>
      </c>
      <c r="M6" s="1">
        <v>568</v>
      </c>
      <c r="N6" s="1">
        <v>597</v>
      </c>
    </row>
    <row r="7" spans="1:14">
      <c r="A7" t="s">
        <v>14</v>
      </c>
      <c r="B7">
        <v>3073</v>
      </c>
      <c r="C7">
        <v>3151</v>
      </c>
      <c r="D7">
        <v>3669</v>
      </c>
      <c r="F7" t="s">
        <v>14</v>
      </c>
      <c r="G7">
        <v>2748</v>
      </c>
      <c r="H7">
        <v>2654</v>
      </c>
      <c r="I7">
        <v>2746</v>
      </c>
      <c r="K7" t="s">
        <v>14</v>
      </c>
      <c r="L7" s="1">
        <v>2493</v>
      </c>
      <c r="M7" s="1">
        <v>2363</v>
      </c>
      <c r="N7" s="1">
        <v>2534</v>
      </c>
    </row>
    <row r="8" spans="1:14">
      <c r="A8" t="s">
        <v>15</v>
      </c>
      <c r="B8">
        <v>924</v>
      </c>
      <c r="C8">
        <v>959</v>
      </c>
      <c r="D8">
        <v>989</v>
      </c>
      <c r="F8" t="s">
        <v>15</v>
      </c>
      <c r="G8">
        <v>1071</v>
      </c>
      <c r="H8">
        <v>989</v>
      </c>
      <c r="I8">
        <v>3967</v>
      </c>
      <c r="K8" t="s">
        <v>15</v>
      </c>
      <c r="L8" s="1">
        <v>898</v>
      </c>
      <c r="M8" s="1">
        <v>912</v>
      </c>
      <c r="N8" s="1">
        <v>912</v>
      </c>
    </row>
    <row r="9" spans="1:14">
      <c r="A9" t="s">
        <v>16</v>
      </c>
      <c r="B9">
        <v>1850</v>
      </c>
      <c r="C9">
        <v>1230</v>
      </c>
      <c r="D9">
        <v>1149</v>
      </c>
      <c r="F9" t="s">
        <v>16</v>
      </c>
      <c r="G9">
        <v>2674</v>
      </c>
      <c r="H9">
        <v>2275</v>
      </c>
      <c r="I9">
        <v>2184</v>
      </c>
      <c r="K9" t="s">
        <v>16</v>
      </c>
      <c r="L9" s="1">
        <v>4665</v>
      </c>
      <c r="M9" s="1">
        <v>3748</v>
      </c>
      <c r="N9" s="1">
        <v>3996</v>
      </c>
    </row>
    <row r="10" spans="1:14">
      <c r="A10" t="s">
        <v>17</v>
      </c>
      <c r="B10">
        <v>12861</v>
      </c>
      <c r="C10">
        <v>11323</v>
      </c>
      <c r="D10">
        <v>12455</v>
      </c>
      <c r="F10" t="s">
        <v>17</v>
      </c>
      <c r="G10">
        <v>14356</v>
      </c>
      <c r="H10">
        <v>14618</v>
      </c>
      <c r="I10">
        <v>15593</v>
      </c>
      <c r="K10" t="s">
        <v>17</v>
      </c>
      <c r="L10" s="1">
        <v>22209</v>
      </c>
      <c r="M10" s="1">
        <v>21118</v>
      </c>
      <c r="N10" s="1">
        <v>22205</v>
      </c>
    </row>
    <row r="11" spans="1:14">
      <c r="A11" t="s">
        <v>18</v>
      </c>
      <c r="B11">
        <v>1766</v>
      </c>
      <c r="C11">
        <v>2046</v>
      </c>
      <c r="D11">
        <v>1555</v>
      </c>
      <c r="F11" t="s">
        <v>18</v>
      </c>
      <c r="G11">
        <v>2867</v>
      </c>
      <c r="H11">
        <v>3094</v>
      </c>
      <c r="I11">
        <v>2631</v>
      </c>
      <c r="K11" t="s">
        <v>18</v>
      </c>
      <c r="L11">
        <v>4665</v>
      </c>
      <c r="M11">
        <v>4531</v>
      </c>
      <c r="N11">
        <v>5061</v>
      </c>
    </row>
    <row r="12" spans="1:14">
      <c r="A12" t="s">
        <v>19</v>
      </c>
      <c r="B12">
        <v>5625</v>
      </c>
      <c r="C12">
        <v>8665</v>
      </c>
      <c r="D12">
        <v>4782</v>
      </c>
      <c r="F12" t="s">
        <v>19</v>
      </c>
      <c r="G12">
        <v>6621</v>
      </c>
      <c r="H12">
        <v>10729</v>
      </c>
      <c r="I12">
        <v>5829</v>
      </c>
      <c r="K12" t="s">
        <v>19</v>
      </c>
      <c r="L12">
        <v>12230</v>
      </c>
      <c r="M12">
        <v>13090</v>
      </c>
      <c r="N12">
        <v>12463</v>
      </c>
    </row>
    <row r="13" spans="1:14">
      <c r="A13" t="s">
        <v>20</v>
      </c>
      <c r="B13">
        <v>5874</v>
      </c>
      <c r="C13">
        <v>10150</v>
      </c>
      <c r="D13">
        <v>5476</v>
      </c>
      <c r="F13" t="s">
        <v>20</v>
      </c>
      <c r="G13">
        <v>8268</v>
      </c>
      <c r="H13">
        <v>12719</v>
      </c>
      <c r="I13">
        <v>6402</v>
      </c>
      <c r="K13" t="s">
        <v>20</v>
      </c>
      <c r="L13">
        <v>17823</v>
      </c>
      <c r="M13">
        <v>14525</v>
      </c>
      <c r="N13">
        <v>14933</v>
      </c>
    </row>
    <row r="14" spans="1:14">
      <c r="A14" t="s">
        <v>21</v>
      </c>
      <c r="B14">
        <v>5751</v>
      </c>
      <c r="C14">
        <v>12545</v>
      </c>
      <c r="D14">
        <v>5183</v>
      </c>
      <c r="F14" t="s">
        <v>21</v>
      </c>
      <c r="G14">
        <v>7473</v>
      </c>
      <c r="H14">
        <v>12762</v>
      </c>
      <c r="K14" t="s">
        <v>21</v>
      </c>
      <c r="L14">
        <v>13865</v>
      </c>
      <c r="M14">
        <v>16296</v>
      </c>
      <c r="N14">
        <v>14665</v>
      </c>
    </row>
    <row r="16" spans="1:14">
      <c r="A16" t="s">
        <v>43</v>
      </c>
      <c r="B16" t="s">
        <v>36</v>
      </c>
      <c r="C16" t="s">
        <v>38</v>
      </c>
      <c r="D16" t="s">
        <v>39</v>
      </c>
      <c r="F16" t="s">
        <v>42</v>
      </c>
      <c r="G16" t="s">
        <v>36</v>
      </c>
      <c r="H16" t="s">
        <v>38</v>
      </c>
      <c r="I16" t="s">
        <v>39</v>
      </c>
      <c r="K16" t="s">
        <v>45</v>
      </c>
      <c r="L16" t="s">
        <v>36</v>
      </c>
      <c r="M16" t="s">
        <v>38</v>
      </c>
      <c r="N16" t="s">
        <v>39</v>
      </c>
    </row>
    <row r="17" spans="1:14">
      <c r="A17" t="s">
        <v>24</v>
      </c>
      <c r="B17">
        <v>4587</v>
      </c>
      <c r="C17">
        <v>6046</v>
      </c>
      <c r="D17">
        <v>5017</v>
      </c>
      <c r="F17" t="s">
        <v>24</v>
      </c>
      <c r="G17">
        <v>3103</v>
      </c>
      <c r="H17">
        <v>4191</v>
      </c>
      <c r="I17">
        <v>3714</v>
      </c>
      <c r="K17" t="s">
        <v>24</v>
      </c>
      <c r="L17">
        <v>1598</v>
      </c>
      <c r="M17">
        <v>2078</v>
      </c>
      <c r="N17">
        <v>2101</v>
      </c>
    </row>
    <row r="18" spans="1:14">
      <c r="A18" t="s">
        <v>11</v>
      </c>
      <c r="B18">
        <v>4237</v>
      </c>
      <c r="C18">
        <v>5428</v>
      </c>
      <c r="D18">
        <v>4356</v>
      </c>
      <c r="F18" t="s">
        <v>11</v>
      </c>
      <c r="G18">
        <v>2772</v>
      </c>
      <c r="H18">
        <v>3915</v>
      </c>
      <c r="I18">
        <v>2899</v>
      </c>
      <c r="K18" t="s">
        <v>11</v>
      </c>
      <c r="L18">
        <v>1394</v>
      </c>
      <c r="M18">
        <v>1784</v>
      </c>
      <c r="N18">
        <v>1388</v>
      </c>
    </row>
    <row r="19" spans="1:14">
      <c r="A19" t="s">
        <v>12</v>
      </c>
      <c r="B19">
        <v>8098</v>
      </c>
      <c r="C19">
        <v>11072</v>
      </c>
      <c r="D19">
        <v>7186</v>
      </c>
      <c r="F19" t="s">
        <v>12</v>
      </c>
      <c r="G19">
        <v>7185</v>
      </c>
      <c r="H19">
        <v>9949</v>
      </c>
      <c r="I19">
        <v>6589</v>
      </c>
      <c r="K19" t="s">
        <v>12</v>
      </c>
      <c r="L19">
        <v>6606</v>
      </c>
      <c r="M19">
        <v>8079</v>
      </c>
      <c r="N19">
        <v>6338</v>
      </c>
    </row>
    <row r="20" spans="1:14">
      <c r="A20" s="1" t="s">
        <v>13</v>
      </c>
      <c r="B20">
        <v>4960</v>
      </c>
      <c r="C20">
        <v>35407</v>
      </c>
      <c r="D20">
        <v>39401</v>
      </c>
      <c r="F20" s="1" t="s">
        <v>13</v>
      </c>
      <c r="G20">
        <v>4136</v>
      </c>
      <c r="H20">
        <v>29187</v>
      </c>
      <c r="I20">
        <v>29538</v>
      </c>
      <c r="K20" s="1" t="s">
        <v>13</v>
      </c>
      <c r="L20" s="1">
        <v>3133</v>
      </c>
      <c r="M20" s="1">
        <v>11038</v>
      </c>
      <c r="N20" s="1">
        <v>11362</v>
      </c>
    </row>
    <row r="21" spans="1:14">
      <c r="A21" t="s">
        <v>14</v>
      </c>
      <c r="B21">
        <v>8322</v>
      </c>
      <c r="C21">
        <v>13348</v>
      </c>
      <c r="D21">
        <v>8241</v>
      </c>
      <c r="F21" t="s">
        <v>14</v>
      </c>
      <c r="G21">
        <v>5713</v>
      </c>
      <c r="H21">
        <v>9638</v>
      </c>
      <c r="I21">
        <v>5686</v>
      </c>
      <c r="K21" t="s">
        <v>14</v>
      </c>
      <c r="L21" s="1">
        <v>3132</v>
      </c>
      <c r="M21" s="1">
        <v>4710</v>
      </c>
      <c r="N21" s="1">
        <v>3036</v>
      </c>
    </row>
    <row r="22" spans="1:14">
      <c r="A22" t="s">
        <v>15</v>
      </c>
      <c r="B22">
        <v>16947</v>
      </c>
      <c r="C22">
        <v>25355</v>
      </c>
      <c r="D22">
        <v>18782</v>
      </c>
      <c r="F22" t="s">
        <v>15</v>
      </c>
      <c r="G22">
        <v>14044</v>
      </c>
      <c r="H22">
        <v>16771</v>
      </c>
      <c r="I22">
        <v>16304</v>
      </c>
      <c r="K22" t="s">
        <v>15</v>
      </c>
      <c r="L22" s="1">
        <v>12422</v>
      </c>
      <c r="M22" s="1">
        <v>13092</v>
      </c>
      <c r="N22" s="1">
        <v>13040</v>
      </c>
    </row>
    <row r="23" spans="1:14">
      <c r="A23" t="s">
        <v>16</v>
      </c>
      <c r="B23">
        <v>59928</v>
      </c>
      <c r="C23">
        <v>73265</v>
      </c>
      <c r="D23">
        <v>70551</v>
      </c>
      <c r="F23" t="s">
        <v>16</v>
      </c>
      <c r="G23">
        <v>51697</v>
      </c>
      <c r="H23">
        <v>58270</v>
      </c>
      <c r="I23">
        <v>58878</v>
      </c>
      <c r="K23" t="s">
        <v>16</v>
      </c>
      <c r="L23" s="1">
        <v>45081</v>
      </c>
      <c r="M23" s="1">
        <v>47323</v>
      </c>
      <c r="N23" s="1">
        <v>47359</v>
      </c>
    </row>
    <row r="24" spans="1:14">
      <c r="A24" t="s">
        <v>17</v>
      </c>
      <c r="B24">
        <v>29578</v>
      </c>
      <c r="C24">
        <v>59358</v>
      </c>
      <c r="D24">
        <v>29439</v>
      </c>
      <c r="F24" t="s">
        <v>17</v>
      </c>
      <c r="G24">
        <v>24260</v>
      </c>
      <c r="H24">
        <v>46912</v>
      </c>
      <c r="I24">
        <v>23855</v>
      </c>
      <c r="K24" t="s">
        <v>17</v>
      </c>
      <c r="L24" s="1">
        <v>17901</v>
      </c>
      <c r="M24" s="1">
        <v>27712</v>
      </c>
      <c r="N24" s="1">
        <v>17907</v>
      </c>
    </row>
    <row r="25" spans="1:14">
      <c r="A25" t="s">
        <v>18</v>
      </c>
      <c r="B25">
        <v>45495</v>
      </c>
      <c r="C25">
        <v>90761</v>
      </c>
      <c r="D25">
        <v>57785</v>
      </c>
      <c r="F25" t="s">
        <v>18</v>
      </c>
      <c r="G25">
        <v>39156</v>
      </c>
      <c r="H25">
        <v>74181</v>
      </c>
      <c r="I25">
        <v>48941</v>
      </c>
      <c r="K25" t="s">
        <v>18</v>
      </c>
      <c r="L25">
        <v>31335</v>
      </c>
      <c r="M25">
        <v>48237</v>
      </c>
      <c r="N25">
        <v>32389</v>
      </c>
    </row>
    <row r="26" spans="1:14">
      <c r="A26" t="s">
        <v>19</v>
      </c>
      <c r="B26">
        <v>174439</v>
      </c>
      <c r="C26">
        <v>257304</v>
      </c>
      <c r="D26">
        <v>193554</v>
      </c>
      <c r="F26" t="s">
        <v>19</v>
      </c>
      <c r="G26">
        <v>157469</v>
      </c>
      <c r="H26">
        <v>219284</v>
      </c>
      <c r="I26">
        <v>166975</v>
      </c>
      <c r="K26" t="s">
        <v>19</v>
      </c>
      <c r="L26">
        <v>108678</v>
      </c>
      <c r="M26">
        <v>151618</v>
      </c>
      <c r="N26">
        <v>114238</v>
      </c>
    </row>
    <row r="27" spans="1:14">
      <c r="A27" t="s">
        <v>20</v>
      </c>
      <c r="B27">
        <v>187074</v>
      </c>
      <c r="C27">
        <v>275977</v>
      </c>
      <c r="D27">
        <v>207803</v>
      </c>
      <c r="F27" t="s">
        <v>20</v>
      </c>
      <c r="G27">
        <v>167464</v>
      </c>
      <c r="H27">
        <v>236852</v>
      </c>
      <c r="I27">
        <v>177809</v>
      </c>
      <c r="K27" t="s">
        <v>20</v>
      </c>
      <c r="L27">
        <v>115994</v>
      </c>
      <c r="M27">
        <v>162905</v>
      </c>
      <c r="N27">
        <v>122381</v>
      </c>
    </row>
    <row r="28" spans="1:14">
      <c r="A28" t="s">
        <v>21</v>
      </c>
      <c r="B28">
        <v>190127</v>
      </c>
      <c r="C28">
        <v>274105</v>
      </c>
      <c r="D28">
        <v>207648</v>
      </c>
      <c r="F28" t="s">
        <v>21</v>
      </c>
      <c r="G28">
        <v>167987</v>
      </c>
      <c r="H28">
        <v>227010</v>
      </c>
      <c r="K28" t="s">
        <v>21</v>
      </c>
      <c r="L28">
        <v>116124</v>
      </c>
      <c r="M28">
        <v>166584</v>
      </c>
      <c r="N28">
        <v>122419</v>
      </c>
    </row>
    <row r="36" spans="1:1">
      <c r="A3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C2" sqref="C2:C13"/>
    </sheetView>
  </sheetViews>
  <sheetFormatPr defaultRowHeight="13.5"/>
  <cols>
    <col min="1" max="1" width="24.875" customWidth="1"/>
    <col min="2" max="2" width="11.125" customWidth="1"/>
    <col min="3" max="3" width="12.375" customWidth="1"/>
    <col min="4" max="4" width="11.25" customWidth="1"/>
  </cols>
  <sheetData>
    <row r="1" spans="1:4">
      <c r="A1" s="2" t="s">
        <v>59</v>
      </c>
      <c r="B1" s="2" t="s">
        <v>47</v>
      </c>
      <c r="C1" s="2" t="s">
        <v>48</v>
      </c>
      <c r="D1" s="2" t="s">
        <v>49</v>
      </c>
    </row>
    <row r="2" spans="1:4">
      <c r="A2" t="s">
        <v>24</v>
      </c>
      <c r="B2">
        <v>1069507</v>
      </c>
      <c r="C2">
        <v>1895064</v>
      </c>
      <c r="D2" s="3">
        <v>1000</v>
      </c>
    </row>
    <row r="3" spans="1:4">
      <c r="A3" t="s">
        <v>11</v>
      </c>
      <c r="B3">
        <v>17578</v>
      </c>
      <c r="C3">
        <v>12073</v>
      </c>
      <c r="D3" s="3">
        <v>25</v>
      </c>
    </row>
    <row r="4" spans="1:4">
      <c r="A4" t="s">
        <v>12</v>
      </c>
      <c r="B4">
        <v>7587</v>
      </c>
      <c r="C4">
        <v>23240</v>
      </c>
      <c r="D4" s="3">
        <v>1000</v>
      </c>
    </row>
    <row r="5" spans="1:4">
      <c r="A5" s="1" t="s">
        <v>13</v>
      </c>
      <c r="B5">
        <v>4035</v>
      </c>
      <c r="C5">
        <v>85003</v>
      </c>
      <c r="D5" s="3">
        <v>1000</v>
      </c>
    </row>
    <row r="6" spans="1:4">
      <c r="A6" t="s">
        <v>14</v>
      </c>
      <c r="B6">
        <v>38918</v>
      </c>
      <c r="C6">
        <v>29612</v>
      </c>
      <c r="D6" s="3">
        <v>1000</v>
      </c>
    </row>
    <row r="7" spans="1:4">
      <c r="A7" t="s">
        <v>15</v>
      </c>
      <c r="B7">
        <v>12008</v>
      </c>
      <c r="C7">
        <v>118445</v>
      </c>
      <c r="D7" s="3">
        <v>491</v>
      </c>
    </row>
    <row r="8" spans="1:4">
      <c r="A8" t="s">
        <v>16</v>
      </c>
      <c r="B8">
        <v>18772</v>
      </c>
      <c r="C8">
        <v>198035</v>
      </c>
      <c r="D8" s="3">
        <v>504</v>
      </c>
    </row>
    <row r="9" spans="1:4">
      <c r="A9" t="s">
        <v>17</v>
      </c>
      <c r="B9">
        <v>116406</v>
      </c>
      <c r="C9">
        <v>128024</v>
      </c>
      <c r="D9" s="3">
        <v>1000</v>
      </c>
    </row>
    <row r="10" spans="1:4">
      <c r="A10" t="s">
        <v>18</v>
      </c>
      <c r="B10">
        <v>36114</v>
      </c>
      <c r="C10">
        <v>181385</v>
      </c>
      <c r="D10" s="3">
        <v>1000</v>
      </c>
    </row>
    <row r="11" spans="1:4">
      <c r="A11" t="s">
        <v>19</v>
      </c>
      <c r="B11">
        <v>77347</v>
      </c>
      <c r="C11">
        <v>461004</v>
      </c>
      <c r="D11" s="3">
        <v>1000</v>
      </c>
    </row>
    <row r="12" spans="1:4">
      <c r="A12" t="s">
        <v>20</v>
      </c>
      <c r="B12">
        <v>81866</v>
      </c>
      <c r="C12">
        <v>490047</v>
      </c>
      <c r="D12" s="3">
        <v>1000</v>
      </c>
    </row>
    <row r="13" spans="1:4">
      <c r="A13" t="s">
        <v>21</v>
      </c>
      <c r="B13">
        <v>82137</v>
      </c>
      <c r="C13">
        <v>492351</v>
      </c>
      <c r="D13" s="3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Final results - real data</vt:lpstr>
      <vt:lpstr>Final Results - synthetic</vt:lpstr>
      <vt:lpstr>Final - SGPStreamKL（64位）</vt:lpstr>
      <vt:lpstr>Final - SGPKL（64位）</vt:lpstr>
      <vt:lpstr>StreamPartition30%（32位）</vt:lpstr>
      <vt:lpstr>StreamPartition50%80%（64位）</vt:lpstr>
      <vt:lpstr>Sheet3</vt:lpstr>
      <vt:lpstr>节点边度数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</dc:creator>
  <cp:lastModifiedBy>李晓光</cp:lastModifiedBy>
  <dcterms:created xsi:type="dcterms:W3CDTF">2016-10-25T09:05:37Z</dcterms:created>
  <dcterms:modified xsi:type="dcterms:W3CDTF">2017-01-03T05:33:19Z</dcterms:modified>
</cp:coreProperties>
</file>