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mc:AlternateContent xmlns:mc="http://schemas.openxmlformats.org/markup-compatibility/2006">
    <mc:Choice Requires="x15">
      <x15ac:absPath xmlns:x15ac="http://schemas.microsoft.com/office/spreadsheetml/2010/11/ac" url="/Users/raphael.lemaire/Documents/workspaces/CNumR/best-practices-checklists/RWEB/"/>
    </mc:Choice>
  </mc:AlternateContent>
  <xr:revisionPtr revIDLastSave="0" documentId="13_ncr:1_{B350C7C0-8B56-D148-86E3-263CB0C10990}" xr6:coauthVersionLast="47" xr6:coauthVersionMax="47" xr10:uidLastSave="{00000000-0000-0000-0000-000000000000}"/>
  <bookViews>
    <workbookView xWindow="0" yWindow="500" windowWidth="35840" windowHeight="21900" xr2:uid="{00000000-000D-0000-FFFF-FFFF00000000}"/>
  </bookViews>
  <sheets>
    <sheet name="check-list" sheetId="3" r:id="rId1"/>
    <sheet name="Licence" sheetId="4" r:id="rId2"/>
  </sheets>
  <definedNames>
    <definedName name="_xlnm._FilterDatabase" localSheetId="0" hidden="1">'check-list'!$A$1:$Q$116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3" l="1"/>
  <c r="P1" i="3"/>
  <c r="G117"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2" i="3"/>
  <c r="O11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t470</author>
  </authors>
  <commentList>
    <comment ref="N2" authorId="0" shapeId="0" xr:uid="{00000000-0006-0000-0100-000001000000}">
      <text>
        <r>
          <rPr>
            <b/>
            <sz val="8"/>
            <color rgb="FF000000"/>
            <rFont val="Tahoma"/>
            <family val="2"/>
          </rPr>
          <t xml:space="preserve">Help : </t>
        </r>
        <r>
          <rPr>
            <sz val="8"/>
            <color rgb="FF000000"/>
            <rFont val="Tahoma"/>
            <family val="2"/>
          </rPr>
          <t xml:space="preserve">write here 
</t>
        </r>
        <r>
          <rPr>
            <sz val="8"/>
            <color rgb="FF000000"/>
            <rFont val="Tahoma"/>
            <family val="2"/>
          </rPr>
          <t xml:space="preserve">- "1" if the criteria has been implemented
</t>
        </r>
        <r>
          <rPr>
            <sz val="8"/>
            <color rgb="FF000000"/>
            <rFont val="Tahoma"/>
            <family val="2"/>
          </rPr>
          <t>- "0" otherwise</t>
        </r>
      </text>
    </comment>
  </commentList>
</comments>
</file>

<file path=xl/sharedStrings.xml><?xml version="1.0" encoding="utf-8"?>
<sst xmlns="http://schemas.openxmlformats.org/spreadsheetml/2006/main" count="844" uniqueCount="347">
  <si>
    <t>PO/AMOA</t>
  </si>
  <si>
    <t>UX/UI Designer</t>
  </si>
  <si>
    <t>4. Production</t>
  </si>
  <si>
    <t>v2</t>
  </si>
  <si>
    <t>v3</t>
  </si>
  <si>
    <t>API</t>
  </si>
  <si>
    <t>CSS / JS</t>
  </si>
  <si>
    <t>CMS</t>
  </si>
  <si>
    <t>PWA</t>
  </si>
  <si>
    <t>e-mail</t>
  </si>
  <si>
    <t>CSS</t>
  </si>
  <si>
    <t>HTTP</t>
  </si>
  <si>
    <t>Police</t>
  </si>
  <si>
    <t>CSS / JS / HTML / SVG</t>
  </si>
  <si>
    <t>DOM</t>
  </si>
  <si>
    <t>JS</t>
  </si>
  <si>
    <t>W3C</t>
  </si>
  <si>
    <t>DNS</t>
  </si>
  <si>
    <t>contenu / vidéo</t>
  </si>
  <si>
    <t>CSS / JS / HTML</t>
  </si>
  <si>
    <t>HTML</t>
  </si>
  <si>
    <t>UX</t>
  </si>
  <si>
    <t>AJAX</t>
  </si>
  <si>
    <t>CDN</t>
  </si>
  <si>
    <t>1. Front</t>
  </si>
  <si>
    <t>2. Back</t>
  </si>
  <si>
    <t>1. UX</t>
  </si>
  <si>
    <t>1. Support</t>
  </si>
  <si>
    <t>1. Optimisations</t>
  </si>
  <si>
    <t>1. Images</t>
  </si>
  <si>
    <t>2. E-mail</t>
  </si>
  <si>
    <t>1. Cache</t>
  </si>
  <si>
    <t>ID_greenIT</t>
  </si>
  <si>
    <t>Contenu</t>
  </si>
  <si>
    <t>Licence</t>
  </si>
  <si>
    <t>Licence CC-By-NC-ND</t>
  </si>
  <si>
    <t>Utilisation</t>
  </si>
  <si>
    <t>Titre du document</t>
  </si>
  <si>
    <t>Version</t>
  </si>
  <si>
    <t>Auteur principal</t>
  </si>
  <si>
    <t>Frédéric Bordage, GreenIT.fr</t>
  </si>
  <si>
    <t>Contribueurs v1</t>
  </si>
  <si>
    <t>Frédéric Bordage (GreenIT.fr), Stéphane Bordage (Breek), Jérémy Chatard (Breek)</t>
  </si>
  <si>
    <t>Contribueurs v2</t>
  </si>
  <si>
    <t>Contribueurs v3</t>
  </si>
  <si>
    <t>Contribueurs v4</t>
  </si>
  <si>
    <t>v4</t>
  </si>
  <si>
    <t>v5</t>
  </si>
  <si>
    <t>5.0</t>
  </si>
  <si>
    <t>Contribueurs v5</t>
  </si>
  <si>
    <t>Alexandre Theve (Davidson Consulting), Althéa Chevalier (OVHcloud), Anouk Gochard Lezebot (Harington), Arnaud Lemercier (Wixiweb), Benjamin Morali (Freelance &amp; beta.gouv), David Groult (Émeraude Créative), Dominique Nicolle (Pix-e Développement), France Titin-Snaider (Harington), Frédéric Bordage (GreenIT.fr), Frédéric Pineau (Artwai), Jean-Marie Tinghir (Clever Age), Jean-Rémy Praud (Toovalu), Jérémy Pastouret (Les e-novateurs), Jérôme Moly (Capybara Consulting), Laurent Devernay (Greenspector), Laurent Friscour (Academix), Nicolas Bordier (Consultis Environnement), Raphaël Lemaire (Zenika), Renaud Héluin (NovaGaïa), Sylvain Gougouzian (Zenika), Thomas Lemaire (IT’s on us), Vincent Bouyssou (TroisPointZéro).</t>
  </si>
  <si>
    <t>Jean-Anaël Gobbe et Christophe Amelot, Aristys Web, Thomas Broyer, Atol CD, Stéphane Bordage, Breek, Jérémy Chatard, Breek, Julie Orgelet, DDemain, Christian Martin, Nüweb, Nicolas Bordier, Octo Technology, Loïs Moreira, Pôle écoconception, Romuald Priol dit « Carpano », Peaks, Vincent Courboulay, université de La rochelle</t>
  </si>
  <si>
    <t>Frédéric Bordage (GreenIT.fr), Nicolas Bordier (Octo), Clément Bouillier (Superindep.fr), Thomas Broyer (Atol Conseils et Développements), Florent Chavanat (Euro Information), Althéa Chevalier (Aekiden), Martin Choraine (Zenika), Christophe Clouzeau (Temesis), Denis Debarbieux (Norsys), Emmanuel Demey (IT's on us), Laurent Desgrange (Dominique Denaive Paris), Frédéric Didier (Amesys), David Groult (Emeraude Creative), Catherine Guermont), Renaud Héluin (NovaGaïa), Alexandre Kalatzis (Association Alertek), Yann Kozon (IT's on us), Franklin Lecointre (Insead), Raphaël Lemaire (Zenika), Thomas Lemaire (IT's on us), Arnaud Lemercier (Wixiweb), Ferréole Lespinasse (Cyclop Éditorial), Rémi Lukowski (Polyvia Formation), Damien Marzlin (IT's on us), Benjamin Morali (Benext), Dominique Nicolle (Pix-e), Brice Pasian (Kanso Conseil), Nicole Paul (La Félixe), Frédéric Pineau (Artwaï), Romuald Priol (Peaks), Robin Quique (BRGM), Sébastien Rufer (Angle web), Florine Sueur (So It Rocks), François Zaninotto (Marmelab).</t>
  </si>
  <si>
    <t>Christian Meixenberger (Banque Cantonale de Fribourg), Christian Marchand (Green IT Consulting), Stéphane Bordage (Breek), Jérémy Chatard (Breek), Frédéric Lohier (GreenIT.fr), l'Agence pour le Développement Et la Maîtrise de l’Energie (ADEME),  l'Alliance Green IT (AGIT),  l'Association Française Des Editeurs de Logiciel (AFDEL), le CIGREF réseau de Grandes Entreprises, EcoInfo (CNRS), agenceNTIC, Agence Régionale de Développement de l'Innovation et de l'Economie (ARDIE) Bourgogne, UCM, IT-CE – groupe BPCE , La Poste, Solocal Group, Jacques Bourdos (Renault), Frédéric Cerbelaud  (SNCF), Thierry Vonck (SNCF), Jean-Christophe Chaussat (Pôle Emploi), Philippe Derouette (IT-CE - groupe BPCE), Blueight, D2SI, Emeraude Créative, European Service Network (ESN), Logomotion, Neoma Interactive, Neutreo, Nxtweb, Sébastien Delorme (Atalan), Nicolas Hoizey (Clever Age), Armel Fauveau (Globalis Media Systems), Christophe Clouzeau (Neoma Interactive), Elie Sloïm (Opquast), Paul Souche (Sfeir), Aurélien Levy (Temesis), Luc Poupard (W3Qualite.net), Thomas Broyer (Atol CD).</t>
  </si>
  <si>
    <t>Priotity</t>
  </si>
  <si>
    <t>Title</t>
  </si>
  <si>
    <t>Lifecycle</t>
  </si>
  <si>
    <t>Category</t>
  </si>
  <si>
    <t>Domain</t>
  </si>
  <si>
    <t>Responsible</t>
  </si>
  <si>
    <t>Valiation rule</t>
  </si>
  <si>
    <t>Implemented ?</t>
  </si>
  <si>
    <t>Weighted score</t>
  </si>
  <si>
    <t>1. Specification</t>
  </si>
  <si>
    <t>2. Design</t>
  </si>
  <si>
    <t>3. Implementation</t>
  </si>
  <si>
    <t>5. Utilization</t>
  </si>
  <si>
    <t>6. Support</t>
  </si>
  <si>
    <t>2. Hosting</t>
  </si>
  <si>
    <t>3. Multimedia</t>
  </si>
  <si>
    <t>4. Documents</t>
  </si>
  <si>
    <t>5. Others</t>
  </si>
  <si>
    <t>2. End of life</t>
  </si>
  <si>
    <t>0. Functional</t>
  </si>
  <si>
    <t>3. Technical</t>
  </si>
  <si>
    <t>2. HMI (Human Machine Interface)</t>
  </si>
  <si>
    <t>2. Files</t>
  </si>
  <si>
    <t>3. Network</t>
  </si>
  <si>
    <t>4. Server</t>
  </si>
  <si>
    <t>5. Hosting</t>
  </si>
  <si>
    <t>Data</t>
  </si>
  <si>
    <t>Requests</t>
  </si>
  <si>
    <t>Content / video</t>
  </si>
  <si>
    <t>Images</t>
  </si>
  <si>
    <t>User interface</t>
  </si>
  <si>
    <t>Hardware</t>
  </si>
  <si>
    <t>Social networks</t>
  </si>
  <si>
    <t>Service worker</t>
  </si>
  <si>
    <t>Cookies</t>
  </si>
  <si>
    <t>Data / database</t>
  </si>
  <si>
    <t>Server</t>
  </si>
  <si>
    <t>Servers</t>
  </si>
  <si>
    <t>SEO</t>
  </si>
  <si>
    <t>Datacenter</t>
  </si>
  <si>
    <t>Electricity</t>
  </si>
  <si>
    <t>Host</t>
  </si>
  <si>
    <t>Content / images</t>
  </si>
  <si>
    <t>Content / sound</t>
  </si>
  <si>
    <t>Content / document</t>
  </si>
  <si>
    <t>Content / text</t>
  </si>
  <si>
    <t xml:space="preserve">Content </t>
  </si>
  <si>
    <t>Application server</t>
  </si>
  <si>
    <t>Application server and database</t>
  </si>
  <si>
    <t>HTTP Server</t>
  </si>
  <si>
    <t>Product Ower, product designer</t>
  </si>
  <si>
    <t>Software architect / developper</t>
  </si>
  <si>
    <t>SEO manager</t>
  </si>
  <si>
    <t>User</t>
  </si>
  <si>
    <t>Developper</t>
  </si>
  <si>
    <t>System administrator</t>
  </si>
  <si>
    <t>Section</t>
  </si>
  <si>
    <t>The number features whose usefulness has not been verified with a panel of users before development is lower or equal than 0</t>
  </si>
  <si>
    <t>The number features with larger dimensions than needed is lower or equal than '0'</t>
  </si>
  <si>
    <t>The number poorly used features during production is lower or equal than 10%</t>
  </si>
  <si>
    <t>The number designs not using the « mobile first » strategy is lower or equal than '0'</t>
  </si>
  <si>
    <t>The number of friction points is lower or equal than '0'</t>
  </si>
  <si>
    <t>The number of complex user journeys with no low-tech alternative is lower or equal than '0'</t>
  </si>
  <si>
    <t>The number of synchronous processing that takes more than a minute is lower or equal than '0'</t>
  </si>
  <si>
    <t>The number of pages ineligible for _bfcache_ is lower or equal than 0 %</t>
  </si>
  <si>
    <t>The number of JS/CSS animations per page is lower or equal than '2'</t>
  </si>
  <si>
    <t>The number of carousels on the page is lower or equal than '1'</t>
  </si>
  <si>
    <t>The number page titles not included in the &lt;title&gt; tag and without the site name is lower or equal than '1'</t>
  </si>
  <si>
    <t>The number of pages with design that needs explanation is lower or equal than '0'</t>
  </si>
  <si>
    <t>The number of lists without classic pagination is is lower or equal than 10%</t>
  </si>
  <si>
    <t>The number of autocomplete fields is is lower or equal than 20%</t>
  </si>
  <si>
    <t>The number used libraries with unused parts is lower or equal than '1'</t>
  </si>
  <si>
    <t>The number non-volatile data that requires computation and accessed multiple times, but not stored in a cache system is lower or equal than '0'</t>
  </si>
  <si>
    <t>The number processes with a large amount of data ran outside of the database server is lower or equal than '1'</t>
  </si>
  <si>
    <t>The number de pages dynamiques est is lower or equal than 25%</t>
  </si>
  <si>
    <t>The number apps that could have been PWA is lower or equal than '0'</t>
  </si>
  <si>
    <t>The number dynamic error pages is lower or equal than '0'</t>
  </si>
  <si>
    <t>The number endpoints that do not benefit from a relevant caching strategy is lower or equal than '0'</t>
  </si>
  <si>
    <t>The number extensions of a site using a CMS is lower or equal than '3'</t>
  </si>
  <si>
    <t>The number of Go of stored data that is useless for the digital service is lower or equal than '0'</t>
  </si>
  <si>
    <t>The number unnecessary database connections for querying or storing necessary service data is lower or equal than '0'</t>
  </si>
  <si>
    <t>The number requests sent to retrieve data belonging to the same business domain through a third-party service is lower or equal than '2'</t>
  </si>
  <si>
    <t>The number of circuit breakers not set up on external services is lower or equal than '0'</t>
  </si>
  <si>
    <t>The number unnecessarily deployed resources used when the load is low is lower or equal than '0'</t>
  </si>
  <si>
    <t>The number of non modular architectures is lower or equal than '0'</t>
  </si>
  <si>
    <t>The number major versions behind the latest language stable version is lower or equal than '1'</t>
  </si>
  <si>
    <t>The number multimedia files without textual transcription is lower or equal than 10%</t>
  </si>
  <si>
    <t>The number missing CSS prints is lower or equal than '1'</t>
  </si>
  <si>
    <t>The number downloaded fonts is lower or equal than '2'</t>
  </si>
  <si>
    <t>The number documents displayed in the page content is lower or equal than '0'</t>
  </si>
  <si>
    <t>The number Content zones that can be partially updated but are not is lower or equal than '0'</t>
  </si>
  <si>
    <t>The number "CSS files\t**between**" is lower or equal than 3 and 10</t>
  </si>
  <si>
    <t>The number CSS libraries **is between** is lower or equal than 2 and 5</t>
  </si>
  <si>
    <t>The number images that could have been replaced by CSS is lower or equal than '0'</t>
  </si>
  <si>
    <t>The number non-isolated elements is lower or equal than 20%</t>
  </si>
  <si>
    <t>The number CSS declarations that can be grouped into a single one (margin, padding, ...) is lower or equal than '0'</t>
  </si>
  <si>
    <t>The number CSS selectors that do not use IDs, classes, or attributes when it's possible is lower or equal than '0'</t>
  </si>
  <si>
    <t>The number URL with a significant amount of inline CSS/Javascript code is lower or equal than '2'</t>
  </si>
  <si>
    <t>The number "source code lines that are not validated by tools such as ESLint\t" is lower or equal than '0'</t>
  </si>
  <si>
    <t>The number "DOM element modifications performed when the same part of the DOM is traversed by JavaScript code\t" is lower or equal than '0'</t>
  </si>
  <si>
    <t>The number DOM elements manipulations while the element is still visible is lower or equal than '1'</t>
  </si>
  <si>
    <t>The number loaded resources that are not immediately used is lower or equal than '0'</t>
  </si>
  <si>
    <t>The number HTTP requests is lower or equal than '40'</t>
  </si>
  <si>
    <t>The number resized browser images is lower or equal than '0'</t>
  </si>
  <si>
    <t>The number non-optimized images is lower or equal than '0'</t>
  </si>
  <si>
    <t>The number images that should have been replaced by glyphs (font symbol) is lower or equal than '0'</t>
  </si>
  <si>
    <t>The number images, iframes, and videos declared without a lazy loading attribute and below the initial viewport is is lower or equal than '0'</t>
  </si>
  <si>
    <t>The number modifications not affecting the layout and causing a repaint (ex: color, background, visibility) is lower or equal than '1'</t>
  </si>
  <si>
    <t>The number tasks lasting more than 200 ms is lower or equal than '0'</t>
  </si>
  <si>
    <t>The number constant (or non-volatile) data retrieved repeatedly without being cached is lower or equal than '0'</t>
  </si>
  <si>
    <t>The number canvas that can be replaced by an HTML element is lower or equal than '0'</t>
  </si>
  <si>
    <t>The number listeners of the same event on multiple HTML elements, belonging to the same group, without using event delegation is lower or equal than '0'</t>
  </si>
  <si>
    <t>The number accesses to HTML elements without going through a local variable is lower or equal than '0'</t>
  </si>
  <si>
    <t>The number untested pages on the most restrictive configurations in the project context is lower or equal than '0'</t>
  </si>
  <si>
    <t>The number of external libraries is lower or equal than '0'</t>
  </si>
  <si>
    <t>The number of pages loaded in their full version is lower or equal than '1'</t>
  </si>
  <si>
    <t>The number of critical errors is lower or equal than '0'</t>
  </si>
  <si>
    <t>The number of non-useful or non-optimised cookies is lower or equal than '0'</t>
  </si>
  <si>
    <t>The number of fields in the database with an inappropriate format is lower or equal than 15 %</t>
  </si>
  <si>
    <t>The number of static data not stored locally is lower or equal than 25 %</t>
  </si>
  <si>
    <t>The number of non-grouped queries is lower or equal than '0'</t>
  </si>
  <si>
    <t>The number of poor-performing queries identified as non-optimised is lower or equal than '0'</t>
  </si>
  <si>
    <t>The number of inappropriate technologies is lower or equal than '1'</t>
  </si>
  <si>
    <t>The number of performance-oriented forks available but not deployed is lower or equal than '1'</t>
  </si>
  <si>
    <t>The number of extensions is lower or equal than '10'</t>
  </si>
  <si>
    <t>The number "non-CDN-served resources (files) \t" is lower or equal than 25%</t>
  </si>
  <si>
    <t>The number of non-activated caches is lower or equal than '0'</t>
  </si>
  <si>
    <t>The number of uncached Ajax responses is lower or equal than 10%</t>
  </si>
  <si>
    <t>The number caches not set in RAM is lower or equal than '0'</t>
  </si>
  <si>
    <t>The number uncached HTTP headers identified is lower or equal than '0'</t>
  </si>
  <si>
    <t>The number missing Expires or Cache-Control headers is lower or equal than '0'</t>
  </si>
  <si>
    <t>The number uncombined CSS and JavaScript files is lower or equal than '2'</t>
  </si>
  <si>
    <t>The number 'uncompressed CSS, JavaScript, HTML and SVG files' is lower or equal than '0'</t>
  </si>
  <si>
    <t>The number 'non-minified CSS, JavaScript, HTML and SVG files' is lower or equal than '0'</t>
  </si>
  <si>
    <t>The number unused stored data is lower or equal than '0'</t>
  </si>
  <si>
    <t>The number application resources/data not stored on a cloud solution is lower or equal than '0'</t>
  </si>
  <si>
    <t>The number domains serving the resources is lower or equal than '5'</t>
  </si>
  <si>
    <t>The number requests using HTTP/1 is lower or equal than '0'</t>
  </si>
  <si>
    <t>The number HSTS non-activations is lower or equal than '0'</t>
  </si>
  <si>
    <t>The number active DNS Lookups is lower or equal than '0'</t>
  </si>
  <si>
    <t>The number synchronous application servers is lower or equal than '1'</t>
  </si>
  <si>
    <t>The number logs files without a maximum a retention time is lower or equal than '0'</t>
  </si>
  <si>
    <t>The number warnings and notices is lower or equal than '0'</t>
  </si>
  <si>
    <t>The number configuration files containing "AllowOverride" text with anything other than "AllowOverride None" is lower or equal than '0'</t>
  </si>
  <si>
    <t>The number sitemap orphan pages is lower or equal than '0'</t>
  </si>
  <si>
    <t>The number increases in the availability level while the current level is sufficient is lower or equal than '0'</t>
  </si>
  <si>
    <t>The number applications not using virtualization to mutualize resources is lower or equal than '0'</t>
  </si>
  <si>
    <t>The number servers without an 80Plus Platinum or higher certified power supply OR not eco-labeled or labelled Energy Star for server. is lower or equal than '0'</t>
  </si>
  <si>
    <t>The number non-essential services running on the operating system is lower or equal than '0'</t>
  </si>
  <si>
    <t>The number instances of failure of the host to provide proof of purchase of energy attribute certificates is lower or equal than '0'</t>
  </si>
  <si>
    <t>The number web hosts with a PUE greater than 1.5 is lower or equal than '0'</t>
  </si>
  <si>
    <t>The number '"backend" applications not relying on a managed service' is lower or equal than '1'</t>
  </si>
  <si>
    <t>The number contents directly optimized by the CMS is lower or equal than '0'</t>
  </si>
  <si>
    <t>The number animated GIF files is lower or equal than '0'</t>
  </si>
  <si>
    <t>The number raster images for the tested URL is lower or equal than '5'</t>
  </si>
  <si>
    <t>The number of contacts not validated by a double opt-in is lower or equal than '0'</t>
  </si>
  <si>
    <t>The number of sent emails heavier than 1MB is lower or equal than '0'</t>
  </si>
  <si>
    <t>The number emails sent without the user having complete control over the frequency and content is lower or equal than '0'</t>
  </si>
  <si>
    <t>The number of sound files encoded directly by the CMS is lower or equal than '0'</t>
  </si>
  <si>
    <t>The number of proprietary (non-free) audio codecs and audio tracks whose ratio of size in megabytes to duration in minutes is greater than 1 is lower or equal than '0'</t>
  </si>
  <si>
    <t>The number ' `&lt;vidéo&gt;` ou `&lt;audio&gt;` element without `preload="none"` ou `autoplay` attributes' is lower or equal than '3'</t>
  </si>
  <si>
    <t>The number videos with a definition of 1080p or higher displayed on the website when the device is a smartphone is lower or equal than '0'</t>
  </si>
  <si>
    <t>The number uncompressed documents is lower or equal than '0'</t>
  </si>
  <si>
    <t>The number non-optimized PDFs is lower or equal than '0'</t>
  </si>
  <si>
    <t>The number texts displayed on the website with a readability score based on the Flesch-Kincaid index of less than 60 is lower or equal than '0'</t>
  </si>
  <si>
    <t>The number analytics tools is lower or equal than '1'</t>
  </si>
  <si>
    <t>The number The number of redirects is equal to or less than is lower or equal than '1'</t>
  </si>
  <si>
    <t>The number of options --skip-log-bin and --disable-log-bin not activated in cases where binary logs are not useful is lower or equal than '0'</t>
  </si>
  <si>
    <t>The number of stored contents that are not accessible on web pages is lower or equal than '0'</t>
  </si>
  <si>
    <t>The number websites with no end-of-life plan is lower or equal than '0'</t>
  </si>
  <si>
    <t>Eliminate non-essential features</t>
  </si>
  <si>
    <t>Accurately quantify the dimensions of features and components</t>
  </si>
  <si>
    <t>Delete unused features</t>
  </si>
  <si>
    <t>Optimizing the user journey</t>
  </si>
  <si>
    <t>Validating the user journey</t>
  </si>
  <si>
    <t>Provide asynchronous processing whenever possible</t>
  </si>
  <si>
    <t>Respect the principle of instant history navigation</t>
  </si>
  <si>
    <t>Avoid JavaScript/CSS animations</t>
  </si>
  <si>
    <t>Limiting the use of carousels</t>
  </si>
  <si>
    <t>Relevant page titles and metadescriptions</t>
  </si>
  <si>
    <t>Prefer pagination to infinite scrolling</t>
  </si>
  <si>
    <t>Prefer assisted input to autocomplete</t>
  </si>
  <si>
    <t>Only use required parts of Javascript libraries and CSS frameworks</t>
  </si>
  <si>
    <t>Cache frequently used calculated data</t>
  </si>
  <si>
    <t>Avoid transferring large amounts of data for processing tasks</t>
  </si>
  <si>
    <t>Prefer static pages</t>
  </si>
  <si>
    <t>Prefer PWA over native mobile applications that are similar to the website</t>
  </si>
  <si>
    <t>Display Static Error Pages</t>
  </si>
  <si>
    <t>Limit HTTP API calls</t>
  </si>
  <si>
    <t>Prefer custom solutions to CMS</t>
  </si>
  <si>
    <t>Reduce stored data volume to the bare minimum.</t>
  </si>
  <si>
    <t>Avoid opening database connections when not necessary</t>
  </si>
  <si>
    <t>Use "Request collapsing" as much as possible</t>
  </si>
  <si>
    <t>Set up a "Circuit breaker"</t>
  </si>
  <si>
    <t>Set up an elastic architecture</t>
  </si>
  <si>
    <t>Create a modular application architecture</t>
  </si>
  <si>
    <t>Use the latest language version of the langage and the platform</t>
  </si>
  <si>
    <t>Provide textual transcription to multimedia content</t>
  </si>
  <si>
    <t>Provide a CSS print</t>
  </si>
  <si>
    <t>Prefer standard fonts</t>
  </si>
  <si>
    <t>Do not display documents within pages</t>
  </si>
  <si>
    <t>Use partial content reloading</t>
  </si>
  <si>
    <t>Limit the number of CSS</t>
  </si>
  <si>
    <t>Divide CSS</t>
  </si>
  <si>
    <t>Use CSS instead of images</t>
  </si>
  <si>
    <t>Use CSS Containment</t>
  </si>
  <si>
    <t>Update several CSS properties at once</t>
  </si>
  <si>
    <t>Write efficient CSS selectors</t>
  </si>
  <si>
    <t>Externalize CSS and Javascript</t>
  </si>
  <si>
    <t>Validate your code with a linter</t>
  </si>
  <si>
    <t>Avoid updates during DOM traversal</t>
  </si>
  <si>
    <t>Hide DOM elements while they are being modified</t>
  </si>
  <si>
    <t>Only load data/code when necessary</t>
  </si>
  <si>
    <t>Limit the number of HTTP requests</t>
  </si>
  <si>
    <t>Avoid resizing images in the browser</t>
  </si>
  <si>
    <t>Optimize images</t>
  </si>
  <si>
    <t>Prefer glyphs over images</t>
  </si>
  <si>
    <t>Use lazy loading</t>
  </si>
  <si>
    <t>Minimize repaints (appearance) and reflows (layout)</t>
  </si>
  <si>
    <t>Avoid blocking times caused by long running JavaScript processes</t>
  </si>
  <si>
    <t>Cache frequently accessed objects in Javascript</t>
  </si>
  <si>
    <t>Limit canvas use</t>
  </si>
  <si>
    <t>Use event delegations</t>
  </si>
  <si>
    <t>Reduce DOM access via JavaScript</t>
  </si>
  <si>
    <t>Ensure compatibility with older devices and software configurations</t>
  </si>
  <si>
    <t>Replace the official social network sharing buttons</t>
  </si>
  <si>
    <t>Save bandwidth with Service Workers</t>
  </si>
  <si>
    <t>Validate pages against the W3C</t>
  </si>
  <si>
    <t>Optimise cookie size</t>
  </si>
  <si>
    <t>Choose an appropriate data format for the database</t>
  </si>
  <si>
    <t>Store static data locally</t>
  </si>
  <si>
    <t>Group database queries together whenever possible</t>
  </si>
  <si>
    <t>Optimise database queries</t>
  </si>
  <si>
    <t>Choose the most appropriate technologies</t>
  </si>
  <si>
    <t>Use some performance-oriented application forks</t>
  </si>
  <si>
    <t>Choose your theme carefully and limit the number of extensions in a CMS</t>
  </si>
  <si>
    <t>Use a CDN</t>
  </si>
  <si>
    <t>Use all application server / CMS cache levels</t>
  </si>
  <si>
    <t>Caching Ajax responses</t>
  </si>
  <si>
    <t>Put caches entirely in RAM</t>
  </si>
  <si>
    <t>Use HTTP cache</t>
  </si>
  <si>
    <t>Add Expires or Cache-Control headers</t>
  </si>
  <si>
    <t>Combining CSS and JavaScript files</t>
  </si>
  <si>
    <t>'Compressing text files</t>
  </si>
  <si>
    <t>Define a data expiration and deletion policy</t>
  </si>
  <si>
    <t>Store resources and data in the cloud</t>
  </si>
  <si>
    <t>Host static resources on a cookie-free domain</t>
  </si>
  <si>
    <t>Limit the number of domains serving resources</t>
  </si>
  <si>
    <t>HTTP/2 over HTTP/1</t>
  </si>
  <si>
    <t>Favor HSTS Preload List over 301 redirects</t>
  </si>
  <si>
    <t>Disable DNS Lookup on HTTP server</t>
  </si>
  <si>
    <t>Using an asynchronous server</t>
  </si>
  <si>
    <t>Reduce server logs as much as possible</t>
  </si>
  <si>
    <t>Remove all warnings and notices</t>
  </si>
  <si>
    <t>Set up an efficient sitemap</t>
  </si>
  <si>
    <t>Adapt quality of service and availability level</t>
  </si>
  <si>
    <t>Use virtualized servers</t>
  </si>
  <si>
    <t>Optimize Server Energy Efficiency</t>
  </si>
  <si>
    <t>Install the bare minimum on the servers</t>
  </si>
  <si>
    <t>Choose an eco-friendly electricity provider</t>
  </si>
  <si>
    <t>Choose an eco-friendly web-host</t>
  </si>
  <si>
    <t>Rely on managed services</t>
  </si>
  <si>
    <t>Optimize and generate media before importing them in a CMS</t>
  </si>
  <si>
    <t>Limit the use of animated GIF</t>
  </si>
  <si>
    <t>Optimize vector images</t>
  </si>
  <si>
    <t>Avoid using raster images for the interface</t>
  </si>
  <si>
    <t>Only use emails validated by double consent</t>
  </si>
  <si>
    <t>Limit the size of sent emails</t>
  </si>
  <si>
    <t>Avoid heavy and redondant emails</t>
  </si>
  <si>
    <t>Encode sounds outside the CMS</t>
  </si>
  <si>
    <t>Adapt sounds to the listening context</t>
  </si>
  <si>
    <t>Avoid autoplay for videos and audio content</t>
  </si>
  <si>
    <t>Adapt videos to watching contexts</t>
  </si>
  <si>
    <t>Compress documents</t>
  </si>
  <si>
    <t>Optimize PDF files</t>
  </si>
  <si>
    <t>Adapt texts to the web</t>
  </si>
  <si>
    <t>Use less analytics tools and limit data collection</t>
  </si>
  <si>
    <t>Avoid redirections</t>
  </si>
  <si>
    <t>Disable binary logs</t>
  </si>
  <si>
    <t>Set up a content end-of-life plan</t>
  </si>
  <si>
    <t>Have an end of life strategy for the website</t>
  </si>
  <si>
    <t>This web ecodesign reference content has been published by Frédéric Bordage / GreenIT.fr at Eyrolles under the name:
1. “écoconception web : les 100 bonnes pratiques” in 10/2012
2. “écoconception web : les 115 bonnes pratiques, 2ème édition” in 09/2015
3. “écoconception web : les 115 bonnes pratiques, 3ème édition” in 04/2019
4. “écoconception web : les 115 bonnes pratiques, 4ème édition” in 05/2022
5. “écoconception web : les 115 bonnes pratiques, 5ème édition” in 06/2025
We would like to express our sincere thanks to all the contributors who took part in the development and evolution of this repository.</t>
  </si>
  <si>
    <t>You are required to transmit this document as is, without modification, in full, including the information contained on this page.</t>
  </si>
  <si>
    <t>The document "Web Ecodesign Checklist v5" from GreenIT.fr is published by the Responsible Digital Design Collective under the terms of the Creative Commons Attribution - Non-Commercial - No Modification 4.0 International license.</t>
  </si>
  <si>
    <t>Based on a work available at https://rweb.greenit.fr</t>
  </si>
  <si>
    <t>This work, creation, site or text is licensed under a Creative Commons Attribution-NonCommercial-NoDerivs 4.0 International License. To access a copy of this license, please visit http://creativecommons.org/licenses/by-nc-nd/4.0/ or send a letter to Creative Commons, 444 Castro Street, Suite 900, Mountain View, California, 94041, USA.</t>
  </si>
  <si>
    <t>This checklist is published under the Creative Commons BY-NC-ND license. This means you can use it freely for non-commercial purposes, provided you maintain the authorship of the content, via a link to https://rweb.greenit.fr. The content of the reference guide published by Eyrolles is protected by copyright (http://www.culture.gouv.fr/culture/infos-pratiques/droits/protection.htm).</t>
  </si>
  <si>
    <t>Web ecodesign checklist</t>
  </si>
  <si>
    <t>Use the « mobile first» strategy</t>
  </si>
  <si>
    <t>Simple, clean and friendly web design</t>
  </si>
  <si>
    <t>Apache Vhost: disable AllowOverride</t>
  </si>
  <si>
    <t>Minifying text files: CSS, JS, HTML and SVG</t>
  </si>
  <si>
    <t>7. End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</si>
</sst>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theme="1"/>
      <name val="Arial"/>
      <family val="2"/>
    </font>
    <font>
      <sz val="10"/>
      <color theme="1"/>
      <name val="Arial"/>
      <family val="2"/>
    </font>
    <font>
      <b/>
      <sz val="10"/>
      <name val="Arial"/>
      <family val="2"/>
    </font>
    <font>
      <sz val="10"/>
      <color theme="1"/>
      <name val="Arial"/>
      <family val="2"/>
    </font>
    <font>
      <b/>
      <sz val="10"/>
      <color theme="1"/>
      <name val="Arial"/>
      <family val="2"/>
    </font>
    <font>
      <b/>
      <sz val="10"/>
      <name val="Arial"/>
      <family val="2"/>
    </font>
    <font>
      <sz val="10"/>
      <color rgb="FF000000"/>
      <name val="Arial"/>
      <family val="2"/>
    </font>
    <font>
      <b/>
      <sz val="10"/>
      <color theme="6" tint="-0.249977111117893"/>
      <name val="Arial"/>
      <family val="2"/>
    </font>
    <font>
      <b/>
      <sz val="10"/>
      <color theme="7" tint="-0.249977111117893"/>
      <name val="Arial"/>
      <family val="2"/>
    </font>
    <font>
      <b/>
      <sz val="10"/>
      <color theme="5" tint="-0.249977111117893"/>
      <name val="Arial"/>
      <family val="2"/>
    </font>
    <font>
      <b/>
      <sz val="10"/>
      <color theme="9" tint="-0.249977111117893"/>
      <name val="Arial"/>
      <family val="2"/>
    </font>
    <font>
      <b/>
      <sz val="10"/>
      <color theme="4" tint="-0.249977111117893"/>
      <name val="Arial"/>
      <family val="2"/>
    </font>
    <font>
      <sz val="10"/>
      <color rgb="FF000000"/>
      <name val="Arial"/>
      <family val="2"/>
    </font>
    <font>
      <sz val="10"/>
      <name val="Arial"/>
      <family val="2"/>
    </font>
    <font>
      <b/>
      <sz val="8"/>
      <color rgb="FF000000"/>
      <name val="Tahoma"/>
      <family val="2"/>
    </font>
    <font>
      <sz val="8"/>
      <color rgb="FF000000"/>
      <name val="Tahoma"/>
      <family val="2"/>
    </font>
    <font>
      <b/>
      <sz val="10"/>
      <color rgb="FF7030A0"/>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13" fillId="0" borderId="0" applyFont="0" applyFill="0" applyBorder="0" applyAlignment="0" applyProtection="0"/>
    <xf numFmtId="0" fontId="14" fillId="0" borderId="0"/>
    <xf numFmtId="9" fontId="14" fillId="0" borderId="0" applyFill="0" applyBorder="0" applyAlignment="0" applyProtection="0"/>
  </cellStyleXfs>
  <cellXfs count="21">
    <xf numFmtId="0" fontId="0" fillId="0" borderId="0" xfId="0"/>
    <xf numFmtId="0" fontId="5" fillId="0" borderId="0" xfId="0" applyFont="1"/>
    <xf numFmtId="0" fontId="14" fillId="0" borderId="0" xfId="2" applyAlignment="1">
      <alignment vertical="center"/>
    </xf>
    <xf numFmtId="0" fontId="6" fillId="0" borderId="0" xfId="2" applyFont="1" applyAlignment="1">
      <alignment horizontal="right" vertical="center"/>
    </xf>
    <xf numFmtId="0" fontId="14" fillId="0" borderId="0" xfId="2" applyAlignment="1">
      <alignment wrapText="1"/>
    </xf>
    <xf numFmtId="0" fontId="14" fillId="0" borderId="0" xfId="2" applyAlignment="1">
      <alignment vertical="center" wrapText="1"/>
    </xf>
    <xf numFmtId="0" fontId="0" fillId="0" borderId="0" xfId="0" applyAlignment="1">
      <alignment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applyAlignment="1">
      <alignment wrapText="1"/>
    </xf>
    <xf numFmtId="9" fontId="0" fillId="0" borderId="0" xfId="1" applyFont="1" applyAlignment="1">
      <alignment wrapText="1"/>
    </xf>
    <xf numFmtId="0" fontId="4" fillId="0" borderId="0" xfId="0" applyFont="1" applyAlignment="1">
      <alignment wrapText="1"/>
    </xf>
    <xf numFmtId="0" fontId="2"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3" fillId="0" borderId="0" xfId="2" applyFont="1" applyAlignment="1">
      <alignment horizontal="right" vertical="center"/>
    </xf>
    <xf numFmtId="0" fontId="17" fillId="0" borderId="0" xfId="0" applyFont="1" applyAlignment="1">
      <alignment wrapText="1"/>
    </xf>
  </cellXfs>
  <cellStyles count="4">
    <cellStyle name="Normal" xfId="0" builtinId="0"/>
    <cellStyle name="Normal 2" xfId="2" xr:uid="{00000000-0005-0000-0000-000001000000}"/>
    <cellStyle name="Pourcentage" xfId="1" builtinId="5"/>
    <cellStyle name="Pourcentage 2" xfId="3" xr:uid="{00000000-0005-0000-0000-000003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441960</xdr:colOff>
      <xdr:row>6</xdr:row>
      <xdr:rowOff>144780</xdr:rowOff>
    </xdr:from>
    <xdr:to>
      <xdr:col>1</xdr:col>
      <xdr:colOff>998220</xdr:colOff>
      <xdr:row>8</xdr:row>
      <xdr:rowOff>152400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1960" y="1821180"/>
          <a:ext cx="1348740" cy="510540"/>
        </a:xfrm>
        <a:prstGeom prst="rect">
          <a:avLst/>
        </a:prstGeom>
        <a:noFill/>
        <a:ln w="9525" cap="flat">
          <a:noFill/>
          <a:round/>
          <a:headEnd/>
          <a:tailEn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7"/>
  <sheetViews>
    <sheetView tabSelected="1" zoomScaleNormal="100" workbookViewId="0">
      <selection activeCell="D3" sqref="D3"/>
    </sheetView>
  </sheetViews>
  <sheetFormatPr baseColWidth="10" defaultColWidth="14.5" defaultRowHeight="15.75" customHeight="1" outlineLevelCol="1" x14ac:dyDescent="0.15"/>
  <cols>
    <col min="1" max="1" width="45.33203125" customWidth="1"/>
    <col min="2" max="2" width="11.5" customWidth="1" outlineLevel="1"/>
    <col min="3" max="3" width="4.6640625" customWidth="1" outlineLevel="1"/>
    <col min="4" max="4" width="5.83203125" customWidth="1" outlineLevel="1"/>
    <col min="5" max="6" width="4.83203125" customWidth="1"/>
    <col min="7" max="7" width="7.33203125" customWidth="1" outlineLevel="1"/>
    <col min="8" max="8" width="14.5" customWidth="1" outlineLevel="1"/>
    <col min="9" max="9" width="12.5" customWidth="1" outlineLevel="1"/>
    <col min="10" max="10" width="17.83203125" customWidth="1" outlineLevel="1"/>
    <col min="11" max="11" width="14.5" customWidth="1" outlineLevel="1"/>
    <col min="12" max="12" width="24.1640625" customWidth="1" outlineLevel="1"/>
    <col min="13" max="13" width="81.33203125" customWidth="1"/>
    <col min="17" max="17" width="5.83203125" customWidth="1"/>
  </cols>
  <sheetData>
    <row r="1" spans="1:18" ht="28" x14ac:dyDescent="0.15">
      <c r="A1" s="8" t="s">
        <v>55</v>
      </c>
      <c r="B1" s="8" t="s">
        <v>32</v>
      </c>
      <c r="C1" s="8" t="s">
        <v>3</v>
      </c>
      <c r="D1" s="8" t="s">
        <v>4</v>
      </c>
      <c r="E1" s="8" t="s">
        <v>46</v>
      </c>
      <c r="F1" s="8" t="s">
        <v>47</v>
      </c>
      <c r="G1" s="8" t="s">
        <v>54</v>
      </c>
      <c r="H1" s="8" t="s">
        <v>56</v>
      </c>
      <c r="I1" s="8" t="s">
        <v>110</v>
      </c>
      <c r="J1" s="9" t="s">
        <v>57</v>
      </c>
      <c r="K1" s="9" t="s">
        <v>58</v>
      </c>
      <c r="L1" s="8" t="s">
        <v>59</v>
      </c>
      <c r="M1" s="9" t="s">
        <v>60</v>
      </c>
      <c r="N1" s="9" t="s">
        <v>61</v>
      </c>
      <c r="O1" s="9" t="s">
        <v>62</v>
      </c>
      <c r="P1" s="6" t="str">
        <f>O121&amp;" sur "&amp;G117&amp;" soit :"</f>
        <v xml:space="preserve"> sur 427 soit :</v>
      </c>
      <c r="Q1" s="11">
        <f>O117/G117</f>
        <v>4.449648711943794E-2</v>
      </c>
      <c r="R1" s="1"/>
    </row>
    <row r="2" spans="1:18" ht="28" x14ac:dyDescent="0.15">
      <c r="A2" s="12" t="s">
        <v>224</v>
      </c>
      <c r="B2" s="13">
        <v>109</v>
      </c>
      <c r="C2" s="7">
        <v>1</v>
      </c>
      <c r="D2" s="13">
        <v>1</v>
      </c>
      <c r="E2" s="13">
        <v>1</v>
      </c>
      <c r="F2" s="13">
        <v>1</v>
      </c>
      <c r="G2" s="13">
        <v>5</v>
      </c>
      <c r="H2" s="14" t="s">
        <v>63</v>
      </c>
      <c r="I2" s="13" t="s">
        <v>24</v>
      </c>
      <c r="J2" s="7" t="s">
        <v>73</v>
      </c>
      <c r="K2" s="6" t="s">
        <v>21</v>
      </c>
      <c r="L2" s="13" t="s">
        <v>104</v>
      </c>
      <c r="M2" s="12" t="s">
        <v>111</v>
      </c>
      <c r="N2" s="6">
        <v>1</v>
      </c>
      <c r="O2" s="6">
        <f>N2*G2</f>
        <v>5</v>
      </c>
      <c r="P2" s="6"/>
      <c r="Q2" s="6"/>
    </row>
    <row r="3" spans="1:18" ht="28" x14ac:dyDescent="0.15">
      <c r="A3" s="13" t="s">
        <v>225</v>
      </c>
      <c r="B3" s="13">
        <v>110</v>
      </c>
      <c r="C3" s="7">
        <v>2</v>
      </c>
      <c r="D3" s="13">
        <v>2</v>
      </c>
      <c r="E3" s="13">
        <v>2</v>
      </c>
      <c r="F3" s="13">
        <v>2</v>
      </c>
      <c r="G3" s="13">
        <v>5</v>
      </c>
      <c r="H3" s="14" t="s">
        <v>63</v>
      </c>
      <c r="I3" s="13" t="s">
        <v>24</v>
      </c>
      <c r="J3" s="7" t="s">
        <v>73</v>
      </c>
      <c r="K3" s="6" t="s">
        <v>21</v>
      </c>
      <c r="L3" s="13" t="s">
        <v>104</v>
      </c>
      <c r="M3" s="12" t="s">
        <v>112</v>
      </c>
      <c r="N3" s="6">
        <v>0</v>
      </c>
      <c r="O3" s="6">
        <f t="shared" ref="O3:O66" si="0">N3*G3</f>
        <v>0</v>
      </c>
      <c r="P3" s="6"/>
      <c r="Q3" s="6"/>
    </row>
    <row r="4" spans="1:18" ht="28" x14ac:dyDescent="0.15">
      <c r="A4" s="12" t="s">
        <v>226</v>
      </c>
      <c r="B4" s="13">
        <v>4003</v>
      </c>
      <c r="C4" s="7"/>
      <c r="D4" s="13"/>
      <c r="E4" s="13">
        <v>3</v>
      </c>
      <c r="F4" s="13">
        <v>3</v>
      </c>
      <c r="G4" s="13">
        <v>4</v>
      </c>
      <c r="H4" s="14" t="s">
        <v>63</v>
      </c>
      <c r="I4" s="13" t="s">
        <v>24</v>
      </c>
      <c r="J4" s="7" t="s">
        <v>73</v>
      </c>
      <c r="K4" s="6" t="s">
        <v>21</v>
      </c>
      <c r="L4" s="13" t="s">
        <v>104</v>
      </c>
      <c r="M4" s="12" t="s">
        <v>113</v>
      </c>
      <c r="N4" s="6">
        <v>1</v>
      </c>
      <c r="O4" s="6">
        <f t="shared" si="0"/>
        <v>4</v>
      </c>
      <c r="P4" s="6"/>
      <c r="Q4" s="6"/>
    </row>
    <row r="5" spans="1:18" ht="28" x14ac:dyDescent="0.15">
      <c r="A5" s="13" t="s">
        <v>342</v>
      </c>
      <c r="B5" s="13">
        <v>6</v>
      </c>
      <c r="C5" s="7">
        <v>7</v>
      </c>
      <c r="D5" s="13">
        <v>6</v>
      </c>
      <c r="E5" s="13">
        <v>4</v>
      </c>
      <c r="F5" s="13">
        <v>4</v>
      </c>
      <c r="G5" s="13">
        <v>5</v>
      </c>
      <c r="H5" s="14" t="s">
        <v>63</v>
      </c>
      <c r="I5" s="13" t="s">
        <v>24</v>
      </c>
      <c r="J5" s="7" t="s">
        <v>74</v>
      </c>
      <c r="K5" s="6" t="s">
        <v>21</v>
      </c>
      <c r="L5" s="13" t="s">
        <v>104</v>
      </c>
      <c r="M5" s="12" t="s">
        <v>114</v>
      </c>
      <c r="N5" s="6">
        <v>1</v>
      </c>
      <c r="O5" s="6">
        <f t="shared" si="0"/>
        <v>5</v>
      </c>
      <c r="P5" s="6"/>
      <c r="Q5" s="6"/>
    </row>
    <row r="6" spans="1:18" ht="14" x14ac:dyDescent="0.15">
      <c r="A6" s="13" t="s">
        <v>227</v>
      </c>
      <c r="B6" s="13">
        <v>111</v>
      </c>
      <c r="C6" s="7">
        <v>3</v>
      </c>
      <c r="D6" s="13">
        <v>3</v>
      </c>
      <c r="E6" s="13">
        <v>5</v>
      </c>
      <c r="F6" s="13">
        <v>5</v>
      </c>
      <c r="G6" s="13">
        <v>5</v>
      </c>
      <c r="H6" s="15" t="s">
        <v>64</v>
      </c>
      <c r="I6" s="13" t="s">
        <v>24</v>
      </c>
      <c r="J6" s="7" t="s">
        <v>26</v>
      </c>
      <c r="K6" s="6" t="s">
        <v>21</v>
      </c>
      <c r="L6" s="13" t="s">
        <v>1</v>
      </c>
      <c r="M6" s="12" t="s">
        <v>115</v>
      </c>
      <c r="N6" s="6">
        <v>1</v>
      </c>
      <c r="O6" s="6">
        <f t="shared" si="0"/>
        <v>5</v>
      </c>
      <c r="P6" s="6"/>
      <c r="Q6" s="6"/>
    </row>
    <row r="7" spans="1:18" ht="14" x14ac:dyDescent="0.15">
      <c r="A7" s="12" t="s">
        <v>228</v>
      </c>
      <c r="B7" s="13">
        <v>4006</v>
      </c>
      <c r="C7" s="7"/>
      <c r="D7" s="13"/>
      <c r="E7" s="13">
        <v>6</v>
      </c>
      <c r="F7" s="13">
        <v>6</v>
      </c>
      <c r="G7" s="13">
        <v>5</v>
      </c>
      <c r="H7" s="15" t="s">
        <v>64</v>
      </c>
      <c r="I7" s="13" t="s">
        <v>24</v>
      </c>
      <c r="J7" s="7" t="s">
        <v>26</v>
      </c>
      <c r="K7" s="6" t="s">
        <v>21</v>
      </c>
      <c r="L7" s="13" t="s">
        <v>1</v>
      </c>
      <c r="M7" s="12" t="s">
        <v>116</v>
      </c>
      <c r="N7" s="6"/>
      <c r="O7" s="6">
        <f t="shared" si="0"/>
        <v>0</v>
      </c>
      <c r="P7" s="6"/>
      <c r="Q7" s="6"/>
    </row>
    <row r="8" spans="1:18" ht="28" x14ac:dyDescent="0.15">
      <c r="A8" s="13" t="s">
        <v>229</v>
      </c>
      <c r="B8" s="13">
        <v>112</v>
      </c>
      <c r="C8" s="7">
        <v>8</v>
      </c>
      <c r="D8" s="13">
        <v>8</v>
      </c>
      <c r="E8" s="13">
        <v>7</v>
      </c>
      <c r="F8" s="13">
        <v>7</v>
      </c>
      <c r="G8" s="13">
        <v>4</v>
      </c>
      <c r="H8" s="15" t="s">
        <v>64</v>
      </c>
      <c r="I8" s="13" t="s">
        <v>24</v>
      </c>
      <c r="J8" s="7" t="s">
        <v>26</v>
      </c>
      <c r="K8" s="6" t="s">
        <v>21</v>
      </c>
      <c r="L8" s="13" t="s">
        <v>105</v>
      </c>
      <c r="M8" s="12" t="s">
        <v>117</v>
      </c>
      <c r="N8" s="6"/>
      <c r="O8" s="6">
        <f t="shared" si="0"/>
        <v>0</v>
      </c>
      <c r="P8" s="6"/>
      <c r="Q8" s="6"/>
    </row>
    <row r="9" spans="1:18" ht="14" x14ac:dyDescent="0.15">
      <c r="A9" s="13" t="s">
        <v>230</v>
      </c>
      <c r="B9" s="13">
        <v>28</v>
      </c>
      <c r="C9" s="7">
        <v>5</v>
      </c>
      <c r="D9" s="13">
        <v>7</v>
      </c>
      <c r="E9" s="13">
        <v>8</v>
      </c>
      <c r="F9" s="13">
        <v>8</v>
      </c>
      <c r="G9" s="13">
        <v>4</v>
      </c>
      <c r="H9" s="15" t="s">
        <v>64</v>
      </c>
      <c r="I9" s="13" t="s">
        <v>24</v>
      </c>
      <c r="J9" s="7" t="s">
        <v>26</v>
      </c>
      <c r="K9" s="6" t="s">
        <v>21</v>
      </c>
      <c r="L9" s="13" t="s">
        <v>1</v>
      </c>
      <c r="M9" s="12" t="s">
        <v>118</v>
      </c>
      <c r="N9" s="6"/>
      <c r="O9" s="6">
        <f t="shared" si="0"/>
        <v>0</v>
      </c>
      <c r="P9" s="6"/>
      <c r="Q9" s="6"/>
    </row>
    <row r="10" spans="1:18" ht="28" x14ac:dyDescent="0.15">
      <c r="A10" s="13" t="s">
        <v>231</v>
      </c>
      <c r="B10" s="13">
        <v>810</v>
      </c>
      <c r="C10" s="7">
        <v>5</v>
      </c>
      <c r="D10" s="13">
        <v>39</v>
      </c>
      <c r="E10" s="13">
        <v>9</v>
      </c>
      <c r="F10" s="13">
        <v>9</v>
      </c>
      <c r="G10" s="13">
        <v>4</v>
      </c>
      <c r="H10" s="15" t="s">
        <v>64</v>
      </c>
      <c r="I10" s="13" t="s">
        <v>24</v>
      </c>
      <c r="J10" s="7" t="s">
        <v>75</v>
      </c>
      <c r="K10" s="13" t="s">
        <v>6</v>
      </c>
      <c r="L10" s="13" t="s">
        <v>1</v>
      </c>
      <c r="M10" s="12" t="s">
        <v>119</v>
      </c>
      <c r="N10" s="6"/>
      <c r="O10" s="6">
        <f t="shared" si="0"/>
        <v>0</v>
      </c>
      <c r="P10" s="6"/>
      <c r="Q10" s="6"/>
    </row>
    <row r="11" spans="1:18" ht="28" x14ac:dyDescent="0.15">
      <c r="A11" s="13" t="s">
        <v>232</v>
      </c>
      <c r="B11" s="13">
        <v>4010</v>
      </c>
      <c r="C11" s="7"/>
      <c r="D11" s="13"/>
      <c r="E11" s="13">
        <v>10</v>
      </c>
      <c r="F11" s="13">
        <v>10</v>
      </c>
      <c r="G11" s="13">
        <v>5</v>
      </c>
      <c r="H11" s="15" t="s">
        <v>64</v>
      </c>
      <c r="I11" s="13" t="s">
        <v>24</v>
      </c>
      <c r="J11" s="7" t="s">
        <v>75</v>
      </c>
      <c r="K11" s="12" t="s">
        <v>21</v>
      </c>
      <c r="L11" s="13" t="s">
        <v>1</v>
      </c>
      <c r="M11" s="12" t="s">
        <v>120</v>
      </c>
      <c r="N11" s="6"/>
      <c r="O11" s="6">
        <f t="shared" si="0"/>
        <v>0</v>
      </c>
      <c r="P11" s="6"/>
      <c r="Q11" s="6"/>
    </row>
    <row r="12" spans="1:18" ht="28" x14ac:dyDescent="0.15">
      <c r="A12" s="13" t="s">
        <v>233</v>
      </c>
      <c r="B12" s="13">
        <v>4011</v>
      </c>
      <c r="C12" s="7"/>
      <c r="D12" s="13"/>
      <c r="E12" s="13">
        <v>11</v>
      </c>
      <c r="F12" s="13">
        <v>11</v>
      </c>
      <c r="G12" s="13">
        <v>5</v>
      </c>
      <c r="H12" s="15" t="s">
        <v>64</v>
      </c>
      <c r="I12" s="13" t="s">
        <v>24</v>
      </c>
      <c r="J12" s="7" t="s">
        <v>75</v>
      </c>
      <c r="K12" s="6" t="s">
        <v>21</v>
      </c>
      <c r="L12" s="13" t="s">
        <v>106</v>
      </c>
      <c r="M12" s="12" t="s">
        <v>121</v>
      </c>
      <c r="N12" s="6"/>
      <c r="O12" s="6">
        <f t="shared" si="0"/>
        <v>0</v>
      </c>
      <c r="P12" s="6"/>
      <c r="Q12" s="6"/>
    </row>
    <row r="13" spans="1:18" ht="28" x14ac:dyDescent="0.15">
      <c r="A13" s="13" t="s">
        <v>343</v>
      </c>
      <c r="B13" s="13">
        <v>5</v>
      </c>
      <c r="C13" s="7">
        <v>6</v>
      </c>
      <c r="D13" s="13">
        <v>5</v>
      </c>
      <c r="E13" s="13">
        <v>12</v>
      </c>
      <c r="F13" s="13">
        <v>12</v>
      </c>
      <c r="G13" s="13">
        <v>4</v>
      </c>
      <c r="H13" s="15" t="s">
        <v>64</v>
      </c>
      <c r="I13" s="13" t="s">
        <v>24</v>
      </c>
      <c r="J13" s="7" t="s">
        <v>75</v>
      </c>
      <c r="K13" s="6" t="s">
        <v>21</v>
      </c>
      <c r="L13" s="13" t="s">
        <v>1</v>
      </c>
      <c r="M13" s="12" t="s">
        <v>122</v>
      </c>
      <c r="N13" s="6"/>
      <c r="O13" s="6">
        <f t="shared" si="0"/>
        <v>0</v>
      </c>
      <c r="P13" s="6"/>
      <c r="Q13" s="6"/>
    </row>
    <row r="14" spans="1:18" ht="28" x14ac:dyDescent="0.15">
      <c r="A14" s="6" t="s">
        <v>234</v>
      </c>
      <c r="B14" s="6">
        <v>4013</v>
      </c>
      <c r="C14" s="7"/>
      <c r="D14" s="6"/>
      <c r="E14" s="13">
        <v>13</v>
      </c>
      <c r="F14" s="13">
        <v>13</v>
      </c>
      <c r="G14" s="6">
        <v>4</v>
      </c>
      <c r="H14" s="15" t="s">
        <v>64</v>
      </c>
      <c r="I14" s="13" t="s">
        <v>24</v>
      </c>
      <c r="J14" s="7" t="s">
        <v>75</v>
      </c>
      <c r="K14" s="6" t="s">
        <v>21</v>
      </c>
      <c r="L14" s="6" t="s">
        <v>1</v>
      </c>
      <c r="M14" s="12" t="s">
        <v>123</v>
      </c>
      <c r="N14" s="6"/>
      <c r="O14" s="6">
        <f t="shared" si="0"/>
        <v>0</v>
      </c>
      <c r="P14" s="6"/>
      <c r="Q14" s="6"/>
    </row>
    <row r="15" spans="1:18" ht="28" x14ac:dyDescent="0.15">
      <c r="A15" s="13" t="s">
        <v>235</v>
      </c>
      <c r="B15" s="13">
        <v>204</v>
      </c>
      <c r="C15" s="7">
        <v>4</v>
      </c>
      <c r="D15" s="13">
        <v>4</v>
      </c>
      <c r="E15" s="13">
        <v>14</v>
      </c>
      <c r="F15" s="13">
        <v>14</v>
      </c>
      <c r="G15" s="13">
        <v>3</v>
      </c>
      <c r="H15" s="15" t="s">
        <v>64</v>
      </c>
      <c r="I15" s="13" t="s">
        <v>24</v>
      </c>
      <c r="J15" s="7" t="s">
        <v>75</v>
      </c>
      <c r="K15" s="13" t="s">
        <v>21</v>
      </c>
      <c r="L15" s="13" t="s">
        <v>0</v>
      </c>
      <c r="M15" s="12" t="s">
        <v>124</v>
      </c>
      <c r="N15" s="6"/>
      <c r="O15" s="6">
        <f t="shared" si="0"/>
        <v>0</v>
      </c>
      <c r="P15" s="6"/>
      <c r="Q15" s="6"/>
    </row>
    <row r="16" spans="1:18" ht="28" x14ac:dyDescent="0.15">
      <c r="A16" s="13" t="s">
        <v>236</v>
      </c>
      <c r="B16" s="13">
        <v>811</v>
      </c>
      <c r="C16" s="7">
        <v>77</v>
      </c>
      <c r="D16" s="13">
        <v>40</v>
      </c>
      <c r="E16" s="13">
        <v>15</v>
      </c>
      <c r="F16" s="13">
        <v>15</v>
      </c>
      <c r="G16" s="13">
        <v>5</v>
      </c>
      <c r="H16" s="15" t="s">
        <v>64</v>
      </c>
      <c r="I16" s="13" t="s">
        <v>24</v>
      </c>
      <c r="J16" s="13" t="s">
        <v>74</v>
      </c>
      <c r="K16" s="6" t="s">
        <v>6</v>
      </c>
      <c r="L16" s="13" t="s">
        <v>105</v>
      </c>
      <c r="M16" s="12" t="s">
        <v>125</v>
      </c>
      <c r="N16" s="6"/>
      <c r="O16" s="6">
        <f t="shared" si="0"/>
        <v>0</v>
      </c>
      <c r="P16" s="6"/>
      <c r="Q16" s="6"/>
    </row>
    <row r="17" spans="1:17" ht="28" x14ac:dyDescent="0.15">
      <c r="A17" s="13" t="s">
        <v>237</v>
      </c>
      <c r="B17" s="13">
        <v>47</v>
      </c>
      <c r="C17" s="7">
        <v>62</v>
      </c>
      <c r="D17" s="13">
        <v>64</v>
      </c>
      <c r="E17" s="13">
        <v>16</v>
      </c>
      <c r="F17" s="13">
        <v>16</v>
      </c>
      <c r="G17" s="13">
        <v>4</v>
      </c>
      <c r="H17" s="15" t="s">
        <v>64</v>
      </c>
      <c r="I17" s="13" t="s">
        <v>24</v>
      </c>
      <c r="J17" s="13" t="s">
        <v>74</v>
      </c>
      <c r="K17" s="7" t="s">
        <v>80</v>
      </c>
      <c r="L17" s="13" t="s">
        <v>105</v>
      </c>
      <c r="M17" s="12" t="s">
        <v>126</v>
      </c>
      <c r="N17" s="6"/>
      <c r="O17" s="6">
        <f t="shared" si="0"/>
        <v>0</v>
      </c>
      <c r="P17" s="6"/>
      <c r="Q17" s="6"/>
    </row>
    <row r="18" spans="1:17" ht="28" x14ac:dyDescent="0.15">
      <c r="A18" s="12" t="s">
        <v>238</v>
      </c>
      <c r="B18" s="13">
        <v>58</v>
      </c>
      <c r="C18" s="7">
        <v>75</v>
      </c>
      <c r="D18" s="13">
        <v>76</v>
      </c>
      <c r="E18" s="13">
        <v>17</v>
      </c>
      <c r="F18" s="13">
        <v>17</v>
      </c>
      <c r="G18" s="13">
        <v>3</v>
      </c>
      <c r="H18" s="15" t="s">
        <v>64</v>
      </c>
      <c r="I18" s="13" t="s">
        <v>24</v>
      </c>
      <c r="J18" s="13" t="s">
        <v>74</v>
      </c>
      <c r="K18" s="7" t="s">
        <v>80</v>
      </c>
      <c r="L18" s="13" t="s">
        <v>105</v>
      </c>
      <c r="M18" s="12" t="s">
        <v>127</v>
      </c>
      <c r="N18" s="6"/>
      <c r="O18" s="6">
        <f t="shared" si="0"/>
        <v>0</v>
      </c>
      <c r="P18" s="6"/>
      <c r="Q18" s="6"/>
    </row>
    <row r="19" spans="1:17" ht="28" x14ac:dyDescent="0.15">
      <c r="A19" s="13" t="s">
        <v>239</v>
      </c>
      <c r="B19" s="13">
        <v>3</v>
      </c>
      <c r="C19" s="7">
        <v>51</v>
      </c>
      <c r="D19" s="13">
        <v>13</v>
      </c>
      <c r="E19" s="13">
        <v>18</v>
      </c>
      <c r="F19" s="13">
        <v>18</v>
      </c>
      <c r="G19" s="13">
        <v>4</v>
      </c>
      <c r="H19" s="15" t="s">
        <v>64</v>
      </c>
      <c r="I19" s="13" t="s">
        <v>24</v>
      </c>
      <c r="J19" s="13" t="s">
        <v>74</v>
      </c>
      <c r="K19" s="6" t="s">
        <v>20</v>
      </c>
      <c r="L19" s="13" t="s">
        <v>105</v>
      </c>
      <c r="M19" s="12" t="s">
        <v>128</v>
      </c>
      <c r="N19" s="6"/>
      <c r="O19" s="6">
        <f t="shared" si="0"/>
        <v>0</v>
      </c>
      <c r="P19" s="6"/>
      <c r="Q19" s="6"/>
    </row>
    <row r="20" spans="1:17" ht="28" x14ac:dyDescent="0.15">
      <c r="A20" s="13" t="s">
        <v>240</v>
      </c>
      <c r="B20" s="13">
        <v>4019</v>
      </c>
      <c r="C20" s="7"/>
      <c r="D20" s="13"/>
      <c r="E20" s="13">
        <v>19</v>
      </c>
      <c r="F20" s="13">
        <v>19</v>
      </c>
      <c r="G20" s="13">
        <v>3</v>
      </c>
      <c r="H20" s="15" t="s">
        <v>64</v>
      </c>
      <c r="I20" s="13" t="s">
        <v>24</v>
      </c>
      <c r="J20" s="13" t="s">
        <v>74</v>
      </c>
      <c r="K20" s="6" t="s">
        <v>8</v>
      </c>
      <c r="L20" s="13" t="s">
        <v>105</v>
      </c>
      <c r="M20" s="12" t="s">
        <v>129</v>
      </c>
      <c r="N20" s="6"/>
      <c r="O20" s="6">
        <f t="shared" si="0"/>
        <v>0</v>
      </c>
      <c r="P20" s="6"/>
      <c r="Q20" s="6"/>
    </row>
    <row r="21" spans="1:17" ht="28" x14ac:dyDescent="0.15">
      <c r="A21" s="13" t="s">
        <v>241</v>
      </c>
      <c r="B21" s="13">
        <v>46</v>
      </c>
      <c r="C21" s="7">
        <v>98</v>
      </c>
      <c r="D21" s="13">
        <v>96</v>
      </c>
      <c r="E21" s="13">
        <v>20</v>
      </c>
      <c r="F21" s="13">
        <v>20</v>
      </c>
      <c r="G21" s="13">
        <v>3</v>
      </c>
      <c r="H21" s="15" t="s">
        <v>64</v>
      </c>
      <c r="I21" s="13" t="s">
        <v>25</v>
      </c>
      <c r="J21" s="7" t="s">
        <v>75</v>
      </c>
      <c r="K21" s="6" t="s">
        <v>20</v>
      </c>
      <c r="L21" s="13" t="s">
        <v>105</v>
      </c>
      <c r="M21" s="12" t="s">
        <v>130</v>
      </c>
      <c r="N21" s="6"/>
      <c r="O21" s="6">
        <f t="shared" si="0"/>
        <v>0</v>
      </c>
      <c r="P21" s="6"/>
      <c r="Q21" s="6"/>
    </row>
    <row r="22" spans="1:17" ht="28" x14ac:dyDescent="0.15">
      <c r="A22" s="13" t="s">
        <v>242</v>
      </c>
      <c r="B22" s="13">
        <v>4021</v>
      </c>
      <c r="C22" s="7"/>
      <c r="D22" s="13"/>
      <c r="E22" s="13">
        <v>21</v>
      </c>
      <c r="F22" s="13">
        <v>21</v>
      </c>
      <c r="G22" s="13">
        <v>4</v>
      </c>
      <c r="H22" s="15" t="s">
        <v>64</v>
      </c>
      <c r="I22" s="13" t="s">
        <v>25</v>
      </c>
      <c r="J22" s="13" t="s">
        <v>74</v>
      </c>
      <c r="K22" s="6" t="s">
        <v>5</v>
      </c>
      <c r="L22" s="13" t="s">
        <v>105</v>
      </c>
      <c r="M22" s="12" t="s">
        <v>131</v>
      </c>
      <c r="N22" s="6"/>
      <c r="O22" s="6">
        <f t="shared" si="0"/>
        <v>0</v>
      </c>
      <c r="P22" s="6"/>
      <c r="Q22" s="6"/>
    </row>
    <row r="23" spans="1:17" ht="28" x14ac:dyDescent="0.15">
      <c r="A23" s="13" t="s">
        <v>243</v>
      </c>
      <c r="B23" s="13">
        <v>2</v>
      </c>
      <c r="C23" s="7">
        <v>12</v>
      </c>
      <c r="D23" s="13">
        <v>11</v>
      </c>
      <c r="E23" s="13">
        <v>22</v>
      </c>
      <c r="F23" s="13">
        <v>22</v>
      </c>
      <c r="G23" s="13">
        <v>3</v>
      </c>
      <c r="H23" s="15" t="s">
        <v>64</v>
      </c>
      <c r="I23" s="13" t="s">
        <v>25</v>
      </c>
      <c r="J23" s="13" t="s">
        <v>74</v>
      </c>
      <c r="K23" s="6" t="s">
        <v>7</v>
      </c>
      <c r="L23" s="13" t="s">
        <v>105</v>
      </c>
      <c r="M23" s="12" t="s">
        <v>132</v>
      </c>
      <c r="N23" s="6"/>
      <c r="O23" s="6">
        <f t="shared" si="0"/>
        <v>0</v>
      </c>
      <c r="P23" s="6"/>
      <c r="Q23" s="6"/>
    </row>
    <row r="24" spans="1:17" ht="28" x14ac:dyDescent="0.15">
      <c r="A24" s="13" t="s">
        <v>244</v>
      </c>
      <c r="B24" s="13">
        <v>4023</v>
      </c>
      <c r="C24" s="7"/>
      <c r="D24" s="13"/>
      <c r="E24" s="13">
        <v>23</v>
      </c>
      <c r="F24" s="13">
        <v>23</v>
      </c>
      <c r="G24" s="13">
        <v>5</v>
      </c>
      <c r="H24" s="15" t="s">
        <v>64</v>
      </c>
      <c r="I24" s="13" t="s">
        <v>25</v>
      </c>
      <c r="J24" s="13" t="s">
        <v>74</v>
      </c>
      <c r="K24" s="7" t="s">
        <v>80</v>
      </c>
      <c r="L24" s="13" t="s">
        <v>105</v>
      </c>
      <c r="M24" s="12" t="s">
        <v>133</v>
      </c>
      <c r="N24" s="6"/>
      <c r="O24" s="6">
        <f t="shared" si="0"/>
        <v>0</v>
      </c>
      <c r="P24" s="6"/>
      <c r="Q24" s="6"/>
    </row>
    <row r="25" spans="1:17" ht="28" x14ac:dyDescent="0.15">
      <c r="A25" s="13" t="s">
        <v>245</v>
      </c>
      <c r="B25" s="13">
        <v>56</v>
      </c>
      <c r="C25" s="7">
        <v>72</v>
      </c>
      <c r="D25" s="13">
        <v>73</v>
      </c>
      <c r="E25" s="13">
        <v>24</v>
      </c>
      <c r="F25" s="13">
        <v>24</v>
      </c>
      <c r="G25" s="13">
        <v>3</v>
      </c>
      <c r="H25" s="15" t="s">
        <v>64</v>
      </c>
      <c r="I25" s="13" t="s">
        <v>25</v>
      </c>
      <c r="J25" s="13" t="s">
        <v>74</v>
      </c>
      <c r="K25" s="7" t="s">
        <v>80</v>
      </c>
      <c r="L25" s="13" t="s">
        <v>105</v>
      </c>
      <c r="M25" s="12" t="s">
        <v>134</v>
      </c>
      <c r="N25" s="6"/>
      <c r="O25" s="6">
        <f t="shared" si="0"/>
        <v>0</v>
      </c>
      <c r="P25" s="6"/>
      <c r="Q25" s="6"/>
    </row>
    <row r="26" spans="1:17" ht="28" x14ac:dyDescent="0.15">
      <c r="A26" s="6" t="s">
        <v>246</v>
      </c>
      <c r="B26" s="6">
        <v>4025</v>
      </c>
      <c r="C26" s="7"/>
      <c r="D26" s="6"/>
      <c r="E26" s="13">
        <v>25</v>
      </c>
      <c r="F26" s="13">
        <v>25</v>
      </c>
      <c r="G26" s="6">
        <v>2</v>
      </c>
      <c r="H26" s="15" t="s">
        <v>64</v>
      </c>
      <c r="I26" s="13" t="s">
        <v>25</v>
      </c>
      <c r="J26" s="13" t="s">
        <v>74</v>
      </c>
      <c r="K26" s="7" t="s">
        <v>80</v>
      </c>
      <c r="L26" s="13" t="s">
        <v>105</v>
      </c>
      <c r="M26" s="12" t="s">
        <v>135</v>
      </c>
      <c r="N26" s="6"/>
      <c r="O26" s="6">
        <f t="shared" si="0"/>
        <v>0</v>
      </c>
      <c r="P26" s="6"/>
      <c r="Q26" s="6"/>
    </row>
    <row r="27" spans="1:17" ht="28" x14ac:dyDescent="0.15">
      <c r="A27" s="6" t="s">
        <v>247</v>
      </c>
      <c r="B27" s="6">
        <v>4026</v>
      </c>
      <c r="C27" s="7"/>
      <c r="D27" s="6"/>
      <c r="E27" s="13">
        <v>26</v>
      </c>
      <c r="F27" s="13">
        <v>26</v>
      </c>
      <c r="G27" s="6">
        <v>2</v>
      </c>
      <c r="H27" s="15" t="s">
        <v>64</v>
      </c>
      <c r="I27" s="13" t="s">
        <v>25</v>
      </c>
      <c r="J27" s="13" t="s">
        <v>74</v>
      </c>
      <c r="K27" s="7" t="s">
        <v>81</v>
      </c>
      <c r="L27" s="13" t="s">
        <v>105</v>
      </c>
      <c r="M27" s="12" t="s">
        <v>136</v>
      </c>
      <c r="N27" s="6"/>
      <c r="O27" s="6">
        <f t="shared" si="0"/>
        <v>0</v>
      </c>
      <c r="P27" s="6"/>
      <c r="Q27" s="6"/>
    </row>
    <row r="28" spans="1:17" ht="28" x14ac:dyDescent="0.15">
      <c r="A28" s="13" t="s">
        <v>248</v>
      </c>
      <c r="B28" s="13">
        <v>4027</v>
      </c>
      <c r="C28" s="7"/>
      <c r="D28" s="13"/>
      <c r="E28" s="13">
        <v>27</v>
      </c>
      <c r="F28" s="13">
        <v>27</v>
      </c>
      <c r="G28" s="13">
        <v>3</v>
      </c>
      <c r="H28" s="15" t="s">
        <v>64</v>
      </c>
      <c r="I28" s="13" t="s">
        <v>25</v>
      </c>
      <c r="J28" s="13" t="s">
        <v>74</v>
      </c>
      <c r="K28" s="7" t="s">
        <v>101</v>
      </c>
      <c r="L28" s="13" t="s">
        <v>105</v>
      </c>
      <c r="M28" s="12" t="s">
        <v>137</v>
      </c>
      <c r="N28" s="6"/>
      <c r="O28" s="6">
        <f t="shared" si="0"/>
        <v>0</v>
      </c>
      <c r="P28" s="6"/>
      <c r="Q28" s="6"/>
    </row>
    <row r="29" spans="1:17" ht="28" x14ac:dyDescent="0.15">
      <c r="A29" s="13" t="s">
        <v>249</v>
      </c>
      <c r="B29" s="13">
        <v>114</v>
      </c>
      <c r="C29" s="7">
        <v>52</v>
      </c>
      <c r="D29" s="13">
        <v>14</v>
      </c>
      <c r="E29" s="13">
        <v>28</v>
      </c>
      <c r="F29" s="13">
        <v>28</v>
      </c>
      <c r="G29" s="13">
        <v>3</v>
      </c>
      <c r="H29" s="15" t="s">
        <v>64</v>
      </c>
      <c r="I29" s="13" t="s">
        <v>25</v>
      </c>
      <c r="J29" s="13" t="s">
        <v>74</v>
      </c>
      <c r="K29" s="7" t="s">
        <v>101</v>
      </c>
      <c r="L29" s="13" t="s">
        <v>105</v>
      </c>
      <c r="M29" s="12" t="s">
        <v>138</v>
      </c>
      <c r="N29" s="6"/>
      <c r="O29" s="6">
        <f t="shared" si="0"/>
        <v>0</v>
      </c>
      <c r="P29" s="6"/>
      <c r="Q29" s="6"/>
    </row>
    <row r="30" spans="1:17" ht="28" x14ac:dyDescent="0.15">
      <c r="A30" s="13" t="s">
        <v>250</v>
      </c>
      <c r="B30" s="13">
        <v>4029</v>
      </c>
      <c r="C30" s="7"/>
      <c r="D30" s="13"/>
      <c r="E30" s="13">
        <v>29</v>
      </c>
      <c r="F30" s="13">
        <v>29</v>
      </c>
      <c r="G30" s="13">
        <v>3</v>
      </c>
      <c r="H30" s="15" t="s">
        <v>64</v>
      </c>
      <c r="I30" s="13" t="s">
        <v>25</v>
      </c>
      <c r="J30" s="13" t="s">
        <v>74</v>
      </c>
      <c r="K30" s="7" t="s">
        <v>101</v>
      </c>
      <c r="L30" s="13" t="s">
        <v>105</v>
      </c>
      <c r="M30" s="12" t="s">
        <v>139</v>
      </c>
      <c r="N30" s="6"/>
      <c r="O30" s="6">
        <f t="shared" si="0"/>
        <v>0</v>
      </c>
      <c r="P30" s="6"/>
      <c r="Q30" s="6"/>
    </row>
    <row r="31" spans="1:17" ht="28" x14ac:dyDescent="0.15">
      <c r="A31" s="13" t="s">
        <v>251</v>
      </c>
      <c r="B31" s="13">
        <v>4030</v>
      </c>
      <c r="C31" s="7"/>
      <c r="D31" s="13"/>
      <c r="E31" s="13">
        <v>30</v>
      </c>
      <c r="F31" s="13">
        <v>30</v>
      </c>
      <c r="G31" s="13">
        <v>4</v>
      </c>
      <c r="H31" s="9" t="s">
        <v>65</v>
      </c>
      <c r="I31" s="13" t="s">
        <v>24</v>
      </c>
      <c r="J31" s="12" t="s">
        <v>26</v>
      </c>
      <c r="K31" s="7" t="s">
        <v>82</v>
      </c>
      <c r="L31" s="13" t="s">
        <v>107</v>
      </c>
      <c r="M31" s="12" t="s">
        <v>140</v>
      </c>
      <c r="N31" s="6"/>
      <c r="O31" s="6">
        <f t="shared" si="0"/>
        <v>0</v>
      </c>
      <c r="P31" s="6"/>
      <c r="Q31" s="6"/>
    </row>
    <row r="32" spans="1:17" ht="28" x14ac:dyDescent="0.15">
      <c r="A32" s="13" t="s">
        <v>252</v>
      </c>
      <c r="B32" s="13">
        <v>16</v>
      </c>
      <c r="C32" s="7">
        <v>30</v>
      </c>
      <c r="D32" s="13">
        <v>27</v>
      </c>
      <c r="E32" s="13">
        <v>31</v>
      </c>
      <c r="F32" s="13">
        <v>31</v>
      </c>
      <c r="G32" s="13">
        <v>3</v>
      </c>
      <c r="H32" s="10" t="s">
        <v>65</v>
      </c>
      <c r="I32" s="13" t="s">
        <v>24</v>
      </c>
      <c r="J32" s="12" t="s">
        <v>26</v>
      </c>
      <c r="K32" s="6" t="s">
        <v>10</v>
      </c>
      <c r="L32" s="13" t="s">
        <v>1</v>
      </c>
      <c r="M32" s="12" t="s">
        <v>141</v>
      </c>
      <c r="N32" s="6"/>
      <c r="O32" s="6">
        <f t="shared" si="0"/>
        <v>0</v>
      </c>
      <c r="P32" s="6"/>
      <c r="Q32" s="6"/>
    </row>
    <row r="33" spans="1:17" ht="28" x14ac:dyDescent="0.15">
      <c r="A33" s="13" t="s">
        <v>253</v>
      </c>
      <c r="B33" s="13">
        <v>19</v>
      </c>
      <c r="C33" s="7">
        <v>17</v>
      </c>
      <c r="D33" s="13">
        <v>29</v>
      </c>
      <c r="E33" s="13">
        <v>32</v>
      </c>
      <c r="F33" s="13">
        <v>32</v>
      </c>
      <c r="G33" s="13">
        <v>4</v>
      </c>
      <c r="H33" s="10" t="s">
        <v>65</v>
      </c>
      <c r="I33" s="13" t="s">
        <v>24</v>
      </c>
      <c r="J33" s="12" t="s">
        <v>26</v>
      </c>
      <c r="K33" s="6" t="s">
        <v>12</v>
      </c>
      <c r="L33" s="13" t="s">
        <v>1</v>
      </c>
      <c r="M33" s="12" t="s">
        <v>142</v>
      </c>
      <c r="N33" s="6"/>
      <c r="O33" s="6">
        <f t="shared" si="0"/>
        <v>0</v>
      </c>
      <c r="P33" s="6"/>
      <c r="Q33" s="6"/>
    </row>
    <row r="34" spans="1:17" ht="28" x14ac:dyDescent="0.15">
      <c r="A34" s="6" t="s">
        <v>254</v>
      </c>
      <c r="B34" s="6">
        <v>4033</v>
      </c>
      <c r="C34" s="7"/>
      <c r="D34" s="6"/>
      <c r="E34" s="13">
        <v>33</v>
      </c>
      <c r="F34" s="13">
        <v>33</v>
      </c>
      <c r="G34" s="6">
        <v>2</v>
      </c>
      <c r="H34" s="10" t="s">
        <v>65</v>
      </c>
      <c r="I34" s="13" t="s">
        <v>24</v>
      </c>
      <c r="J34" s="12" t="s">
        <v>26</v>
      </c>
      <c r="K34" s="6"/>
      <c r="L34" s="7" t="s">
        <v>107</v>
      </c>
      <c r="M34" s="12" t="s">
        <v>143</v>
      </c>
      <c r="N34" s="6"/>
      <c r="O34" s="6">
        <f t="shared" si="0"/>
        <v>0</v>
      </c>
      <c r="P34" s="6"/>
      <c r="Q34" s="6"/>
    </row>
    <row r="35" spans="1:17" ht="28" x14ac:dyDescent="0.15">
      <c r="A35" s="13" t="s">
        <v>255</v>
      </c>
      <c r="B35" s="13">
        <v>40</v>
      </c>
      <c r="C35" s="7">
        <v>49</v>
      </c>
      <c r="D35" s="13">
        <v>38</v>
      </c>
      <c r="E35" s="13">
        <v>34</v>
      </c>
      <c r="F35" s="13">
        <v>34</v>
      </c>
      <c r="G35" s="13">
        <v>4</v>
      </c>
      <c r="H35" s="10" t="s">
        <v>65</v>
      </c>
      <c r="I35" s="13" t="s">
        <v>24</v>
      </c>
      <c r="J35" s="13" t="s">
        <v>74</v>
      </c>
      <c r="K35" s="6" t="s">
        <v>22</v>
      </c>
      <c r="L35" s="13" t="s">
        <v>1</v>
      </c>
      <c r="M35" s="12" t="s">
        <v>144</v>
      </c>
      <c r="N35" s="6"/>
      <c r="O35" s="6">
        <f t="shared" si="0"/>
        <v>0</v>
      </c>
      <c r="P35" s="6"/>
      <c r="Q35" s="6"/>
    </row>
    <row r="36" spans="1:17" ht="28" x14ac:dyDescent="0.15">
      <c r="A36" s="13" t="s">
        <v>256</v>
      </c>
      <c r="B36" s="13">
        <v>10</v>
      </c>
      <c r="C36" s="7">
        <v>25</v>
      </c>
      <c r="D36" s="13">
        <v>22</v>
      </c>
      <c r="E36" s="13">
        <v>35</v>
      </c>
      <c r="F36" s="13">
        <v>35</v>
      </c>
      <c r="G36" s="13">
        <v>5</v>
      </c>
      <c r="H36" s="10" t="s">
        <v>65</v>
      </c>
      <c r="I36" s="13" t="s">
        <v>24</v>
      </c>
      <c r="J36" s="13" t="s">
        <v>74</v>
      </c>
      <c r="K36" s="6" t="s">
        <v>10</v>
      </c>
      <c r="L36" s="7" t="s">
        <v>105</v>
      </c>
      <c r="M36" s="12" t="s">
        <v>145</v>
      </c>
      <c r="N36" s="6"/>
      <c r="O36" s="6">
        <f t="shared" si="0"/>
        <v>0</v>
      </c>
      <c r="P36" s="6"/>
      <c r="Q36" s="6"/>
    </row>
    <row r="37" spans="1:17" ht="28" x14ac:dyDescent="0.15">
      <c r="A37" s="13" t="s">
        <v>257</v>
      </c>
      <c r="B37" s="13">
        <v>9</v>
      </c>
      <c r="C37" s="7">
        <v>24</v>
      </c>
      <c r="D37" s="13">
        <v>21</v>
      </c>
      <c r="E37" s="13">
        <v>36</v>
      </c>
      <c r="F37" s="13">
        <v>36</v>
      </c>
      <c r="G37" s="13">
        <v>5</v>
      </c>
      <c r="H37" s="10" t="s">
        <v>65</v>
      </c>
      <c r="I37" s="13" t="s">
        <v>24</v>
      </c>
      <c r="J37" s="13" t="s">
        <v>74</v>
      </c>
      <c r="K37" s="6" t="s">
        <v>10</v>
      </c>
      <c r="L37" s="13" t="s">
        <v>1</v>
      </c>
      <c r="M37" s="12" t="s">
        <v>146</v>
      </c>
      <c r="N37" s="6"/>
      <c r="O37" s="6">
        <f t="shared" si="0"/>
        <v>0</v>
      </c>
      <c r="P37" s="6"/>
      <c r="Q37" s="6"/>
    </row>
    <row r="38" spans="1:17" ht="28" x14ac:dyDescent="0.15">
      <c r="A38" s="13" t="s">
        <v>258</v>
      </c>
      <c r="B38" s="13">
        <v>11</v>
      </c>
      <c r="C38" s="7">
        <v>26</v>
      </c>
      <c r="D38" s="13">
        <v>23</v>
      </c>
      <c r="E38" s="13">
        <v>37</v>
      </c>
      <c r="F38" s="13">
        <v>37</v>
      </c>
      <c r="G38" s="13">
        <v>4</v>
      </c>
      <c r="H38" s="10" t="s">
        <v>65</v>
      </c>
      <c r="I38" s="13" t="s">
        <v>24</v>
      </c>
      <c r="J38" s="13" t="s">
        <v>74</v>
      </c>
      <c r="K38" s="6" t="s">
        <v>10</v>
      </c>
      <c r="L38" s="7" t="s">
        <v>105</v>
      </c>
      <c r="M38" s="12" t="s">
        <v>147</v>
      </c>
      <c r="N38" s="6"/>
      <c r="O38" s="6">
        <f t="shared" si="0"/>
        <v>0</v>
      </c>
      <c r="P38" s="6"/>
      <c r="Q38" s="6"/>
    </row>
    <row r="39" spans="1:17" ht="28" x14ac:dyDescent="0.15">
      <c r="A39" s="13" t="s">
        <v>259</v>
      </c>
      <c r="B39" s="13">
        <v>4038</v>
      </c>
      <c r="C39" s="7"/>
      <c r="D39" s="13"/>
      <c r="E39" s="13">
        <v>38</v>
      </c>
      <c r="F39" s="13">
        <v>38</v>
      </c>
      <c r="G39" s="13">
        <v>3</v>
      </c>
      <c r="H39" s="10" t="s">
        <v>65</v>
      </c>
      <c r="I39" s="13" t="s">
        <v>24</v>
      </c>
      <c r="J39" s="13" t="s">
        <v>74</v>
      </c>
      <c r="K39" s="6" t="s">
        <v>10</v>
      </c>
      <c r="L39" s="7" t="s">
        <v>105</v>
      </c>
      <c r="M39" s="12" t="s">
        <v>148</v>
      </c>
      <c r="N39" s="6"/>
      <c r="O39" s="6">
        <f t="shared" si="0"/>
        <v>0</v>
      </c>
      <c r="P39" s="6"/>
      <c r="Q39" s="6"/>
    </row>
    <row r="40" spans="1:17" ht="28" x14ac:dyDescent="0.15">
      <c r="A40" s="13" t="s">
        <v>260</v>
      </c>
      <c r="B40" s="13">
        <v>34</v>
      </c>
      <c r="C40" s="7">
        <v>32</v>
      </c>
      <c r="D40" s="13">
        <v>45</v>
      </c>
      <c r="E40" s="13">
        <v>39</v>
      </c>
      <c r="F40" s="13">
        <v>39</v>
      </c>
      <c r="G40" s="13">
        <v>3</v>
      </c>
      <c r="H40" s="10" t="s">
        <v>65</v>
      </c>
      <c r="I40" s="13" t="s">
        <v>24</v>
      </c>
      <c r="J40" s="13" t="s">
        <v>74</v>
      </c>
      <c r="K40" s="6" t="s">
        <v>10</v>
      </c>
      <c r="L40" s="7" t="s">
        <v>105</v>
      </c>
      <c r="M40" s="12" t="s">
        <v>149</v>
      </c>
      <c r="N40" s="6"/>
      <c r="O40" s="6">
        <f t="shared" si="0"/>
        <v>0</v>
      </c>
      <c r="P40" s="6"/>
      <c r="Q40" s="6"/>
    </row>
    <row r="41" spans="1:17" ht="28" x14ac:dyDescent="0.15">
      <c r="A41" s="13" t="s">
        <v>261</v>
      </c>
      <c r="B41" s="13">
        <v>13</v>
      </c>
      <c r="C41" s="7">
        <v>27</v>
      </c>
      <c r="D41" s="13">
        <v>24</v>
      </c>
      <c r="E41" s="13">
        <v>40</v>
      </c>
      <c r="F41" s="13">
        <v>40</v>
      </c>
      <c r="G41" s="13">
        <v>3</v>
      </c>
      <c r="H41" s="10" t="s">
        <v>65</v>
      </c>
      <c r="I41" s="13" t="s">
        <v>24</v>
      </c>
      <c r="J41" s="13" t="s">
        <v>74</v>
      </c>
      <c r="K41" s="6" t="s">
        <v>10</v>
      </c>
      <c r="L41" s="7" t="s">
        <v>105</v>
      </c>
      <c r="M41" s="12" t="s">
        <v>150</v>
      </c>
      <c r="N41" s="6"/>
      <c r="O41" s="6">
        <f t="shared" si="0"/>
        <v>0</v>
      </c>
      <c r="P41" s="6"/>
      <c r="Q41" s="6"/>
    </row>
    <row r="42" spans="1:17" ht="28" x14ac:dyDescent="0.15">
      <c r="A42" s="13" t="s">
        <v>262</v>
      </c>
      <c r="B42" s="13">
        <v>7</v>
      </c>
      <c r="C42" s="7">
        <v>16</v>
      </c>
      <c r="D42" s="13">
        <v>32</v>
      </c>
      <c r="E42" s="13">
        <v>41</v>
      </c>
      <c r="F42" s="13">
        <v>41</v>
      </c>
      <c r="G42" s="13">
        <v>5</v>
      </c>
      <c r="H42" s="10" t="s">
        <v>65</v>
      </c>
      <c r="I42" s="13" t="s">
        <v>24</v>
      </c>
      <c r="J42" s="13" t="s">
        <v>74</v>
      </c>
      <c r="K42" s="6" t="s">
        <v>6</v>
      </c>
      <c r="L42" s="7" t="s">
        <v>105</v>
      </c>
      <c r="M42" s="12" t="s">
        <v>151</v>
      </c>
      <c r="N42" s="6"/>
      <c r="O42" s="6">
        <f t="shared" si="0"/>
        <v>0</v>
      </c>
      <c r="P42" s="6"/>
      <c r="Q42" s="6"/>
    </row>
    <row r="43" spans="1:17" ht="28" x14ac:dyDescent="0.15">
      <c r="A43" s="13" t="s">
        <v>263</v>
      </c>
      <c r="B43" s="13">
        <v>35</v>
      </c>
      <c r="C43" s="7">
        <v>33</v>
      </c>
      <c r="D43" s="13">
        <v>46</v>
      </c>
      <c r="E43" s="13">
        <v>42</v>
      </c>
      <c r="F43" s="13">
        <v>42</v>
      </c>
      <c r="G43" s="13">
        <v>3</v>
      </c>
      <c r="H43" s="10" t="s">
        <v>65</v>
      </c>
      <c r="I43" s="13" t="s">
        <v>24</v>
      </c>
      <c r="J43" s="13" t="s">
        <v>74</v>
      </c>
      <c r="K43" s="6" t="s">
        <v>19</v>
      </c>
      <c r="L43" s="7" t="s">
        <v>105</v>
      </c>
      <c r="M43" s="12" t="s">
        <v>152</v>
      </c>
      <c r="N43" s="6"/>
      <c r="O43" s="6">
        <f t="shared" si="0"/>
        <v>0</v>
      </c>
      <c r="P43" s="6"/>
      <c r="Q43" s="6"/>
    </row>
    <row r="44" spans="1:17" ht="28" x14ac:dyDescent="0.15">
      <c r="A44" s="13" t="s">
        <v>264</v>
      </c>
      <c r="B44" s="13">
        <v>43</v>
      </c>
      <c r="C44" s="7">
        <v>43</v>
      </c>
      <c r="D44" s="13">
        <v>41</v>
      </c>
      <c r="E44" s="13">
        <v>43</v>
      </c>
      <c r="F44" s="13">
        <v>43</v>
      </c>
      <c r="G44" s="13">
        <v>5</v>
      </c>
      <c r="H44" s="10" t="s">
        <v>65</v>
      </c>
      <c r="I44" s="13" t="s">
        <v>24</v>
      </c>
      <c r="J44" s="13" t="s">
        <v>74</v>
      </c>
      <c r="K44" s="6" t="s">
        <v>14</v>
      </c>
      <c r="L44" s="7" t="s">
        <v>105</v>
      </c>
      <c r="M44" s="12" t="s">
        <v>153</v>
      </c>
      <c r="N44" s="6"/>
      <c r="O44" s="6">
        <f t="shared" si="0"/>
        <v>0</v>
      </c>
      <c r="P44" s="6"/>
      <c r="Q44" s="6"/>
    </row>
    <row r="45" spans="1:17" ht="28" x14ac:dyDescent="0.15">
      <c r="A45" s="13" t="s">
        <v>265</v>
      </c>
      <c r="B45" s="13">
        <v>44</v>
      </c>
      <c r="C45" s="7">
        <v>44</v>
      </c>
      <c r="D45" s="13">
        <v>42</v>
      </c>
      <c r="E45" s="13">
        <v>44</v>
      </c>
      <c r="F45" s="13">
        <v>44</v>
      </c>
      <c r="G45" s="13">
        <v>4</v>
      </c>
      <c r="H45" s="10" t="s">
        <v>65</v>
      </c>
      <c r="I45" s="13" t="s">
        <v>24</v>
      </c>
      <c r="J45" s="13" t="s">
        <v>74</v>
      </c>
      <c r="K45" s="6" t="s">
        <v>14</v>
      </c>
      <c r="L45" s="7" t="s">
        <v>105</v>
      </c>
      <c r="M45" s="12" t="s">
        <v>154</v>
      </c>
      <c r="N45" s="6"/>
      <c r="O45" s="6">
        <f t="shared" si="0"/>
        <v>0</v>
      </c>
      <c r="P45" s="6"/>
      <c r="Q45" s="6"/>
    </row>
    <row r="46" spans="1:17" ht="28" x14ac:dyDescent="0.15">
      <c r="A46" s="13" t="s">
        <v>266</v>
      </c>
      <c r="B46" s="13">
        <v>4045</v>
      </c>
      <c r="C46" s="7"/>
      <c r="D46" s="13"/>
      <c r="E46" s="13">
        <v>45</v>
      </c>
      <c r="F46" s="13">
        <v>45</v>
      </c>
      <c r="G46" s="13">
        <v>4</v>
      </c>
      <c r="H46" s="10" t="s">
        <v>65</v>
      </c>
      <c r="I46" s="13" t="s">
        <v>24</v>
      </c>
      <c r="J46" s="13" t="s">
        <v>74</v>
      </c>
      <c r="K46" s="7" t="s">
        <v>80</v>
      </c>
      <c r="L46" s="7" t="s">
        <v>105</v>
      </c>
      <c r="M46" s="12" t="s">
        <v>155</v>
      </c>
      <c r="N46" s="6"/>
      <c r="O46" s="6">
        <f t="shared" si="0"/>
        <v>0</v>
      </c>
      <c r="P46" s="6"/>
      <c r="Q46" s="6"/>
    </row>
    <row r="47" spans="1:17" ht="28" x14ac:dyDescent="0.15">
      <c r="A47" s="13" t="s">
        <v>267</v>
      </c>
      <c r="B47" s="13">
        <v>180</v>
      </c>
      <c r="C47" s="7">
        <v>9</v>
      </c>
      <c r="D47" s="13">
        <v>9</v>
      </c>
      <c r="E47" s="13">
        <v>46</v>
      </c>
      <c r="F47" s="13">
        <v>46</v>
      </c>
      <c r="G47" s="13">
        <v>4</v>
      </c>
      <c r="H47" s="10" t="s">
        <v>65</v>
      </c>
      <c r="I47" s="13" t="s">
        <v>24</v>
      </c>
      <c r="J47" s="13" t="s">
        <v>74</v>
      </c>
      <c r="K47" s="6" t="s">
        <v>11</v>
      </c>
      <c r="L47" s="7" t="s">
        <v>105</v>
      </c>
      <c r="M47" s="12" t="s">
        <v>156</v>
      </c>
      <c r="N47" s="6"/>
      <c r="O47" s="6">
        <f t="shared" si="0"/>
        <v>0</v>
      </c>
      <c r="P47" s="6"/>
      <c r="Q47" s="6"/>
    </row>
    <row r="48" spans="1:17" ht="28" x14ac:dyDescent="0.15">
      <c r="A48" s="13" t="s">
        <v>268</v>
      </c>
      <c r="B48" s="13">
        <v>93</v>
      </c>
      <c r="C48" s="7">
        <v>20</v>
      </c>
      <c r="D48" s="13">
        <v>34</v>
      </c>
      <c r="E48" s="13">
        <v>47</v>
      </c>
      <c r="F48" s="13">
        <v>47</v>
      </c>
      <c r="G48" s="13">
        <v>5</v>
      </c>
      <c r="H48" s="10" t="s">
        <v>65</v>
      </c>
      <c r="I48" s="13" t="s">
        <v>24</v>
      </c>
      <c r="J48" s="13" t="s">
        <v>74</v>
      </c>
      <c r="K48" s="7" t="s">
        <v>83</v>
      </c>
      <c r="L48" s="13" t="s">
        <v>107</v>
      </c>
      <c r="M48" s="12" t="s">
        <v>157</v>
      </c>
      <c r="N48" s="6"/>
      <c r="O48" s="6">
        <f t="shared" si="0"/>
        <v>0</v>
      </c>
      <c r="P48" s="6"/>
      <c r="Q48" s="6"/>
    </row>
    <row r="49" spans="1:17" ht="28" x14ac:dyDescent="0.15">
      <c r="A49" s="13" t="s">
        <v>269</v>
      </c>
      <c r="B49" s="13">
        <v>21</v>
      </c>
      <c r="C49" s="7">
        <v>76</v>
      </c>
      <c r="D49" s="13">
        <v>80</v>
      </c>
      <c r="E49" s="13">
        <v>48</v>
      </c>
      <c r="F49" s="13">
        <v>48</v>
      </c>
      <c r="G49" s="13">
        <v>4</v>
      </c>
      <c r="H49" s="10" t="s">
        <v>65</v>
      </c>
      <c r="I49" s="13" t="s">
        <v>24</v>
      </c>
      <c r="J49" s="13" t="s">
        <v>74</v>
      </c>
      <c r="K49" s="7" t="s">
        <v>83</v>
      </c>
      <c r="L49" s="13" t="s">
        <v>107</v>
      </c>
      <c r="M49" s="12" t="s">
        <v>158</v>
      </c>
      <c r="N49" s="6"/>
      <c r="O49" s="6">
        <f t="shared" si="0"/>
        <v>0</v>
      </c>
      <c r="P49" s="6"/>
      <c r="Q49" s="6"/>
    </row>
    <row r="50" spans="1:17" ht="28" x14ac:dyDescent="0.15">
      <c r="A50" s="13" t="s">
        <v>270</v>
      </c>
      <c r="B50" s="13">
        <v>20</v>
      </c>
      <c r="C50" s="7">
        <v>18</v>
      </c>
      <c r="D50" s="13">
        <v>30</v>
      </c>
      <c r="E50" s="13">
        <v>49</v>
      </c>
      <c r="F50" s="13">
        <v>49</v>
      </c>
      <c r="G50" s="13">
        <v>4</v>
      </c>
      <c r="H50" s="10" t="s">
        <v>65</v>
      </c>
      <c r="I50" s="13" t="s">
        <v>24</v>
      </c>
      <c r="J50" s="13" t="s">
        <v>74</v>
      </c>
      <c r="K50" s="7" t="s">
        <v>83</v>
      </c>
      <c r="L50" s="13" t="s">
        <v>1</v>
      </c>
      <c r="M50" s="12" t="s">
        <v>159</v>
      </c>
      <c r="N50" s="6"/>
      <c r="O50" s="6">
        <f t="shared" si="0"/>
        <v>0</v>
      </c>
      <c r="P50" s="6"/>
      <c r="Q50" s="6"/>
    </row>
    <row r="51" spans="1:17" ht="28" x14ac:dyDescent="0.15">
      <c r="A51" s="13" t="s">
        <v>271</v>
      </c>
      <c r="B51" s="13">
        <v>1010</v>
      </c>
      <c r="C51" s="7"/>
      <c r="D51" s="13">
        <v>37</v>
      </c>
      <c r="E51" s="13">
        <v>50</v>
      </c>
      <c r="F51" s="13">
        <v>50</v>
      </c>
      <c r="G51" s="13">
        <v>5</v>
      </c>
      <c r="H51" s="10" t="s">
        <v>65</v>
      </c>
      <c r="I51" s="13" t="s">
        <v>24</v>
      </c>
      <c r="J51" s="13" t="s">
        <v>74</v>
      </c>
      <c r="K51" s="7" t="s">
        <v>84</v>
      </c>
      <c r="L51" s="13" t="s">
        <v>1</v>
      </c>
      <c r="M51" s="12" t="s">
        <v>160</v>
      </c>
      <c r="N51" s="6"/>
      <c r="O51" s="6">
        <f t="shared" si="0"/>
        <v>0</v>
      </c>
      <c r="P51" s="6"/>
      <c r="Q51" s="6"/>
    </row>
    <row r="52" spans="1:17" ht="28" x14ac:dyDescent="0.15">
      <c r="A52" s="13" t="s">
        <v>272</v>
      </c>
      <c r="B52" s="13">
        <v>42</v>
      </c>
      <c r="C52" s="7">
        <v>45</v>
      </c>
      <c r="D52" s="13">
        <v>43</v>
      </c>
      <c r="E52" s="13">
        <v>51</v>
      </c>
      <c r="F52" s="13">
        <v>51</v>
      </c>
      <c r="G52" s="13">
        <v>5</v>
      </c>
      <c r="H52" s="10" t="s">
        <v>65</v>
      </c>
      <c r="I52" s="13" t="s">
        <v>24</v>
      </c>
      <c r="J52" s="13" t="s">
        <v>74</v>
      </c>
      <c r="K52" s="6" t="s">
        <v>15</v>
      </c>
      <c r="L52" s="7" t="s">
        <v>105</v>
      </c>
      <c r="M52" s="12" t="s">
        <v>161</v>
      </c>
      <c r="N52" s="6"/>
      <c r="O52" s="6">
        <f t="shared" si="0"/>
        <v>0</v>
      </c>
      <c r="P52" s="6"/>
      <c r="Q52" s="6"/>
    </row>
    <row r="53" spans="1:17" ht="28" x14ac:dyDescent="0.15">
      <c r="A53" s="12" t="s">
        <v>273</v>
      </c>
      <c r="B53" s="13">
        <v>4052</v>
      </c>
      <c r="C53" s="7"/>
      <c r="D53" s="13"/>
      <c r="E53" s="13">
        <v>52</v>
      </c>
      <c r="F53" s="13">
        <v>52</v>
      </c>
      <c r="G53" s="13">
        <v>4</v>
      </c>
      <c r="H53" s="10" t="s">
        <v>65</v>
      </c>
      <c r="I53" s="13" t="s">
        <v>24</v>
      </c>
      <c r="J53" s="13" t="s">
        <v>74</v>
      </c>
      <c r="K53" s="6" t="s">
        <v>15</v>
      </c>
      <c r="L53" s="7" t="s">
        <v>105</v>
      </c>
      <c r="M53" s="12" t="s">
        <v>162</v>
      </c>
      <c r="N53" s="6"/>
      <c r="O53" s="6">
        <f t="shared" si="0"/>
        <v>0</v>
      </c>
      <c r="P53" s="6"/>
      <c r="Q53" s="6"/>
    </row>
    <row r="54" spans="1:17" ht="28" x14ac:dyDescent="0.15">
      <c r="A54" s="13" t="s">
        <v>274</v>
      </c>
      <c r="B54" s="13">
        <v>33</v>
      </c>
      <c r="C54" s="7">
        <v>36</v>
      </c>
      <c r="D54" s="13">
        <v>49</v>
      </c>
      <c r="E54" s="13">
        <v>53</v>
      </c>
      <c r="F54" s="13">
        <v>53</v>
      </c>
      <c r="G54" s="13">
        <v>4</v>
      </c>
      <c r="H54" s="10" t="s">
        <v>65</v>
      </c>
      <c r="I54" s="13" t="s">
        <v>24</v>
      </c>
      <c r="J54" s="13" t="s">
        <v>74</v>
      </c>
      <c r="K54" s="6" t="s">
        <v>15</v>
      </c>
      <c r="L54" s="7" t="s">
        <v>105</v>
      </c>
      <c r="M54" s="12" t="s">
        <v>163</v>
      </c>
      <c r="N54" s="6"/>
      <c r="O54" s="6">
        <f t="shared" si="0"/>
        <v>0</v>
      </c>
      <c r="P54" s="6"/>
      <c r="Q54" s="6"/>
    </row>
    <row r="55" spans="1:17" ht="28" x14ac:dyDescent="0.15">
      <c r="A55" s="13" t="s">
        <v>275</v>
      </c>
      <c r="B55" s="13">
        <v>4054</v>
      </c>
      <c r="C55" s="7"/>
      <c r="D55" s="13"/>
      <c r="E55" s="13">
        <v>54</v>
      </c>
      <c r="F55" s="13">
        <v>54</v>
      </c>
      <c r="G55" s="13">
        <v>5</v>
      </c>
      <c r="H55" s="10" t="s">
        <v>65</v>
      </c>
      <c r="I55" s="13" t="s">
        <v>24</v>
      </c>
      <c r="J55" s="13" t="s">
        <v>74</v>
      </c>
      <c r="K55" s="6" t="s">
        <v>15</v>
      </c>
      <c r="L55" s="7" t="s">
        <v>105</v>
      </c>
      <c r="M55" s="12" t="s">
        <v>164</v>
      </c>
      <c r="N55" s="6"/>
      <c r="O55" s="6">
        <f t="shared" si="0"/>
        <v>0</v>
      </c>
      <c r="P55" s="6"/>
      <c r="Q55" s="6"/>
    </row>
    <row r="56" spans="1:17" ht="28" x14ac:dyDescent="0.15">
      <c r="A56" s="13" t="s">
        <v>276</v>
      </c>
      <c r="B56" s="13">
        <v>41</v>
      </c>
      <c r="C56" s="7">
        <v>46</v>
      </c>
      <c r="D56" s="13">
        <v>44</v>
      </c>
      <c r="E56" s="13">
        <v>55</v>
      </c>
      <c r="F56" s="13">
        <v>55</v>
      </c>
      <c r="G56" s="13">
        <v>4</v>
      </c>
      <c r="H56" s="10" t="s">
        <v>65</v>
      </c>
      <c r="I56" s="13" t="s">
        <v>24</v>
      </c>
      <c r="J56" s="13" t="s">
        <v>74</v>
      </c>
      <c r="K56" s="6" t="s">
        <v>15</v>
      </c>
      <c r="L56" s="7" t="s">
        <v>105</v>
      </c>
      <c r="M56" s="12" t="s">
        <v>165</v>
      </c>
      <c r="N56" s="6"/>
      <c r="O56" s="6">
        <f t="shared" si="0"/>
        <v>0</v>
      </c>
      <c r="P56" s="6"/>
      <c r="Q56" s="6"/>
    </row>
    <row r="57" spans="1:17" ht="28" x14ac:dyDescent="0.15">
      <c r="A57" s="13" t="s">
        <v>277</v>
      </c>
      <c r="B57" s="13">
        <v>32</v>
      </c>
      <c r="C57" s="7">
        <v>42</v>
      </c>
      <c r="D57" s="13">
        <v>54</v>
      </c>
      <c r="E57" s="13">
        <v>56</v>
      </c>
      <c r="F57" s="13">
        <v>56</v>
      </c>
      <c r="G57" s="13">
        <v>3</v>
      </c>
      <c r="H57" s="10" t="s">
        <v>65</v>
      </c>
      <c r="I57" s="13" t="s">
        <v>24</v>
      </c>
      <c r="J57" s="13" t="s">
        <v>74</v>
      </c>
      <c r="K57" s="6" t="s">
        <v>15</v>
      </c>
      <c r="L57" s="7" t="s">
        <v>105</v>
      </c>
      <c r="M57" s="12" t="s">
        <v>166</v>
      </c>
      <c r="N57" s="6"/>
      <c r="O57" s="6">
        <f t="shared" si="0"/>
        <v>0</v>
      </c>
      <c r="P57" s="6"/>
      <c r="Q57" s="6"/>
    </row>
    <row r="58" spans="1:17" ht="28" x14ac:dyDescent="0.15">
      <c r="A58" s="13" t="s">
        <v>278</v>
      </c>
      <c r="B58" s="13">
        <v>4057</v>
      </c>
      <c r="C58" s="7"/>
      <c r="D58" s="13"/>
      <c r="E58" s="13">
        <v>57</v>
      </c>
      <c r="F58" s="13">
        <v>57</v>
      </c>
      <c r="G58" s="13">
        <v>4</v>
      </c>
      <c r="H58" s="10" t="s">
        <v>65</v>
      </c>
      <c r="I58" s="13" t="s">
        <v>24</v>
      </c>
      <c r="J58" s="13" t="s">
        <v>74</v>
      </c>
      <c r="K58" s="7" t="s">
        <v>85</v>
      </c>
      <c r="L58" s="13" t="s">
        <v>104</v>
      </c>
      <c r="M58" s="12" t="s">
        <v>167</v>
      </c>
      <c r="N58" s="6"/>
      <c r="O58" s="6">
        <f t="shared" si="0"/>
        <v>0</v>
      </c>
      <c r="P58" s="6"/>
      <c r="Q58" s="6"/>
    </row>
    <row r="59" spans="1:17" ht="28" x14ac:dyDescent="0.15">
      <c r="A59" s="13" t="s">
        <v>279</v>
      </c>
      <c r="B59" s="13">
        <v>910</v>
      </c>
      <c r="C59" s="7"/>
      <c r="D59" s="13">
        <v>19</v>
      </c>
      <c r="E59" s="13">
        <v>58</v>
      </c>
      <c r="F59" s="13">
        <v>58</v>
      </c>
      <c r="G59" s="13">
        <v>5</v>
      </c>
      <c r="H59" s="10" t="s">
        <v>65</v>
      </c>
      <c r="I59" s="13" t="s">
        <v>24</v>
      </c>
      <c r="J59" s="13" t="s">
        <v>74</v>
      </c>
      <c r="K59" s="7" t="s">
        <v>86</v>
      </c>
      <c r="L59" s="13" t="s">
        <v>1</v>
      </c>
      <c r="M59" s="12" t="s">
        <v>168</v>
      </c>
      <c r="N59" s="6"/>
      <c r="O59" s="6">
        <f t="shared" si="0"/>
        <v>0</v>
      </c>
      <c r="P59" s="6"/>
      <c r="Q59" s="6"/>
    </row>
    <row r="60" spans="1:17" ht="28" x14ac:dyDescent="0.15">
      <c r="A60" s="12" t="s">
        <v>280</v>
      </c>
      <c r="B60" s="13">
        <v>4059</v>
      </c>
      <c r="C60" s="7"/>
      <c r="D60" s="13"/>
      <c r="E60" s="13">
        <v>59</v>
      </c>
      <c r="F60" s="13">
        <v>59</v>
      </c>
      <c r="G60" s="13">
        <v>4</v>
      </c>
      <c r="H60" s="10" t="s">
        <v>65</v>
      </c>
      <c r="I60" s="13" t="s">
        <v>24</v>
      </c>
      <c r="J60" s="13" t="s">
        <v>74</v>
      </c>
      <c r="K60" s="7" t="s">
        <v>87</v>
      </c>
      <c r="L60" s="7" t="s">
        <v>105</v>
      </c>
      <c r="M60" s="12" t="s">
        <v>169</v>
      </c>
      <c r="N60" s="6"/>
      <c r="O60" s="6">
        <f t="shared" si="0"/>
        <v>0</v>
      </c>
      <c r="P60" s="6"/>
      <c r="Q60" s="6"/>
    </row>
    <row r="61" spans="1:17" ht="28" x14ac:dyDescent="0.15">
      <c r="A61" s="13" t="s">
        <v>281</v>
      </c>
      <c r="B61" s="13">
        <v>8</v>
      </c>
      <c r="C61" s="7">
        <v>15</v>
      </c>
      <c r="D61" s="13">
        <v>31</v>
      </c>
      <c r="E61" s="13">
        <v>60</v>
      </c>
      <c r="F61" s="13">
        <v>60</v>
      </c>
      <c r="G61" s="13">
        <v>3</v>
      </c>
      <c r="H61" s="10" t="s">
        <v>65</v>
      </c>
      <c r="I61" s="13" t="s">
        <v>24</v>
      </c>
      <c r="J61" s="13" t="s">
        <v>74</v>
      </c>
      <c r="K61" s="6" t="s">
        <v>16</v>
      </c>
      <c r="L61" s="7" t="s">
        <v>105</v>
      </c>
      <c r="M61" s="12" t="s">
        <v>170</v>
      </c>
      <c r="N61" s="6"/>
      <c r="O61" s="6">
        <f t="shared" si="0"/>
        <v>0</v>
      </c>
      <c r="P61" s="6"/>
      <c r="Q61" s="6"/>
    </row>
    <row r="62" spans="1:17" ht="28" x14ac:dyDescent="0.15">
      <c r="A62" s="13" t="s">
        <v>282</v>
      </c>
      <c r="B62" s="13">
        <v>65</v>
      </c>
      <c r="C62" s="7">
        <v>82</v>
      </c>
      <c r="D62" s="13">
        <v>82</v>
      </c>
      <c r="E62" s="13">
        <v>61</v>
      </c>
      <c r="F62" s="13">
        <v>61</v>
      </c>
      <c r="G62" s="13">
        <v>4</v>
      </c>
      <c r="H62" s="10" t="s">
        <v>65</v>
      </c>
      <c r="I62" s="13" t="s">
        <v>25</v>
      </c>
      <c r="J62" s="13" t="s">
        <v>74</v>
      </c>
      <c r="K62" s="7" t="s">
        <v>88</v>
      </c>
      <c r="L62" s="7" t="s">
        <v>105</v>
      </c>
      <c r="M62" s="12" t="s">
        <v>171</v>
      </c>
      <c r="N62" s="6"/>
      <c r="O62" s="6">
        <f t="shared" si="0"/>
        <v>0</v>
      </c>
      <c r="P62" s="6"/>
      <c r="Q62" s="6"/>
    </row>
    <row r="63" spans="1:17" ht="28" x14ac:dyDescent="0.15">
      <c r="A63" s="13" t="s">
        <v>283</v>
      </c>
      <c r="B63" s="13">
        <v>113</v>
      </c>
      <c r="C63" s="7">
        <v>54</v>
      </c>
      <c r="D63" s="13">
        <v>17</v>
      </c>
      <c r="E63" s="13">
        <v>62</v>
      </c>
      <c r="F63" s="13">
        <v>62</v>
      </c>
      <c r="G63" s="13">
        <v>4</v>
      </c>
      <c r="H63" s="10" t="s">
        <v>65</v>
      </c>
      <c r="I63" s="13" t="s">
        <v>25</v>
      </c>
      <c r="J63" s="13" t="s">
        <v>74</v>
      </c>
      <c r="K63" s="7" t="s">
        <v>80</v>
      </c>
      <c r="L63" s="7" t="s">
        <v>105</v>
      </c>
      <c r="M63" s="12" t="s">
        <v>172</v>
      </c>
      <c r="N63" s="6"/>
      <c r="O63" s="6">
        <f t="shared" si="0"/>
        <v>0</v>
      </c>
      <c r="P63" s="6"/>
      <c r="Q63" s="6"/>
    </row>
    <row r="64" spans="1:17" ht="28" x14ac:dyDescent="0.15">
      <c r="A64" s="13" t="s">
        <v>284</v>
      </c>
      <c r="B64" s="13">
        <v>205</v>
      </c>
      <c r="C64" s="7">
        <v>10</v>
      </c>
      <c r="D64" s="13">
        <v>10</v>
      </c>
      <c r="E64" s="13">
        <v>63</v>
      </c>
      <c r="F64" s="13">
        <v>63</v>
      </c>
      <c r="G64" s="13">
        <v>4</v>
      </c>
      <c r="H64" s="10" t="s">
        <v>65</v>
      </c>
      <c r="I64" s="13" t="s">
        <v>25</v>
      </c>
      <c r="J64" s="13" t="s">
        <v>74</v>
      </c>
      <c r="K64" s="7" t="s">
        <v>80</v>
      </c>
      <c r="L64" s="7" t="s">
        <v>105</v>
      </c>
      <c r="M64" s="12" t="s">
        <v>173</v>
      </c>
      <c r="N64" s="6"/>
      <c r="O64" s="6">
        <f t="shared" si="0"/>
        <v>0</v>
      </c>
      <c r="P64" s="6"/>
      <c r="Q64" s="6"/>
    </row>
    <row r="65" spans="1:17" ht="28" x14ac:dyDescent="0.15">
      <c r="A65" s="13" t="s">
        <v>285</v>
      </c>
      <c r="B65" s="13">
        <v>55</v>
      </c>
      <c r="C65" s="7">
        <v>71</v>
      </c>
      <c r="D65" s="13">
        <v>72</v>
      </c>
      <c r="E65" s="13">
        <v>64</v>
      </c>
      <c r="F65" s="13">
        <v>64</v>
      </c>
      <c r="G65" s="13">
        <v>3</v>
      </c>
      <c r="H65" s="10" t="s">
        <v>65</v>
      </c>
      <c r="I65" s="13" t="s">
        <v>25</v>
      </c>
      <c r="J65" s="13" t="s">
        <v>74</v>
      </c>
      <c r="K65" s="7" t="s">
        <v>89</v>
      </c>
      <c r="L65" s="7" t="s">
        <v>105</v>
      </c>
      <c r="M65" s="12" t="s">
        <v>174</v>
      </c>
      <c r="N65" s="6"/>
      <c r="O65" s="6">
        <f t="shared" si="0"/>
        <v>0</v>
      </c>
      <c r="P65" s="6"/>
      <c r="Q65" s="6"/>
    </row>
    <row r="66" spans="1:17" ht="28" x14ac:dyDescent="0.15">
      <c r="A66" s="13" t="s">
        <v>286</v>
      </c>
      <c r="B66" s="13">
        <v>59</v>
      </c>
      <c r="C66" s="7">
        <v>74</v>
      </c>
      <c r="D66" s="13">
        <v>75</v>
      </c>
      <c r="E66" s="13">
        <v>65</v>
      </c>
      <c r="F66" s="13">
        <v>65</v>
      </c>
      <c r="G66" s="13">
        <v>3</v>
      </c>
      <c r="H66" s="10" t="s">
        <v>65</v>
      </c>
      <c r="I66" s="13" t="s">
        <v>25</v>
      </c>
      <c r="J66" s="13" t="s">
        <v>74</v>
      </c>
      <c r="K66" s="7" t="s">
        <v>89</v>
      </c>
      <c r="L66" s="7" t="s">
        <v>105</v>
      </c>
      <c r="M66" s="12" t="s">
        <v>175</v>
      </c>
      <c r="N66" s="6"/>
      <c r="O66" s="6">
        <f t="shared" si="0"/>
        <v>0</v>
      </c>
      <c r="P66" s="6"/>
      <c r="Q66" s="6"/>
    </row>
    <row r="67" spans="1:17" ht="42" x14ac:dyDescent="0.15">
      <c r="A67" s="13" t="s">
        <v>287</v>
      </c>
      <c r="B67" s="13">
        <v>1</v>
      </c>
      <c r="C67" s="7">
        <v>11</v>
      </c>
      <c r="D67" s="13">
        <v>15</v>
      </c>
      <c r="E67" s="13">
        <v>66</v>
      </c>
      <c r="F67" s="13">
        <v>66</v>
      </c>
      <c r="G67" s="13">
        <v>5</v>
      </c>
      <c r="H67" s="10" t="s">
        <v>65</v>
      </c>
      <c r="I67" s="13" t="s">
        <v>25</v>
      </c>
      <c r="J67" s="13" t="s">
        <v>74</v>
      </c>
      <c r="K67" s="7" t="s">
        <v>102</v>
      </c>
      <c r="L67" s="7" t="s">
        <v>105</v>
      </c>
      <c r="M67" s="12" t="s">
        <v>176</v>
      </c>
      <c r="N67" s="6"/>
      <c r="O67" s="6">
        <f t="shared" ref="O67:O116" si="1">N67*G67</f>
        <v>0</v>
      </c>
      <c r="P67" s="6"/>
      <c r="Q67" s="6"/>
    </row>
    <row r="68" spans="1:17" ht="42" x14ac:dyDescent="0.15">
      <c r="A68" s="13" t="s">
        <v>288</v>
      </c>
      <c r="B68" s="13">
        <v>4</v>
      </c>
      <c r="C68" s="7">
        <v>53</v>
      </c>
      <c r="D68" s="13">
        <v>16</v>
      </c>
      <c r="E68" s="13">
        <v>67</v>
      </c>
      <c r="F68" s="13">
        <v>67</v>
      </c>
      <c r="G68" s="13">
        <v>3</v>
      </c>
      <c r="H68" s="10" t="s">
        <v>65</v>
      </c>
      <c r="I68" s="13" t="s">
        <v>25</v>
      </c>
      <c r="J68" s="13" t="s">
        <v>74</v>
      </c>
      <c r="K68" s="7" t="s">
        <v>102</v>
      </c>
      <c r="L68" s="7" t="s">
        <v>105</v>
      </c>
      <c r="M68" s="12" t="s">
        <v>177</v>
      </c>
      <c r="N68" s="6"/>
      <c r="O68" s="6">
        <f t="shared" si="1"/>
        <v>0</v>
      </c>
      <c r="P68" s="6"/>
      <c r="Q68" s="6"/>
    </row>
    <row r="69" spans="1:17" ht="28" x14ac:dyDescent="0.15">
      <c r="A69" s="6" t="s">
        <v>289</v>
      </c>
      <c r="B69" s="6">
        <v>4068</v>
      </c>
      <c r="C69" s="7"/>
      <c r="D69" s="6"/>
      <c r="E69" s="13">
        <v>68</v>
      </c>
      <c r="F69" s="13">
        <v>68</v>
      </c>
      <c r="G69" s="6">
        <v>3</v>
      </c>
      <c r="H69" s="10" t="s">
        <v>65</v>
      </c>
      <c r="I69" s="13" t="s">
        <v>25</v>
      </c>
      <c r="J69" s="13" t="s">
        <v>74</v>
      </c>
      <c r="K69" s="7" t="s">
        <v>7</v>
      </c>
      <c r="L69" s="7" t="s">
        <v>108</v>
      </c>
      <c r="M69" s="12" t="s">
        <v>178</v>
      </c>
      <c r="N69" s="6"/>
      <c r="O69" s="6">
        <f t="shared" si="1"/>
        <v>0</v>
      </c>
      <c r="P69" s="6"/>
      <c r="Q69" s="6"/>
    </row>
    <row r="70" spans="1:17" ht="28" x14ac:dyDescent="0.15">
      <c r="A70" s="13" t="s">
        <v>290</v>
      </c>
      <c r="B70" s="13">
        <v>75</v>
      </c>
      <c r="C70" s="7">
        <v>102</v>
      </c>
      <c r="D70" s="13">
        <v>98</v>
      </c>
      <c r="E70" s="13">
        <v>69</v>
      </c>
      <c r="F70" s="13">
        <v>69</v>
      </c>
      <c r="G70" s="13">
        <v>4</v>
      </c>
      <c r="H70" s="16" t="s">
        <v>2</v>
      </c>
      <c r="I70" s="12" t="s">
        <v>28</v>
      </c>
      <c r="J70" s="12" t="s">
        <v>31</v>
      </c>
      <c r="K70" s="6" t="s">
        <v>23</v>
      </c>
      <c r="L70" s="13" t="s">
        <v>109</v>
      </c>
      <c r="M70" s="12" t="s">
        <v>179</v>
      </c>
      <c r="N70" s="6"/>
      <c r="O70" s="6">
        <f t="shared" si="1"/>
        <v>0</v>
      </c>
      <c r="P70" s="6"/>
      <c r="Q70" s="6"/>
    </row>
    <row r="71" spans="1:17" ht="28" x14ac:dyDescent="0.15">
      <c r="A71" s="13" t="s">
        <v>291</v>
      </c>
      <c r="B71" s="13">
        <v>60</v>
      </c>
      <c r="C71" s="7">
        <v>57</v>
      </c>
      <c r="D71" s="13">
        <v>57</v>
      </c>
      <c r="E71" s="13">
        <v>70</v>
      </c>
      <c r="F71" s="13">
        <v>70</v>
      </c>
      <c r="G71" s="13">
        <v>4</v>
      </c>
      <c r="H71" s="16" t="s">
        <v>2</v>
      </c>
      <c r="I71" s="12" t="s">
        <v>28</v>
      </c>
      <c r="J71" s="12" t="s">
        <v>31</v>
      </c>
      <c r="K71" s="6" t="s">
        <v>7</v>
      </c>
      <c r="L71" s="13" t="s">
        <v>109</v>
      </c>
      <c r="M71" s="12" t="s">
        <v>180</v>
      </c>
      <c r="N71" s="6"/>
      <c r="O71" s="6">
        <f t="shared" si="1"/>
        <v>0</v>
      </c>
      <c r="P71" s="6"/>
      <c r="Q71" s="6"/>
    </row>
    <row r="72" spans="1:17" ht="28" x14ac:dyDescent="0.15">
      <c r="A72" s="13" t="s">
        <v>292</v>
      </c>
      <c r="B72" s="13">
        <v>91</v>
      </c>
      <c r="C72" s="7">
        <v>101</v>
      </c>
      <c r="D72" s="13">
        <v>102</v>
      </c>
      <c r="E72" s="13">
        <v>71</v>
      </c>
      <c r="F72" s="13">
        <v>71</v>
      </c>
      <c r="G72" s="13">
        <v>3</v>
      </c>
      <c r="H72" s="16" t="s">
        <v>2</v>
      </c>
      <c r="I72" s="12" t="s">
        <v>28</v>
      </c>
      <c r="J72" s="12" t="s">
        <v>31</v>
      </c>
      <c r="K72" s="7" t="s">
        <v>101</v>
      </c>
      <c r="L72" s="13" t="s">
        <v>105</v>
      </c>
      <c r="M72" s="12" t="s">
        <v>181</v>
      </c>
      <c r="N72" s="6"/>
      <c r="O72" s="6">
        <f t="shared" si="1"/>
        <v>0</v>
      </c>
      <c r="P72" s="6"/>
      <c r="Q72" s="6"/>
    </row>
    <row r="73" spans="1:17" ht="28" x14ac:dyDescent="0.15">
      <c r="A73" s="13" t="s">
        <v>293</v>
      </c>
      <c r="B73" s="13">
        <v>85</v>
      </c>
      <c r="C73" s="7">
        <v>90</v>
      </c>
      <c r="D73" s="13">
        <v>92</v>
      </c>
      <c r="E73" s="13">
        <v>72</v>
      </c>
      <c r="F73" s="13">
        <v>72</v>
      </c>
      <c r="G73" s="13">
        <v>3</v>
      </c>
      <c r="H73" s="16" t="s">
        <v>2</v>
      </c>
      <c r="I73" s="12" t="s">
        <v>28</v>
      </c>
      <c r="J73" s="12" t="s">
        <v>31</v>
      </c>
      <c r="K73" s="7" t="s">
        <v>101</v>
      </c>
      <c r="L73" s="13" t="s">
        <v>109</v>
      </c>
      <c r="M73" s="12" t="s">
        <v>182</v>
      </c>
      <c r="N73" s="6"/>
      <c r="O73" s="6">
        <f t="shared" si="1"/>
        <v>0</v>
      </c>
      <c r="P73" s="6"/>
      <c r="Q73" s="6"/>
    </row>
    <row r="74" spans="1:17" ht="28" x14ac:dyDescent="0.15">
      <c r="A74" s="13" t="s">
        <v>294</v>
      </c>
      <c r="B74" s="13">
        <v>72</v>
      </c>
      <c r="C74" s="7">
        <v>103</v>
      </c>
      <c r="D74" s="13">
        <v>99</v>
      </c>
      <c r="E74" s="13">
        <v>73</v>
      </c>
      <c r="F74" s="13">
        <v>73</v>
      </c>
      <c r="G74" s="13">
        <v>4</v>
      </c>
      <c r="H74" s="16" t="s">
        <v>2</v>
      </c>
      <c r="I74" s="12" t="s">
        <v>28</v>
      </c>
      <c r="J74" s="12" t="s">
        <v>31</v>
      </c>
      <c r="K74" s="7" t="s">
        <v>103</v>
      </c>
      <c r="L74" s="13" t="s">
        <v>109</v>
      </c>
      <c r="M74" s="12" t="s">
        <v>183</v>
      </c>
      <c r="N74" s="6"/>
      <c r="O74" s="6">
        <f t="shared" si="1"/>
        <v>0</v>
      </c>
      <c r="P74" s="6"/>
      <c r="Q74" s="6"/>
    </row>
    <row r="75" spans="1:17" ht="28" x14ac:dyDescent="0.15">
      <c r="A75" s="13" t="s">
        <v>295</v>
      </c>
      <c r="B75" s="13">
        <v>78</v>
      </c>
      <c r="C75" s="7">
        <v>105</v>
      </c>
      <c r="D75" s="13">
        <v>101</v>
      </c>
      <c r="E75" s="13">
        <v>74</v>
      </c>
      <c r="F75" s="13">
        <v>74</v>
      </c>
      <c r="G75" s="13">
        <v>4</v>
      </c>
      <c r="H75" s="16" t="s">
        <v>2</v>
      </c>
      <c r="I75" s="12" t="s">
        <v>28</v>
      </c>
      <c r="J75" s="12" t="s">
        <v>31</v>
      </c>
      <c r="K75" s="7" t="s">
        <v>103</v>
      </c>
      <c r="L75" s="13" t="s">
        <v>109</v>
      </c>
      <c r="M75" s="12" t="s">
        <v>184</v>
      </c>
      <c r="N75" s="6"/>
      <c r="O75" s="6">
        <f t="shared" si="1"/>
        <v>0</v>
      </c>
      <c r="P75" s="6"/>
      <c r="Q75" s="6"/>
    </row>
    <row r="76" spans="1:17" ht="28" x14ac:dyDescent="0.15">
      <c r="A76" s="13" t="s">
        <v>296</v>
      </c>
      <c r="B76" s="13">
        <v>89</v>
      </c>
      <c r="C76" s="7">
        <v>81</v>
      </c>
      <c r="D76" s="13">
        <v>79</v>
      </c>
      <c r="E76" s="13">
        <v>75</v>
      </c>
      <c r="F76" s="13">
        <v>75</v>
      </c>
      <c r="G76" s="13">
        <v>4</v>
      </c>
      <c r="H76" s="16" t="s">
        <v>2</v>
      </c>
      <c r="I76" s="12" t="s">
        <v>28</v>
      </c>
      <c r="J76" s="13" t="s">
        <v>76</v>
      </c>
      <c r="K76" s="6" t="s">
        <v>6</v>
      </c>
      <c r="L76" s="13" t="s">
        <v>105</v>
      </c>
      <c r="M76" s="12" t="s">
        <v>185</v>
      </c>
      <c r="N76" s="6"/>
      <c r="O76" s="6">
        <f t="shared" si="1"/>
        <v>0</v>
      </c>
      <c r="P76" s="6"/>
      <c r="Q76" s="6"/>
    </row>
    <row r="77" spans="1:17" ht="28" x14ac:dyDescent="0.15">
      <c r="A77" s="13" t="s">
        <v>297</v>
      </c>
      <c r="B77" s="13">
        <v>86</v>
      </c>
      <c r="C77" s="7">
        <v>80</v>
      </c>
      <c r="D77" s="13">
        <v>78</v>
      </c>
      <c r="E77" s="13">
        <v>76</v>
      </c>
      <c r="F77" s="13">
        <v>76</v>
      </c>
      <c r="G77" s="13">
        <v>3</v>
      </c>
      <c r="H77" s="16" t="s">
        <v>2</v>
      </c>
      <c r="I77" s="12" t="s">
        <v>28</v>
      </c>
      <c r="J77" s="12" t="s">
        <v>76</v>
      </c>
      <c r="K77" s="6" t="s">
        <v>13</v>
      </c>
      <c r="L77" s="13" t="s">
        <v>105</v>
      </c>
      <c r="M77" s="12" t="s">
        <v>186</v>
      </c>
      <c r="N77" s="6"/>
      <c r="O77" s="6">
        <f t="shared" si="1"/>
        <v>0</v>
      </c>
      <c r="P77" s="6"/>
      <c r="Q77" s="6"/>
    </row>
    <row r="78" spans="1:17" ht="28" x14ac:dyDescent="0.15">
      <c r="A78" s="13" t="s">
        <v>345</v>
      </c>
      <c r="B78" s="13">
        <v>12</v>
      </c>
      <c r="C78" s="7">
        <v>78</v>
      </c>
      <c r="D78" s="13">
        <v>77</v>
      </c>
      <c r="E78" s="13">
        <v>77</v>
      </c>
      <c r="F78" s="13">
        <v>77</v>
      </c>
      <c r="G78" s="13">
        <v>4</v>
      </c>
      <c r="H78" s="16" t="s">
        <v>2</v>
      </c>
      <c r="I78" s="12" t="s">
        <v>28</v>
      </c>
      <c r="J78" s="12" t="s">
        <v>76</v>
      </c>
      <c r="K78" s="6" t="s">
        <v>13</v>
      </c>
      <c r="L78" s="13" t="s">
        <v>105</v>
      </c>
      <c r="M78" s="12" t="s">
        <v>187</v>
      </c>
      <c r="N78" s="6"/>
      <c r="O78" s="6">
        <f t="shared" si="1"/>
        <v>0</v>
      </c>
      <c r="P78" s="6"/>
      <c r="Q78" s="6"/>
    </row>
    <row r="79" spans="1:17" ht="28" x14ac:dyDescent="0.15">
      <c r="A79" s="13" t="s">
        <v>298</v>
      </c>
      <c r="B79" s="13">
        <v>4078</v>
      </c>
      <c r="C79" s="7"/>
      <c r="D79" s="13"/>
      <c r="E79" s="13">
        <v>78</v>
      </c>
      <c r="F79" s="13">
        <v>78</v>
      </c>
      <c r="G79" s="13">
        <v>4</v>
      </c>
      <c r="H79" s="16" t="s">
        <v>2</v>
      </c>
      <c r="I79" s="12" t="s">
        <v>28</v>
      </c>
      <c r="J79" s="12" t="s">
        <v>76</v>
      </c>
      <c r="K79" s="7" t="s">
        <v>80</v>
      </c>
      <c r="L79" s="13" t="s">
        <v>109</v>
      </c>
      <c r="M79" s="12" t="s">
        <v>188</v>
      </c>
      <c r="N79" s="6"/>
      <c r="O79" s="6">
        <f t="shared" si="1"/>
        <v>0</v>
      </c>
      <c r="P79" s="6"/>
      <c r="Q79" s="6"/>
    </row>
    <row r="80" spans="1:17" ht="28" x14ac:dyDescent="0.15">
      <c r="A80" s="13" t="s">
        <v>299</v>
      </c>
      <c r="B80" s="13">
        <v>71</v>
      </c>
      <c r="C80" s="7">
        <v>92</v>
      </c>
      <c r="D80" s="13">
        <v>93</v>
      </c>
      <c r="E80" s="13">
        <v>79</v>
      </c>
      <c r="F80" s="13">
        <v>79</v>
      </c>
      <c r="G80" s="13">
        <v>3</v>
      </c>
      <c r="H80" s="16" t="s">
        <v>2</v>
      </c>
      <c r="I80" s="12" t="s">
        <v>28</v>
      </c>
      <c r="J80" s="12" t="s">
        <v>76</v>
      </c>
      <c r="K80" s="7" t="s">
        <v>80</v>
      </c>
      <c r="L80" s="13" t="s">
        <v>109</v>
      </c>
      <c r="M80" s="12" t="s">
        <v>189</v>
      </c>
      <c r="N80" s="6"/>
      <c r="O80" s="6">
        <f t="shared" si="1"/>
        <v>0</v>
      </c>
      <c r="P80" s="6"/>
      <c r="Q80" s="6"/>
    </row>
    <row r="81" spans="1:17" ht="28" x14ac:dyDescent="0.15">
      <c r="A81" s="13" t="s">
        <v>300</v>
      </c>
      <c r="B81" s="13">
        <v>73</v>
      </c>
      <c r="C81" s="7">
        <v>96</v>
      </c>
      <c r="D81" s="13">
        <v>94</v>
      </c>
      <c r="E81" s="13">
        <v>80</v>
      </c>
      <c r="F81" s="13">
        <v>80</v>
      </c>
      <c r="G81" s="13">
        <v>4</v>
      </c>
      <c r="H81" s="16" t="s">
        <v>2</v>
      </c>
      <c r="I81" s="12" t="s">
        <v>28</v>
      </c>
      <c r="J81" s="13" t="s">
        <v>77</v>
      </c>
      <c r="K81" s="6" t="s">
        <v>6</v>
      </c>
      <c r="L81" s="13" t="s">
        <v>109</v>
      </c>
      <c r="M81" s="12" t="s">
        <v>189</v>
      </c>
      <c r="N81" s="6"/>
      <c r="O81" s="6">
        <f t="shared" si="1"/>
        <v>0</v>
      </c>
      <c r="P81" s="6"/>
      <c r="Q81" s="6"/>
    </row>
    <row r="82" spans="1:17" ht="28" x14ac:dyDescent="0.15">
      <c r="A82" s="13" t="s">
        <v>301</v>
      </c>
      <c r="B82" s="13">
        <v>170</v>
      </c>
      <c r="C82" s="7">
        <v>55</v>
      </c>
      <c r="D82" s="13">
        <v>18</v>
      </c>
      <c r="E82" s="13">
        <v>81</v>
      </c>
      <c r="F82" s="13">
        <v>81</v>
      </c>
      <c r="G82" s="13">
        <v>3</v>
      </c>
      <c r="H82" s="16" t="s">
        <v>2</v>
      </c>
      <c r="I82" s="12" t="s">
        <v>28</v>
      </c>
      <c r="J82" s="12" t="s">
        <v>77</v>
      </c>
      <c r="K82" s="6" t="s">
        <v>17</v>
      </c>
      <c r="L82" s="13" t="s">
        <v>105</v>
      </c>
      <c r="M82" s="12" t="s">
        <v>190</v>
      </c>
      <c r="N82" s="6"/>
      <c r="O82" s="6">
        <f t="shared" si="1"/>
        <v>0</v>
      </c>
      <c r="P82" s="6"/>
      <c r="Q82" s="6"/>
    </row>
    <row r="83" spans="1:17" ht="28" x14ac:dyDescent="0.15">
      <c r="A83" s="13" t="s">
        <v>302</v>
      </c>
      <c r="B83" s="13">
        <v>4082</v>
      </c>
      <c r="C83" s="7"/>
      <c r="D83" s="13"/>
      <c r="E83" s="13">
        <v>82</v>
      </c>
      <c r="F83" s="13">
        <v>82</v>
      </c>
      <c r="G83" s="13">
        <v>5</v>
      </c>
      <c r="H83" s="16" t="s">
        <v>2</v>
      </c>
      <c r="I83" s="12" t="s">
        <v>28</v>
      </c>
      <c r="J83" s="12" t="s">
        <v>77</v>
      </c>
      <c r="K83" s="7" t="s">
        <v>103</v>
      </c>
      <c r="L83" s="13" t="s">
        <v>109</v>
      </c>
      <c r="M83" s="12" t="s">
        <v>191</v>
      </c>
      <c r="N83" s="6"/>
      <c r="O83" s="6">
        <f t="shared" si="1"/>
        <v>0</v>
      </c>
      <c r="P83" s="6"/>
      <c r="Q83" s="6"/>
    </row>
    <row r="84" spans="1:17" ht="28" x14ac:dyDescent="0.15">
      <c r="A84" s="13" t="s">
        <v>303</v>
      </c>
      <c r="B84" s="13">
        <v>1060</v>
      </c>
      <c r="C84" s="7">
        <v>84</v>
      </c>
      <c r="D84" s="13">
        <v>84</v>
      </c>
      <c r="E84" s="13">
        <v>83</v>
      </c>
      <c r="F84" s="13">
        <v>83</v>
      </c>
      <c r="G84" s="13">
        <v>4</v>
      </c>
      <c r="H84" s="16" t="s">
        <v>2</v>
      </c>
      <c r="I84" s="12" t="s">
        <v>28</v>
      </c>
      <c r="J84" s="12" t="s">
        <v>77</v>
      </c>
      <c r="K84" s="7" t="s">
        <v>103</v>
      </c>
      <c r="L84" s="13" t="s">
        <v>109</v>
      </c>
      <c r="M84" s="12" t="s">
        <v>192</v>
      </c>
      <c r="N84" s="6"/>
      <c r="O84" s="6">
        <f t="shared" si="1"/>
        <v>0</v>
      </c>
      <c r="P84" s="6"/>
      <c r="Q84" s="6"/>
    </row>
    <row r="85" spans="1:17" ht="28" x14ac:dyDescent="0.15">
      <c r="A85" s="13" t="s">
        <v>304</v>
      </c>
      <c r="B85" s="13">
        <v>84</v>
      </c>
      <c r="C85" s="7">
        <v>100</v>
      </c>
      <c r="D85" s="13">
        <v>104</v>
      </c>
      <c r="E85" s="13">
        <v>84</v>
      </c>
      <c r="F85" s="13">
        <v>84</v>
      </c>
      <c r="G85" s="13">
        <v>3</v>
      </c>
      <c r="H85" s="16" t="s">
        <v>2</v>
      </c>
      <c r="I85" s="12" t="s">
        <v>28</v>
      </c>
      <c r="J85" s="12" t="s">
        <v>77</v>
      </c>
      <c r="K85" s="7" t="s">
        <v>103</v>
      </c>
      <c r="L85" s="13" t="s">
        <v>109</v>
      </c>
      <c r="M85" s="12" t="s">
        <v>193</v>
      </c>
      <c r="N85" s="6"/>
      <c r="O85" s="6">
        <f t="shared" si="1"/>
        <v>0</v>
      </c>
      <c r="P85" s="6"/>
      <c r="Q85" s="6"/>
    </row>
    <row r="86" spans="1:17" ht="28" x14ac:dyDescent="0.15">
      <c r="A86" s="13" t="s">
        <v>305</v>
      </c>
      <c r="B86" s="13">
        <v>77</v>
      </c>
      <c r="C86" s="7">
        <v>94</v>
      </c>
      <c r="D86" s="13">
        <v>97</v>
      </c>
      <c r="E86" s="13">
        <v>85</v>
      </c>
      <c r="F86" s="13">
        <v>85</v>
      </c>
      <c r="G86" s="13">
        <v>3</v>
      </c>
      <c r="H86" s="16" t="s">
        <v>2</v>
      </c>
      <c r="I86" s="12" t="s">
        <v>28</v>
      </c>
      <c r="J86" s="13" t="s">
        <v>78</v>
      </c>
      <c r="K86" s="7" t="s">
        <v>90</v>
      </c>
      <c r="L86" s="13" t="s">
        <v>109</v>
      </c>
      <c r="M86" s="12" t="s">
        <v>194</v>
      </c>
      <c r="N86" s="6"/>
      <c r="O86" s="6">
        <f t="shared" si="1"/>
        <v>0</v>
      </c>
      <c r="P86" s="6"/>
      <c r="Q86" s="6"/>
    </row>
    <row r="87" spans="1:17" ht="28" x14ac:dyDescent="0.15">
      <c r="A87" s="13" t="s">
        <v>306</v>
      </c>
      <c r="B87" s="13">
        <v>82</v>
      </c>
      <c r="C87" s="7">
        <v>99</v>
      </c>
      <c r="D87" s="13">
        <v>103</v>
      </c>
      <c r="E87" s="13">
        <v>86</v>
      </c>
      <c r="F87" s="13">
        <v>86</v>
      </c>
      <c r="G87" s="13">
        <v>3</v>
      </c>
      <c r="H87" s="16" t="s">
        <v>2</v>
      </c>
      <c r="I87" s="12" t="s">
        <v>28</v>
      </c>
      <c r="J87" s="12" t="s">
        <v>78</v>
      </c>
      <c r="K87" s="7" t="s">
        <v>90</v>
      </c>
      <c r="L87" s="13" t="s">
        <v>105</v>
      </c>
      <c r="M87" s="12" t="s">
        <v>195</v>
      </c>
      <c r="N87" s="6"/>
      <c r="O87" s="6">
        <f t="shared" si="1"/>
        <v>0</v>
      </c>
      <c r="P87" s="6"/>
      <c r="Q87" s="6"/>
    </row>
    <row r="88" spans="1:17" ht="28" x14ac:dyDescent="0.15">
      <c r="A88" s="13" t="s">
        <v>307</v>
      </c>
      <c r="B88" s="13">
        <v>51</v>
      </c>
      <c r="C88" s="7">
        <v>65</v>
      </c>
      <c r="D88" s="13">
        <v>70</v>
      </c>
      <c r="E88" s="13">
        <v>87</v>
      </c>
      <c r="F88" s="13">
        <v>87</v>
      </c>
      <c r="G88" s="13">
        <v>3</v>
      </c>
      <c r="H88" s="16" t="s">
        <v>2</v>
      </c>
      <c r="I88" s="12" t="s">
        <v>28</v>
      </c>
      <c r="J88" s="12" t="s">
        <v>78</v>
      </c>
      <c r="K88" s="7" t="s">
        <v>90</v>
      </c>
      <c r="L88" s="13" t="s">
        <v>109</v>
      </c>
      <c r="M88" s="12" t="s">
        <v>196</v>
      </c>
      <c r="N88" s="6"/>
      <c r="O88" s="6">
        <f t="shared" si="1"/>
        <v>0</v>
      </c>
      <c r="P88" s="6"/>
      <c r="Q88" s="6"/>
    </row>
    <row r="89" spans="1:17" ht="28" x14ac:dyDescent="0.15">
      <c r="A89" s="13" t="s">
        <v>344</v>
      </c>
      <c r="B89" s="13">
        <v>81</v>
      </c>
      <c r="C89" s="7">
        <v>101</v>
      </c>
      <c r="D89" s="13">
        <v>105</v>
      </c>
      <c r="E89" s="13">
        <v>88</v>
      </c>
      <c r="F89" s="13">
        <v>88</v>
      </c>
      <c r="G89" s="13">
        <v>3</v>
      </c>
      <c r="H89" s="16" t="s">
        <v>2</v>
      </c>
      <c r="I89" s="12" t="s">
        <v>28</v>
      </c>
      <c r="J89" s="12" t="s">
        <v>78</v>
      </c>
      <c r="K89" s="7" t="s">
        <v>103</v>
      </c>
      <c r="L89" s="13" t="s">
        <v>109</v>
      </c>
      <c r="M89" s="12" t="s">
        <v>197</v>
      </c>
      <c r="N89" s="6"/>
      <c r="O89" s="6">
        <f t="shared" si="1"/>
        <v>0</v>
      </c>
      <c r="P89" s="6"/>
      <c r="Q89" s="6"/>
    </row>
    <row r="90" spans="1:17" ht="28" x14ac:dyDescent="0.15">
      <c r="A90" s="13" t="s">
        <v>308</v>
      </c>
      <c r="B90" s="13">
        <v>4089</v>
      </c>
      <c r="C90" s="7"/>
      <c r="D90" s="13"/>
      <c r="E90" s="13">
        <v>89</v>
      </c>
      <c r="F90" s="13">
        <v>89</v>
      </c>
      <c r="G90" s="13">
        <v>3</v>
      </c>
      <c r="H90" s="16" t="s">
        <v>2</v>
      </c>
      <c r="I90" s="12" t="s">
        <v>28</v>
      </c>
      <c r="J90" s="12" t="s">
        <v>78</v>
      </c>
      <c r="K90" s="7" t="s">
        <v>92</v>
      </c>
      <c r="L90" s="13" t="s">
        <v>106</v>
      </c>
      <c r="M90" s="12" t="s">
        <v>198</v>
      </c>
      <c r="N90" s="6"/>
      <c r="O90" s="6">
        <f t="shared" si="1"/>
        <v>0</v>
      </c>
      <c r="P90" s="6"/>
      <c r="Q90" s="6"/>
    </row>
    <row r="91" spans="1:17" ht="28" x14ac:dyDescent="0.15">
      <c r="A91" s="13" t="s">
        <v>309</v>
      </c>
      <c r="B91" s="13">
        <v>501</v>
      </c>
      <c r="C91" s="7">
        <v>86</v>
      </c>
      <c r="D91" s="13">
        <v>88</v>
      </c>
      <c r="E91" s="13">
        <v>90</v>
      </c>
      <c r="F91" s="13">
        <v>90</v>
      </c>
      <c r="G91" s="13">
        <v>3</v>
      </c>
      <c r="H91" s="16" t="s">
        <v>2</v>
      </c>
      <c r="I91" s="12" t="s">
        <v>28</v>
      </c>
      <c r="J91" s="13" t="s">
        <v>79</v>
      </c>
      <c r="K91" s="7" t="s">
        <v>93</v>
      </c>
      <c r="L91" s="13" t="s">
        <v>109</v>
      </c>
      <c r="M91" s="12" t="s">
        <v>199</v>
      </c>
      <c r="N91" s="6"/>
      <c r="O91" s="6">
        <f t="shared" si="1"/>
        <v>0</v>
      </c>
      <c r="P91" s="6"/>
      <c r="Q91" s="6"/>
    </row>
    <row r="92" spans="1:17" ht="14" x14ac:dyDescent="0.15">
      <c r="A92" s="13" t="s">
        <v>310</v>
      </c>
      <c r="B92" s="13">
        <v>70</v>
      </c>
      <c r="C92" s="7">
        <v>87</v>
      </c>
      <c r="D92" s="13">
        <v>89</v>
      </c>
      <c r="E92" s="13">
        <v>91</v>
      </c>
      <c r="F92" s="13">
        <v>91</v>
      </c>
      <c r="G92" s="13">
        <v>3</v>
      </c>
      <c r="H92" s="16" t="s">
        <v>2</v>
      </c>
      <c r="I92" s="12" t="s">
        <v>68</v>
      </c>
      <c r="J92" s="12" t="s">
        <v>78</v>
      </c>
      <c r="K92" s="7" t="s">
        <v>90</v>
      </c>
      <c r="L92" s="13" t="s">
        <v>109</v>
      </c>
      <c r="M92" s="12" t="s">
        <v>200</v>
      </c>
      <c r="N92" s="6"/>
      <c r="O92" s="6">
        <f t="shared" si="1"/>
        <v>0</v>
      </c>
      <c r="P92" s="6"/>
      <c r="Q92" s="6"/>
    </row>
    <row r="93" spans="1:17" ht="28" x14ac:dyDescent="0.15">
      <c r="A93" s="13" t="s">
        <v>311</v>
      </c>
      <c r="B93" s="13">
        <v>68</v>
      </c>
      <c r="C93" s="7">
        <v>88</v>
      </c>
      <c r="D93" s="13">
        <v>90</v>
      </c>
      <c r="E93" s="13">
        <v>92</v>
      </c>
      <c r="F93" s="13">
        <v>92</v>
      </c>
      <c r="G93" s="13">
        <v>3</v>
      </c>
      <c r="H93" s="16" t="s">
        <v>2</v>
      </c>
      <c r="I93" s="12" t="s">
        <v>68</v>
      </c>
      <c r="J93" s="12" t="s">
        <v>78</v>
      </c>
      <c r="K93" s="7" t="s">
        <v>90</v>
      </c>
      <c r="L93" s="13" t="s">
        <v>109</v>
      </c>
      <c r="M93" s="12" t="s">
        <v>201</v>
      </c>
      <c r="N93" s="6"/>
      <c r="O93" s="6">
        <f t="shared" si="1"/>
        <v>0</v>
      </c>
      <c r="P93" s="6"/>
      <c r="Q93" s="6"/>
    </row>
    <row r="94" spans="1:17" ht="14" x14ac:dyDescent="0.15">
      <c r="A94" s="13" t="s">
        <v>312</v>
      </c>
      <c r="B94" s="13">
        <v>74</v>
      </c>
      <c r="C94" s="7">
        <v>89</v>
      </c>
      <c r="D94" s="13">
        <v>91</v>
      </c>
      <c r="E94" s="13">
        <v>93</v>
      </c>
      <c r="F94" s="13">
        <v>93</v>
      </c>
      <c r="G94" s="13">
        <v>4</v>
      </c>
      <c r="H94" s="16" t="s">
        <v>2</v>
      </c>
      <c r="I94" s="12" t="s">
        <v>68</v>
      </c>
      <c r="J94" s="12" t="s">
        <v>78</v>
      </c>
      <c r="K94" s="7" t="s">
        <v>90</v>
      </c>
      <c r="L94" s="13" t="s">
        <v>109</v>
      </c>
      <c r="M94" s="12" t="s">
        <v>202</v>
      </c>
      <c r="N94" s="6"/>
      <c r="O94" s="6">
        <f t="shared" si="1"/>
        <v>0</v>
      </c>
      <c r="P94" s="6"/>
      <c r="Q94" s="6"/>
    </row>
    <row r="95" spans="1:17" ht="28" x14ac:dyDescent="0.15">
      <c r="A95" s="13" t="s">
        <v>313</v>
      </c>
      <c r="B95" s="13">
        <v>67</v>
      </c>
      <c r="C95" s="7">
        <v>85</v>
      </c>
      <c r="D95" s="13">
        <v>87</v>
      </c>
      <c r="E95" s="13">
        <v>94</v>
      </c>
      <c r="F95" s="13">
        <v>94</v>
      </c>
      <c r="G95" s="13">
        <v>3</v>
      </c>
      <c r="H95" s="16" t="s">
        <v>2</v>
      </c>
      <c r="I95" s="12" t="s">
        <v>68</v>
      </c>
      <c r="J95" s="12" t="s">
        <v>79</v>
      </c>
      <c r="K95" s="7" t="s">
        <v>94</v>
      </c>
      <c r="L95" s="13" t="s">
        <v>109</v>
      </c>
      <c r="M95" s="12" t="s">
        <v>203</v>
      </c>
      <c r="N95" s="6"/>
      <c r="O95" s="6">
        <f t="shared" si="1"/>
        <v>0</v>
      </c>
      <c r="P95" s="6"/>
      <c r="Q95" s="6"/>
    </row>
    <row r="96" spans="1:17" ht="14" x14ac:dyDescent="0.15">
      <c r="A96" s="12" t="s">
        <v>314</v>
      </c>
      <c r="B96" s="13">
        <v>66</v>
      </c>
      <c r="C96" s="7">
        <v>84</v>
      </c>
      <c r="D96" s="13">
        <v>86</v>
      </c>
      <c r="E96" s="13">
        <v>95</v>
      </c>
      <c r="F96" s="13">
        <v>95</v>
      </c>
      <c r="G96" s="13">
        <v>3</v>
      </c>
      <c r="H96" s="16" t="s">
        <v>2</v>
      </c>
      <c r="I96" s="12" t="s">
        <v>68</v>
      </c>
      <c r="J96" s="12" t="s">
        <v>79</v>
      </c>
      <c r="K96" s="7" t="s">
        <v>95</v>
      </c>
      <c r="L96" s="13" t="s">
        <v>109</v>
      </c>
      <c r="M96" s="12" t="s">
        <v>204</v>
      </c>
      <c r="N96" s="6"/>
      <c r="O96" s="6">
        <f t="shared" si="1"/>
        <v>0</v>
      </c>
      <c r="P96" s="6"/>
      <c r="Q96" s="6"/>
    </row>
    <row r="97" spans="1:17" ht="14" x14ac:dyDescent="0.15">
      <c r="A97" s="6" t="s">
        <v>315</v>
      </c>
      <c r="B97" s="6">
        <v>4096</v>
      </c>
      <c r="C97" s="7"/>
      <c r="D97" s="6">
        <v>0</v>
      </c>
      <c r="E97" s="13">
        <v>96</v>
      </c>
      <c r="F97" s="13">
        <v>96</v>
      </c>
      <c r="G97" s="6">
        <v>3</v>
      </c>
      <c r="H97" s="16" t="s">
        <v>2</v>
      </c>
      <c r="I97" s="12" t="s">
        <v>68</v>
      </c>
      <c r="J97" s="12" t="s">
        <v>79</v>
      </c>
      <c r="K97" s="7" t="s">
        <v>95</v>
      </c>
      <c r="L97" s="13" t="s">
        <v>109</v>
      </c>
      <c r="M97" s="12" t="s">
        <v>205</v>
      </c>
      <c r="N97" s="6"/>
      <c r="O97" s="6">
        <f t="shared" si="1"/>
        <v>0</v>
      </c>
      <c r="P97" s="6"/>
      <c r="Q97" s="6"/>
    </row>
    <row r="98" spans="1:17" ht="28" x14ac:dyDescent="0.15">
      <c r="A98" s="13" t="s">
        <v>316</v>
      </c>
      <c r="B98" s="13">
        <v>99</v>
      </c>
      <c r="C98" s="7">
        <v>58</v>
      </c>
      <c r="D98" s="13">
        <v>58</v>
      </c>
      <c r="E98" s="13">
        <v>97</v>
      </c>
      <c r="F98" s="13">
        <v>97</v>
      </c>
      <c r="G98" s="13">
        <v>5</v>
      </c>
      <c r="H98" s="17" t="s">
        <v>66</v>
      </c>
      <c r="I98" s="12" t="s">
        <v>29</v>
      </c>
      <c r="J98" s="13" t="s">
        <v>74</v>
      </c>
      <c r="K98" s="6" t="s">
        <v>7</v>
      </c>
      <c r="L98" s="13" t="s">
        <v>107</v>
      </c>
      <c r="M98" s="12" t="s">
        <v>206</v>
      </c>
      <c r="N98" s="6"/>
      <c r="O98" s="6">
        <f t="shared" si="1"/>
        <v>0</v>
      </c>
      <c r="P98" s="6"/>
      <c r="Q98" s="6"/>
    </row>
    <row r="99" spans="1:17" ht="14" x14ac:dyDescent="0.15">
      <c r="A99" s="13" t="s">
        <v>317</v>
      </c>
      <c r="B99" s="13">
        <v>4098</v>
      </c>
      <c r="C99" s="7"/>
      <c r="D99" s="13"/>
      <c r="E99" s="13">
        <v>98</v>
      </c>
      <c r="F99" s="13">
        <v>98</v>
      </c>
      <c r="G99" s="13">
        <v>3</v>
      </c>
      <c r="H99" s="17" t="s">
        <v>66</v>
      </c>
      <c r="I99" s="12" t="s">
        <v>29</v>
      </c>
      <c r="J99" s="13" t="s">
        <v>74</v>
      </c>
      <c r="K99" s="7" t="s">
        <v>96</v>
      </c>
      <c r="L99" s="13" t="s">
        <v>107</v>
      </c>
      <c r="M99" s="12" t="s">
        <v>207</v>
      </c>
      <c r="N99" s="6"/>
      <c r="O99" s="6">
        <f t="shared" si="1"/>
        <v>0</v>
      </c>
      <c r="P99" s="6"/>
      <c r="Q99" s="6"/>
    </row>
    <row r="100" spans="1:17" ht="14" x14ac:dyDescent="0.15">
      <c r="A100" s="13" t="s">
        <v>318</v>
      </c>
      <c r="B100" s="13">
        <v>1050</v>
      </c>
      <c r="C100" s="7">
        <v>22</v>
      </c>
      <c r="D100" s="13">
        <v>36</v>
      </c>
      <c r="E100" s="13">
        <v>99</v>
      </c>
      <c r="F100" s="13">
        <v>99</v>
      </c>
      <c r="G100" s="13">
        <v>5</v>
      </c>
      <c r="H100" s="17" t="s">
        <v>66</v>
      </c>
      <c r="I100" s="12" t="s">
        <v>29</v>
      </c>
      <c r="J100" s="13" t="s">
        <v>74</v>
      </c>
      <c r="K100" s="7" t="s">
        <v>96</v>
      </c>
      <c r="L100" s="13" t="s">
        <v>107</v>
      </c>
      <c r="M100" s="12" t="s">
        <v>158</v>
      </c>
      <c r="N100" s="6"/>
      <c r="O100" s="6">
        <f t="shared" si="1"/>
        <v>0</v>
      </c>
      <c r="P100" s="6"/>
      <c r="Q100" s="6"/>
    </row>
    <row r="101" spans="1:17" ht="14" x14ac:dyDescent="0.15">
      <c r="A101" s="13" t="s">
        <v>319</v>
      </c>
      <c r="B101" s="13">
        <v>161</v>
      </c>
      <c r="C101" s="7">
        <v>21</v>
      </c>
      <c r="D101" s="13">
        <v>35</v>
      </c>
      <c r="E101" s="13">
        <v>100</v>
      </c>
      <c r="F101" s="13">
        <v>100</v>
      </c>
      <c r="G101" s="13">
        <v>4</v>
      </c>
      <c r="H101" s="17" t="s">
        <v>66</v>
      </c>
      <c r="I101" s="12" t="s">
        <v>29</v>
      </c>
      <c r="J101" s="13" t="s">
        <v>74</v>
      </c>
      <c r="K101" s="7" t="s">
        <v>96</v>
      </c>
      <c r="L101" s="13" t="s">
        <v>107</v>
      </c>
      <c r="M101" s="12" t="s">
        <v>208</v>
      </c>
      <c r="N101" s="6"/>
      <c r="O101" s="6">
        <f t="shared" si="1"/>
        <v>0</v>
      </c>
      <c r="P101" s="6"/>
      <c r="Q101" s="6"/>
    </row>
    <row r="102" spans="1:17" ht="28" x14ac:dyDescent="0.15">
      <c r="A102" s="13" t="s">
        <v>320</v>
      </c>
      <c r="B102" s="13">
        <v>103</v>
      </c>
      <c r="C102" s="7">
        <v>110</v>
      </c>
      <c r="D102" s="13">
        <v>110</v>
      </c>
      <c r="E102" s="13">
        <v>101</v>
      </c>
      <c r="F102" s="13">
        <v>101</v>
      </c>
      <c r="G102" s="13">
        <v>2</v>
      </c>
      <c r="H102" s="17" t="s">
        <v>66</v>
      </c>
      <c r="I102" s="12" t="s">
        <v>30</v>
      </c>
      <c r="J102" s="7" t="s">
        <v>73</v>
      </c>
      <c r="K102" s="6" t="s">
        <v>9</v>
      </c>
      <c r="L102" s="13" t="s">
        <v>104</v>
      </c>
      <c r="M102" s="12" t="s">
        <v>209</v>
      </c>
      <c r="N102" s="6"/>
      <c r="O102" s="6">
        <f t="shared" si="1"/>
        <v>0</v>
      </c>
      <c r="P102" s="6"/>
      <c r="Q102" s="6"/>
    </row>
    <row r="103" spans="1:17" ht="14" x14ac:dyDescent="0.15">
      <c r="A103" s="13" t="s">
        <v>321</v>
      </c>
      <c r="B103" s="13">
        <v>104</v>
      </c>
      <c r="C103" s="7">
        <v>112</v>
      </c>
      <c r="D103" s="13">
        <v>111</v>
      </c>
      <c r="E103" s="13">
        <v>102</v>
      </c>
      <c r="F103" s="13">
        <v>102</v>
      </c>
      <c r="G103" s="13">
        <v>3</v>
      </c>
      <c r="H103" s="17" t="s">
        <v>66</v>
      </c>
      <c r="I103" s="12" t="s">
        <v>30</v>
      </c>
      <c r="J103" s="13" t="s">
        <v>74</v>
      </c>
      <c r="K103" s="7" t="s">
        <v>9</v>
      </c>
      <c r="L103" s="7" t="s">
        <v>107</v>
      </c>
      <c r="M103" s="12" t="s">
        <v>210</v>
      </c>
      <c r="N103" s="6"/>
      <c r="O103" s="6">
        <f t="shared" si="1"/>
        <v>0</v>
      </c>
      <c r="P103" s="6"/>
      <c r="Q103" s="6"/>
    </row>
    <row r="104" spans="1:17" ht="28" x14ac:dyDescent="0.15">
      <c r="A104" s="13" t="s">
        <v>322</v>
      </c>
      <c r="B104" s="13">
        <v>102</v>
      </c>
      <c r="C104" s="7">
        <v>110</v>
      </c>
      <c r="D104" s="13">
        <v>109</v>
      </c>
      <c r="E104" s="13">
        <v>103</v>
      </c>
      <c r="F104" s="13">
        <v>103</v>
      </c>
      <c r="G104" s="13">
        <v>3</v>
      </c>
      <c r="H104" s="17" t="s">
        <v>66</v>
      </c>
      <c r="I104" s="12" t="s">
        <v>30</v>
      </c>
      <c r="J104" s="13" t="s">
        <v>74</v>
      </c>
      <c r="K104" s="7" t="s">
        <v>9</v>
      </c>
      <c r="L104" s="7" t="s">
        <v>107</v>
      </c>
      <c r="M104" s="12" t="s">
        <v>211</v>
      </c>
      <c r="N104" s="6"/>
      <c r="O104" s="6">
        <f t="shared" si="1"/>
        <v>0</v>
      </c>
      <c r="P104" s="6"/>
      <c r="Q104" s="6"/>
    </row>
    <row r="105" spans="1:17" ht="14" x14ac:dyDescent="0.15">
      <c r="A105" s="13" t="s">
        <v>323</v>
      </c>
      <c r="B105" s="13">
        <v>96</v>
      </c>
      <c r="C105" s="7">
        <v>60</v>
      </c>
      <c r="D105" s="13">
        <v>60</v>
      </c>
      <c r="E105" s="13">
        <v>104</v>
      </c>
      <c r="F105" s="13">
        <v>104</v>
      </c>
      <c r="G105" s="13">
        <v>5</v>
      </c>
      <c r="H105" s="17" t="s">
        <v>66</v>
      </c>
      <c r="I105" s="13" t="s">
        <v>69</v>
      </c>
      <c r="J105" s="13" t="s">
        <v>74</v>
      </c>
      <c r="K105" s="7" t="s">
        <v>97</v>
      </c>
      <c r="L105" s="7" t="s">
        <v>107</v>
      </c>
      <c r="M105" s="12" t="s">
        <v>212</v>
      </c>
      <c r="N105" s="6"/>
      <c r="O105" s="6">
        <f t="shared" si="1"/>
        <v>0</v>
      </c>
      <c r="P105" s="6"/>
      <c r="Q105" s="6"/>
    </row>
    <row r="106" spans="1:17" ht="28" x14ac:dyDescent="0.15">
      <c r="A106" s="13" t="s">
        <v>324</v>
      </c>
      <c r="B106" s="13">
        <v>95</v>
      </c>
      <c r="C106" s="7">
        <v>113</v>
      </c>
      <c r="D106" s="13">
        <v>112</v>
      </c>
      <c r="E106" s="13">
        <v>105</v>
      </c>
      <c r="F106" s="13">
        <v>105</v>
      </c>
      <c r="G106" s="13">
        <v>3</v>
      </c>
      <c r="H106" s="17" t="s">
        <v>66</v>
      </c>
      <c r="I106" s="12" t="s">
        <v>69</v>
      </c>
      <c r="J106" s="13" t="s">
        <v>74</v>
      </c>
      <c r="K106" s="7" t="s">
        <v>97</v>
      </c>
      <c r="L106" s="7" t="s">
        <v>107</v>
      </c>
      <c r="M106" s="12" t="s">
        <v>213</v>
      </c>
      <c r="N106" s="6"/>
      <c r="O106" s="6">
        <f t="shared" si="1"/>
        <v>0</v>
      </c>
      <c r="P106" s="6"/>
      <c r="Q106" s="6"/>
    </row>
    <row r="107" spans="1:17" ht="28" x14ac:dyDescent="0.15">
      <c r="A107" s="13" t="s">
        <v>325</v>
      </c>
      <c r="B107" s="13">
        <v>4106</v>
      </c>
      <c r="C107" s="7"/>
      <c r="D107" s="13"/>
      <c r="E107" s="13">
        <v>106</v>
      </c>
      <c r="F107" s="13">
        <v>106</v>
      </c>
      <c r="G107" s="13">
        <v>4</v>
      </c>
      <c r="H107" s="17" t="s">
        <v>66</v>
      </c>
      <c r="I107" s="12" t="s">
        <v>69</v>
      </c>
      <c r="J107" s="13" t="s">
        <v>74</v>
      </c>
      <c r="K107" s="7" t="s">
        <v>82</v>
      </c>
      <c r="L107" s="13" t="s">
        <v>105</v>
      </c>
      <c r="M107" s="12" t="s">
        <v>214</v>
      </c>
      <c r="N107" s="6"/>
      <c r="O107" s="6">
        <f t="shared" si="1"/>
        <v>0</v>
      </c>
      <c r="P107" s="6"/>
      <c r="Q107" s="6"/>
    </row>
    <row r="108" spans="1:17" ht="28" x14ac:dyDescent="0.15">
      <c r="A108" s="13" t="s">
        <v>326</v>
      </c>
      <c r="B108" s="13">
        <v>92</v>
      </c>
      <c r="C108" s="7">
        <v>115</v>
      </c>
      <c r="D108" s="13">
        <v>114</v>
      </c>
      <c r="E108" s="13">
        <v>107</v>
      </c>
      <c r="F108" s="13">
        <v>107</v>
      </c>
      <c r="G108" s="13">
        <v>3</v>
      </c>
      <c r="H108" s="17" t="s">
        <v>66</v>
      </c>
      <c r="I108" s="12" t="s">
        <v>69</v>
      </c>
      <c r="J108" s="13" t="s">
        <v>74</v>
      </c>
      <c r="K108" s="6" t="s">
        <v>18</v>
      </c>
      <c r="L108" s="7" t="s">
        <v>107</v>
      </c>
      <c r="M108" s="12" t="s">
        <v>215</v>
      </c>
      <c r="N108" s="6"/>
      <c r="O108" s="6">
        <f t="shared" si="1"/>
        <v>0</v>
      </c>
      <c r="P108" s="6"/>
      <c r="Q108" s="6"/>
    </row>
    <row r="109" spans="1:17" ht="28" x14ac:dyDescent="0.15">
      <c r="A109" s="13" t="s">
        <v>327</v>
      </c>
      <c r="B109" s="13">
        <v>97</v>
      </c>
      <c r="C109" s="7">
        <v>108</v>
      </c>
      <c r="D109" s="13">
        <v>107</v>
      </c>
      <c r="E109" s="13">
        <v>108</v>
      </c>
      <c r="F109" s="13">
        <v>108</v>
      </c>
      <c r="G109" s="13">
        <v>3</v>
      </c>
      <c r="H109" s="17" t="s">
        <v>66</v>
      </c>
      <c r="I109" s="13" t="s">
        <v>70</v>
      </c>
      <c r="J109" s="13" t="s">
        <v>74</v>
      </c>
      <c r="K109" s="7" t="s">
        <v>98</v>
      </c>
      <c r="L109" s="7" t="s">
        <v>107</v>
      </c>
      <c r="M109" s="12" t="s">
        <v>216</v>
      </c>
      <c r="N109" s="6"/>
      <c r="O109" s="6">
        <f t="shared" si="1"/>
        <v>0</v>
      </c>
      <c r="P109" s="6"/>
      <c r="Q109" s="6"/>
    </row>
    <row r="110" spans="1:17" ht="15.75" customHeight="1" x14ac:dyDescent="0.15">
      <c r="A110" s="13" t="s">
        <v>328</v>
      </c>
      <c r="B110" s="13">
        <v>98</v>
      </c>
      <c r="C110" s="7">
        <v>109</v>
      </c>
      <c r="D110" s="13">
        <v>108</v>
      </c>
      <c r="E110" s="13">
        <v>109</v>
      </c>
      <c r="F110" s="13">
        <v>109</v>
      </c>
      <c r="G110" s="13">
        <v>3</v>
      </c>
      <c r="H110" s="17" t="s">
        <v>66</v>
      </c>
      <c r="I110" s="13" t="s">
        <v>70</v>
      </c>
      <c r="J110" s="13" t="s">
        <v>74</v>
      </c>
      <c r="K110" s="7" t="s">
        <v>98</v>
      </c>
      <c r="L110" s="7" t="s">
        <v>107</v>
      </c>
      <c r="M110" s="12" t="s">
        <v>217</v>
      </c>
      <c r="N110" s="6"/>
      <c r="O110" s="6">
        <f t="shared" si="1"/>
        <v>0</v>
      </c>
      <c r="P110" s="6"/>
      <c r="Q110" s="6"/>
    </row>
    <row r="111" spans="1:17" ht="15.75" customHeight="1" x14ac:dyDescent="0.15">
      <c r="A111" s="13" t="s">
        <v>329</v>
      </c>
      <c r="B111" s="13">
        <v>100</v>
      </c>
      <c r="C111" s="7">
        <v>114</v>
      </c>
      <c r="D111" s="13">
        <v>113</v>
      </c>
      <c r="E111" s="13">
        <v>110</v>
      </c>
      <c r="F111" s="13">
        <v>110</v>
      </c>
      <c r="G111" s="13">
        <v>3</v>
      </c>
      <c r="H111" s="17" t="s">
        <v>66</v>
      </c>
      <c r="I111" s="13" t="s">
        <v>71</v>
      </c>
      <c r="J111" s="13" t="s">
        <v>74</v>
      </c>
      <c r="K111" s="7" t="s">
        <v>99</v>
      </c>
      <c r="L111" s="7" t="s">
        <v>107</v>
      </c>
      <c r="M111" s="12" t="s">
        <v>218</v>
      </c>
      <c r="N111" s="6"/>
      <c r="O111" s="6">
        <f t="shared" si="1"/>
        <v>0</v>
      </c>
      <c r="P111" s="6"/>
      <c r="Q111" s="6"/>
    </row>
    <row r="112" spans="1:17" ht="15.75" customHeight="1" x14ac:dyDescent="0.15">
      <c r="A112" s="13" t="s">
        <v>330</v>
      </c>
      <c r="B112" s="13">
        <v>4111</v>
      </c>
      <c r="C112" s="7"/>
      <c r="D112" s="13"/>
      <c r="E112" s="13">
        <v>111</v>
      </c>
      <c r="F112" s="13">
        <v>111</v>
      </c>
      <c r="G112" s="13">
        <v>4</v>
      </c>
      <c r="H112" s="17" t="s">
        <v>66</v>
      </c>
      <c r="I112" s="13" t="s">
        <v>71</v>
      </c>
      <c r="J112" s="13" t="s">
        <v>74</v>
      </c>
      <c r="K112" s="7" t="s">
        <v>84</v>
      </c>
      <c r="L112" s="7" t="s">
        <v>107</v>
      </c>
      <c r="M112" s="12" t="s">
        <v>219</v>
      </c>
      <c r="N112" s="6"/>
      <c r="O112" s="6">
        <f t="shared" si="1"/>
        <v>0</v>
      </c>
      <c r="P112" s="6"/>
      <c r="Q112" s="6"/>
    </row>
    <row r="113" spans="1:17" ht="15.75" customHeight="1" x14ac:dyDescent="0.15">
      <c r="A113" s="13" t="s">
        <v>331</v>
      </c>
      <c r="B113" s="13">
        <v>45</v>
      </c>
      <c r="C113" s="7">
        <v>97</v>
      </c>
      <c r="D113" s="13">
        <v>95</v>
      </c>
      <c r="E113" s="13">
        <v>112</v>
      </c>
      <c r="F113" s="13">
        <v>112</v>
      </c>
      <c r="G113" s="13">
        <v>4</v>
      </c>
      <c r="H113" s="18" t="s">
        <v>67</v>
      </c>
      <c r="I113" s="12" t="s">
        <v>27</v>
      </c>
      <c r="J113" s="13" t="s">
        <v>74</v>
      </c>
      <c r="K113" s="6" t="s">
        <v>17</v>
      </c>
      <c r="L113" s="13" t="s">
        <v>105</v>
      </c>
      <c r="M113" s="12" t="s">
        <v>220</v>
      </c>
      <c r="N113" s="6"/>
      <c r="O113" s="6">
        <f t="shared" si="1"/>
        <v>0</v>
      </c>
      <c r="P113" s="6"/>
      <c r="Q113" s="6"/>
    </row>
    <row r="114" spans="1:17" ht="15.75" customHeight="1" x14ac:dyDescent="0.15">
      <c r="A114" s="13" t="s">
        <v>332</v>
      </c>
      <c r="B114" s="13">
        <v>83</v>
      </c>
      <c r="C114" s="7">
        <v>93</v>
      </c>
      <c r="D114" s="13">
        <v>106</v>
      </c>
      <c r="E114" s="13">
        <v>113</v>
      </c>
      <c r="F114" s="13">
        <v>113</v>
      </c>
      <c r="G114" s="13">
        <v>2</v>
      </c>
      <c r="H114" s="18" t="s">
        <v>67</v>
      </c>
      <c r="I114" s="12" t="s">
        <v>27</v>
      </c>
      <c r="J114" s="13" t="s">
        <v>74</v>
      </c>
      <c r="K114" s="7" t="s">
        <v>91</v>
      </c>
      <c r="L114" s="13" t="s">
        <v>109</v>
      </c>
      <c r="M114" s="12" t="s">
        <v>221</v>
      </c>
      <c r="N114" s="6"/>
      <c r="O114" s="6">
        <f t="shared" si="1"/>
        <v>0</v>
      </c>
      <c r="P114" s="6"/>
      <c r="Q114" s="6"/>
    </row>
    <row r="115" spans="1:17" ht="15.75" customHeight="1" x14ac:dyDescent="0.15">
      <c r="A115" s="6" t="s">
        <v>333</v>
      </c>
      <c r="B115" s="6">
        <v>4114</v>
      </c>
      <c r="C115" s="7"/>
      <c r="D115" s="6"/>
      <c r="E115" s="13">
        <v>114</v>
      </c>
      <c r="F115" s="13">
        <v>114</v>
      </c>
      <c r="G115" s="6">
        <v>4</v>
      </c>
      <c r="H115" s="20" t="s">
        <v>346</v>
      </c>
      <c r="I115" s="13" t="s">
        <v>72</v>
      </c>
      <c r="J115" s="13" t="s">
        <v>74</v>
      </c>
      <c r="K115" s="7" t="s">
        <v>100</v>
      </c>
      <c r="L115" s="7" t="s">
        <v>107</v>
      </c>
      <c r="M115" s="12" t="s">
        <v>222</v>
      </c>
      <c r="N115" s="6"/>
      <c r="O115" s="6">
        <f t="shared" si="1"/>
        <v>0</v>
      </c>
      <c r="P115" s="6"/>
      <c r="Q115" s="6"/>
    </row>
    <row r="116" spans="1:17" ht="15.75" customHeight="1" x14ac:dyDescent="0.15">
      <c r="A116" s="13" t="s">
        <v>334</v>
      </c>
      <c r="B116" s="13">
        <v>1030</v>
      </c>
      <c r="C116" s="7">
        <v>85</v>
      </c>
      <c r="D116" s="13">
        <v>85</v>
      </c>
      <c r="E116" s="13">
        <v>115</v>
      </c>
      <c r="F116" s="13">
        <v>115</v>
      </c>
      <c r="G116" s="13">
        <v>3</v>
      </c>
      <c r="H116" s="20" t="s">
        <v>346</v>
      </c>
      <c r="I116" s="13" t="s">
        <v>72</v>
      </c>
      <c r="J116" s="13" t="s">
        <v>74</v>
      </c>
      <c r="K116" s="6"/>
      <c r="L116" s="13" t="s">
        <v>104</v>
      </c>
      <c r="M116" s="12" t="s">
        <v>223</v>
      </c>
      <c r="N116" s="6"/>
      <c r="O116" s="6">
        <f t="shared" si="1"/>
        <v>0</v>
      </c>
      <c r="P116" s="6"/>
      <c r="Q116" s="6"/>
    </row>
    <row r="117" spans="1:17" ht="15.75" customHeight="1" x14ac:dyDescent="0.15">
      <c r="A117" s="6"/>
      <c r="B117" s="6"/>
      <c r="C117" s="6"/>
      <c r="D117" s="6"/>
      <c r="E117" s="6"/>
      <c r="F117" s="6"/>
      <c r="G117" s="6">
        <f>SUM(G2:G116)</f>
        <v>427</v>
      </c>
      <c r="H117" s="6"/>
      <c r="I117" s="6"/>
      <c r="J117" s="6"/>
      <c r="K117" s="6"/>
      <c r="L117" s="6"/>
      <c r="M117" s="12"/>
      <c r="N117" s="6"/>
      <c r="O117" s="6">
        <f>SUM(O2:O116)</f>
        <v>19</v>
      </c>
      <c r="P117" s="6"/>
      <c r="Q117" s="6"/>
    </row>
  </sheetData>
  <sortState xmlns:xlrd2="http://schemas.microsoft.com/office/spreadsheetml/2017/richdata2" ref="A2:AD116">
    <sortCondition ref="H2:H116"/>
    <sortCondition ref="I2:I116"/>
    <sortCondition ref="J2:J116"/>
    <sortCondition ref="K2:K116"/>
    <sortCondition descending="1" ref="G2:G116"/>
  </sortState>
  <dataConsolid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9"/>
  <sheetViews>
    <sheetView workbookViewId="0">
      <selection activeCell="C29" sqref="C29"/>
    </sheetView>
  </sheetViews>
  <sheetFormatPr baseColWidth="10" defaultColWidth="11.5" defaultRowHeight="13" x14ac:dyDescent="0.15"/>
  <cols>
    <col min="2" max="2" width="17.1640625" bestFit="1" customWidth="1"/>
    <col min="3" max="3" width="150.83203125" style="6" customWidth="1"/>
  </cols>
  <sheetData>
    <row r="2" spans="2:3" ht="98" x14ac:dyDescent="0.15">
      <c r="B2" s="3" t="s">
        <v>33</v>
      </c>
      <c r="C2" s="4" t="s">
        <v>335</v>
      </c>
    </row>
    <row r="3" spans="2:3" x14ac:dyDescent="0.15">
      <c r="B3" s="2"/>
      <c r="C3" s="4"/>
    </row>
    <row r="4" spans="2:3" x14ac:dyDescent="0.15">
      <c r="B4" s="2"/>
      <c r="C4" s="4"/>
    </row>
    <row r="5" spans="2:3" ht="14" x14ac:dyDescent="0.15">
      <c r="B5" s="3" t="s">
        <v>34</v>
      </c>
      <c r="C5" s="4" t="s">
        <v>35</v>
      </c>
    </row>
    <row r="6" spans="2:3" ht="14" x14ac:dyDescent="0.15">
      <c r="B6" s="2"/>
      <c r="C6" s="4" t="s">
        <v>336</v>
      </c>
    </row>
    <row r="7" spans="2:3" x14ac:dyDescent="0.15">
      <c r="B7" s="2"/>
      <c r="C7" s="4"/>
    </row>
    <row r="8" spans="2:3" ht="28" x14ac:dyDescent="0.15">
      <c r="B8" s="2"/>
      <c r="C8" s="4" t="s">
        <v>337</v>
      </c>
    </row>
    <row r="9" spans="2:3" ht="14" x14ac:dyDescent="0.15">
      <c r="B9" s="2"/>
      <c r="C9" s="4" t="s">
        <v>338</v>
      </c>
    </row>
    <row r="10" spans="2:3" x14ac:dyDescent="0.15">
      <c r="B10" s="2"/>
      <c r="C10" s="4"/>
    </row>
    <row r="11" spans="2:3" ht="28" x14ac:dyDescent="0.15">
      <c r="B11" s="2"/>
      <c r="C11" s="4" t="s">
        <v>339</v>
      </c>
    </row>
    <row r="12" spans="2:3" x14ac:dyDescent="0.15">
      <c r="B12" s="2"/>
      <c r="C12" s="4"/>
    </row>
    <row r="13" spans="2:3" ht="42" x14ac:dyDescent="0.15">
      <c r="B13" s="3" t="s">
        <v>36</v>
      </c>
      <c r="C13" s="4" t="s">
        <v>340</v>
      </c>
    </row>
    <row r="14" spans="2:3" x14ac:dyDescent="0.15">
      <c r="B14" s="2"/>
      <c r="C14" s="4"/>
    </row>
    <row r="15" spans="2:3" ht="14" x14ac:dyDescent="0.15">
      <c r="B15" s="3" t="s">
        <v>37</v>
      </c>
      <c r="C15" s="4" t="s">
        <v>341</v>
      </c>
    </row>
    <row r="16" spans="2:3" x14ac:dyDescent="0.15">
      <c r="B16" s="3"/>
      <c r="C16" s="4"/>
    </row>
    <row r="17" spans="2:3" ht="14" x14ac:dyDescent="0.15">
      <c r="B17" s="3" t="s">
        <v>38</v>
      </c>
      <c r="C17" s="4" t="s">
        <v>48</v>
      </c>
    </row>
    <row r="18" spans="2:3" x14ac:dyDescent="0.15">
      <c r="B18" s="3"/>
      <c r="C18" s="4"/>
    </row>
    <row r="19" spans="2:3" ht="14" x14ac:dyDescent="0.15">
      <c r="B19" s="3" t="s">
        <v>39</v>
      </c>
      <c r="C19" s="4" t="s">
        <v>40</v>
      </c>
    </row>
    <row r="20" spans="2:3" x14ac:dyDescent="0.15">
      <c r="B20" s="3"/>
      <c r="C20" s="4"/>
    </row>
    <row r="21" spans="2:3" ht="14" x14ac:dyDescent="0.15">
      <c r="B21" s="3" t="s">
        <v>41</v>
      </c>
      <c r="C21" s="4" t="s">
        <v>42</v>
      </c>
    </row>
    <row r="22" spans="2:3" x14ac:dyDescent="0.15">
      <c r="B22" s="2"/>
      <c r="C22" s="4"/>
    </row>
    <row r="23" spans="2:3" ht="84" x14ac:dyDescent="0.15">
      <c r="B23" s="3" t="s">
        <v>43</v>
      </c>
      <c r="C23" s="5" t="s">
        <v>53</v>
      </c>
    </row>
    <row r="24" spans="2:3" x14ac:dyDescent="0.15">
      <c r="B24" s="3"/>
      <c r="C24" s="5"/>
    </row>
    <row r="25" spans="2:3" ht="28" x14ac:dyDescent="0.15">
      <c r="B25" s="3" t="s">
        <v>44</v>
      </c>
      <c r="C25" s="7" t="s">
        <v>51</v>
      </c>
    </row>
    <row r="26" spans="2:3" x14ac:dyDescent="0.15">
      <c r="B26" s="3"/>
      <c r="C26" s="7"/>
    </row>
    <row r="27" spans="2:3" ht="84" x14ac:dyDescent="0.15">
      <c r="B27" s="3" t="s">
        <v>45</v>
      </c>
      <c r="C27" s="4" t="s">
        <v>52</v>
      </c>
    </row>
    <row r="28" spans="2:3" x14ac:dyDescent="0.15">
      <c r="B28" s="3"/>
      <c r="C28" s="4"/>
    </row>
    <row r="29" spans="2:3" ht="56" x14ac:dyDescent="0.15">
      <c r="B29" s="19" t="s">
        <v>49</v>
      </c>
      <c r="C29" s="7" t="s">
        <v>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check-list</vt:lpstr>
      <vt:lpstr>Licence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t470</dc:creator>
  <cp:lastModifiedBy>Raphaël L.</cp:lastModifiedBy>
  <dcterms:created xsi:type="dcterms:W3CDTF">2022-01-05T10:06:31Z</dcterms:created>
  <dcterms:modified xsi:type="dcterms:W3CDTF">2025-07-08T13:30:33Z</dcterms:modified>
</cp:coreProperties>
</file>