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mc:AlternateContent xmlns:mc="http://schemas.openxmlformats.org/markup-compatibility/2006">
    <mc:Choice Requires="x15">
      <x15ac:absPath xmlns:x15ac="http://schemas.microsoft.com/office/spreadsheetml/2010/11/ac" url="/Users/raphael.lemaire/Documents/workspaces/CNumR/best-practices-checklists/RWEB/"/>
    </mc:Choice>
  </mc:AlternateContent>
  <xr:revisionPtr revIDLastSave="0" documentId="13_ncr:1_{94953F20-6ABD-4747-9827-A512BB2D79AD}" xr6:coauthVersionLast="47" xr6:coauthVersionMax="47" xr10:uidLastSave="{00000000-0000-0000-0000-000000000000}"/>
  <bookViews>
    <workbookView xWindow="0" yWindow="500" windowWidth="35840" windowHeight="21900" xr2:uid="{00000000-000D-0000-FFFF-FFFF00000000}"/>
  </bookViews>
  <sheets>
    <sheet name="check-list" sheetId="3" r:id="rId1"/>
    <sheet name="Licence" sheetId="4" r:id="rId2"/>
  </sheets>
  <definedNames>
    <definedName name="_xlnm._FilterDatabase" localSheetId="0" hidden="1">'check-list'!$A$1:$Q$117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 i="3" l="1"/>
  <c r="Q1" i="3"/>
  <c r="G121" i="3"/>
  <c r="O117" i="3"/>
  <c r="O118" i="3"/>
  <c r="O119" i="3"/>
  <c r="O120"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2" i="3"/>
  <c r="O12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t470</author>
  </authors>
  <commentList>
    <comment ref="N2" authorId="0" shapeId="0" xr:uid="{00000000-0006-0000-0100-000001000000}">
      <text>
        <r>
          <rPr>
            <b/>
            <sz val="8"/>
            <color rgb="FF000000"/>
            <rFont val="Tahoma"/>
            <family val="2"/>
          </rPr>
          <t xml:space="preserve">Help : </t>
        </r>
        <r>
          <rPr>
            <sz val="8"/>
            <color rgb="FF000000"/>
            <rFont val="Tahoma"/>
            <family val="2"/>
          </rPr>
          <t xml:space="preserve">Indiquer ici 
</t>
        </r>
        <r>
          <rPr>
            <sz val="8"/>
            <color rgb="FF000000"/>
            <rFont val="Tahoma"/>
            <family val="2"/>
          </rPr>
          <t xml:space="preserve">- "1" si la BP est mise en œuvre 
</t>
        </r>
        <r>
          <rPr>
            <sz val="8"/>
            <color rgb="FF000000"/>
            <rFont val="Tahoma"/>
            <family val="2"/>
          </rPr>
          <t>- "0" si la BP n'est pas mise en oeuvre</t>
        </r>
      </text>
    </comment>
  </commentList>
</comments>
</file>

<file path=xl/sharedStrings.xml><?xml version="1.0" encoding="utf-8"?>
<sst xmlns="http://schemas.openxmlformats.org/spreadsheetml/2006/main" count="869" uniqueCount="359">
  <si>
    <t>Quantifier précisément le besoin</t>
  </si>
  <si>
    <t>Optimiser le parcours utilisateur</t>
  </si>
  <si>
    <t>Respecter le principe de navigation rapide dans l’historique</t>
  </si>
  <si>
    <t>Limiter le nombre de requêtes HTTP</t>
  </si>
  <si>
    <t>Stocker les données statiques localement</t>
  </si>
  <si>
    <t>Favoriser les pages statiques</t>
  </si>
  <si>
    <t>Créer une architecture applicative modulaire</t>
  </si>
  <si>
    <t>Choisir les technologies les plus adaptées</t>
  </si>
  <si>
    <t>Utiliser certains forks applicatifs orientés "performance"</t>
  </si>
  <si>
    <t>Remplacer les boutons officiels de partage des réseaux sociaux</t>
  </si>
  <si>
    <t>Découper les CSS</t>
  </si>
  <si>
    <t>Limiter le nombre de CSS</t>
  </si>
  <si>
    <t>Préférer les CSS aux images</t>
  </si>
  <si>
    <t>Fournir une CSS print</t>
  </si>
  <si>
    <t>Favoriser les polices standards</t>
  </si>
  <si>
    <t>Valider les pages auprès du W3C</t>
  </si>
  <si>
    <t>Externaliser les CSS et JavaScript</t>
  </si>
  <si>
    <t>Optimiser les images vectorielles</t>
  </si>
  <si>
    <t>Utiliser le chargement paresseux</t>
  </si>
  <si>
    <t>Rendre les éléments du DOM invisibles lors de leur modification</t>
  </si>
  <si>
    <t>Mettre en cache les objets souvent accédés en JavaScript</t>
  </si>
  <si>
    <t>Réduire les accès au DOM via JavaScript</t>
  </si>
  <si>
    <t>Optimiser et générer les médias avant importation sur un CMS</t>
  </si>
  <si>
    <t>Encoder les sons en dehors du CMS</t>
  </si>
  <si>
    <t>Mettre en cache les données calculées souvent utilisées</t>
  </si>
  <si>
    <t>Optimiser les requêtes aux bases de données</t>
  </si>
  <si>
    <t>Minifier les fichiers CSS, JavaScript, HTML et SVG</t>
  </si>
  <si>
    <t>Combiner les fichiers CSS et JavaScript</t>
  </si>
  <si>
    <t>Optimiser les images</t>
  </si>
  <si>
    <t>Optimiser la taille des cookies</t>
  </si>
  <si>
    <t>Favoriser HSTS Preload list aux redirections 301</t>
  </si>
  <si>
    <t>Mettre en place un plan de fin de vie du site</t>
  </si>
  <si>
    <t>Adapter la qualité de service et le niveau de disponibilité</t>
  </si>
  <si>
    <t>Utiliser des serveurs virtualisés</t>
  </si>
  <si>
    <t>Installer le minimum requis sur le serveur</t>
  </si>
  <si>
    <t>Stocker les données dans le cloud</t>
  </si>
  <si>
    <t>Utiliser un serveur asynchrone</t>
  </si>
  <si>
    <t>Utiliser un CDN</t>
  </si>
  <si>
    <t>Utiliser un cache HTTP</t>
  </si>
  <si>
    <t>Ajouter des entêtes Expires ou Cache-Control</t>
  </si>
  <si>
    <t>Réduire au nécessaire les logs des serveurs</t>
  </si>
  <si>
    <t>Désactiver les logs binaires</t>
  </si>
  <si>
    <t>Compresser les documents</t>
  </si>
  <si>
    <t>Optimiser les PDF</t>
  </si>
  <si>
    <t>Adapter les textes au web</t>
  </si>
  <si>
    <t>Adapter les vidéos aux contextes de visualisation</t>
  </si>
  <si>
    <t>Éviter la lecture et le chargement automatique des vidéos et des sons</t>
  </si>
  <si>
    <t>Utiliser les compartiments CSS</t>
  </si>
  <si>
    <t>Privilégier HTTP/2 à HTTP/1</t>
  </si>
  <si>
    <t>Mettre en place un sitemap efficient</t>
  </si>
  <si>
    <t>Réduire le volume de données stockées au strict nécessaire</t>
  </si>
  <si>
    <t>Limiter le recours aux canvas</t>
  </si>
  <si>
    <t>Préférer une PWA à une application mobile native similaire au site web</t>
  </si>
  <si>
    <t>Mettre en place une architecture élastique</t>
  </si>
  <si>
    <t>Limiter le recours aux carrousels</t>
  </si>
  <si>
    <t>1. Spécification</t>
  </si>
  <si>
    <t>Utilisateur</t>
  </si>
  <si>
    <t>PO/AMOA</t>
  </si>
  <si>
    <t>2. Conception</t>
  </si>
  <si>
    <t>UX/UI Designer</t>
  </si>
  <si>
    <t>4. Production</t>
  </si>
  <si>
    <t>Architecte Logiciel/Développeur</t>
  </si>
  <si>
    <t>5. Utilisation</t>
  </si>
  <si>
    <t>Référenceur (SEO)</t>
  </si>
  <si>
    <t>v2</t>
  </si>
  <si>
    <t>v3</t>
  </si>
  <si>
    <t>priorite</t>
  </si>
  <si>
    <t>cyclevie</t>
  </si>
  <si>
    <t>tiers</t>
  </si>
  <si>
    <t>responsable</t>
  </si>
  <si>
    <t>Administrateur systèmes</t>
  </si>
  <si>
    <t>Techno</t>
  </si>
  <si>
    <t>API</t>
  </si>
  <si>
    <t>CSS / JS</t>
  </si>
  <si>
    <t>CMS</t>
  </si>
  <si>
    <t>PWA</t>
  </si>
  <si>
    <t>e-mail</t>
  </si>
  <si>
    <t>données</t>
  </si>
  <si>
    <t>données / SQL</t>
  </si>
  <si>
    <t>CSS</t>
  </si>
  <si>
    <t>HTTP</t>
  </si>
  <si>
    <t>Police</t>
  </si>
  <si>
    <t>images</t>
  </si>
  <si>
    <t>CSS / JS / HTML / SVG</t>
  </si>
  <si>
    <t>cookies</t>
  </si>
  <si>
    <t>DOM</t>
  </si>
  <si>
    <t>JS</t>
  </si>
  <si>
    <t>W3C</t>
  </si>
  <si>
    <t>datacenter</t>
  </si>
  <si>
    <t>serveur d'application</t>
  </si>
  <si>
    <t>serveur physique</t>
  </si>
  <si>
    <t>serveur HTTP</t>
  </si>
  <si>
    <t>serveur</t>
  </si>
  <si>
    <t>DNS</t>
  </si>
  <si>
    <t>contenu / document</t>
  </si>
  <si>
    <t>contenu / vidéo</t>
  </si>
  <si>
    <t>contenu / texte</t>
  </si>
  <si>
    <t>contenu / son</t>
  </si>
  <si>
    <t>contenu / image</t>
  </si>
  <si>
    <t>CSS / JS / HTML</t>
  </si>
  <si>
    <t>HTML</t>
  </si>
  <si>
    <t>UX</t>
  </si>
  <si>
    <t>3. Réseau</t>
  </si>
  <si>
    <t>3. Réalisation</t>
  </si>
  <si>
    <t>serveur d'applications</t>
  </si>
  <si>
    <t>matériel</t>
  </si>
  <si>
    <t>réseaux sociaux</t>
  </si>
  <si>
    <t>serveur d'application &amp; base de données</t>
  </si>
  <si>
    <t>interface utilisateur</t>
  </si>
  <si>
    <t>service worker</t>
  </si>
  <si>
    <t>AJAX</t>
  </si>
  <si>
    <t>sitemap</t>
  </si>
  <si>
    <t>CDN</t>
  </si>
  <si>
    <t>statistiques</t>
  </si>
  <si>
    <t>hébergeur</t>
  </si>
  <si>
    <t>électricité</t>
  </si>
  <si>
    <t>contenu / e-mail</t>
  </si>
  <si>
    <t>contenu / images</t>
  </si>
  <si>
    <t>Avoir une stratégie de fin de vie des contenus</t>
  </si>
  <si>
    <t>Favoriser le "Request collapsing"</t>
  </si>
  <si>
    <t>Mettre en place un "Circuit breaker"</t>
  </si>
  <si>
    <t>S’appuyer sur les services managés</t>
  </si>
  <si>
    <t>Préférer la pagination au défilement infini</t>
  </si>
  <si>
    <t>Développeur</t>
  </si>
  <si>
    <t>1. Front</t>
  </si>
  <si>
    <t>2. Back</t>
  </si>
  <si>
    <t>Réduire au maximum le repaint et le reflow</t>
  </si>
  <si>
    <t>Avoir un titre de page et une metadescription pertinents</t>
  </si>
  <si>
    <t>Assurer la compatibilité avec les anciens appareils et logiciels</t>
  </si>
  <si>
    <t>Bien choisir son thème et limiter les extensions dans un CMS</t>
  </si>
  <si>
    <t>Héberger les ressources statiques sur un domaine sans cookie</t>
  </si>
  <si>
    <t>Mettre les caches entièrement en RAM</t>
  </si>
  <si>
    <t>Categorie</t>
  </si>
  <si>
    <t>1. Fonctionnelle</t>
  </si>
  <si>
    <t>3. Technique</t>
  </si>
  <si>
    <t>requêtes</t>
  </si>
  <si>
    <t>Supprimer les fonctionnalités non utilisées</t>
  </si>
  <si>
    <t>1. UX</t>
  </si>
  <si>
    <t>2. IHM</t>
  </si>
  <si>
    <t>0. Fonctionnelle</t>
  </si>
  <si>
    <t>Valider le parcours utilisateur</t>
  </si>
  <si>
    <t>Privilégier une approche "mobile first"</t>
  </si>
  <si>
    <t>1. Support</t>
  </si>
  <si>
    <t>2. Fin de vie</t>
  </si>
  <si>
    <t>1. Optimisations</t>
  </si>
  <si>
    <t>2. Hébergement</t>
  </si>
  <si>
    <t>1. Images</t>
  </si>
  <si>
    <t>2. E-mail</t>
  </si>
  <si>
    <t>5. Autres</t>
  </si>
  <si>
    <t>1. Cache</t>
  </si>
  <si>
    <t>2. Fichiers</t>
  </si>
  <si>
    <t>4. Serveur</t>
  </si>
  <si>
    <t>5. Hébergeur</t>
  </si>
  <si>
    <t>3. Multimédia</t>
  </si>
  <si>
    <t>4. Document et PDF</t>
  </si>
  <si>
    <t>Titre</t>
  </si>
  <si>
    <t>Règle de validation</t>
  </si>
  <si>
    <t>ID_greenIT</t>
  </si>
  <si>
    <t>MEO ?</t>
  </si>
  <si>
    <t>Contenu</t>
  </si>
  <si>
    <t>Licence</t>
  </si>
  <si>
    <t>Licence CC-By-NC-ND</t>
  </si>
  <si>
    <t>Vous avez l'obligation de transmettre ce document en l'état, sans modification, intégralement, en incluant les informations contenues sur cette page.</t>
  </si>
  <si>
    <t>Cette oeuvre, création, site ou texte est sous licence Creative Commons Attribution - Pas d'Utilisation Commerciale - Pas de Modification 4.0 International. Pour accéder à une copie de cette licence, merci de vous rendre à l'adresse suivante http://creativecommons.org/licenses/by-nc-nd/4.0/ ou envoyez un courrier à Creative Commons, 444 Castro Street, Suite 900, Mountain View, California, 94041, USA.</t>
  </si>
  <si>
    <t>Utilisation</t>
  </si>
  <si>
    <t>Cette checklist est publiée sous licence Creative Commons BY-NC-ND. Cela signifie que vous pouvez l'utiliser librement pour des utilisations non commerciales, à la condition de maintenir la paternité du contenu, via un lien vers https://collectif.greenit.fr et https://www.ecoconceptionweb.com. Le contenu du référentiel publié chez Eyrolles est protégé par le droit d'auteur (http://www.culture.gouv.fr/culture/infos-pratiques/droits/protection.htm).</t>
  </si>
  <si>
    <t>Titre du document</t>
  </si>
  <si>
    <t>Checklist écoconception web</t>
  </si>
  <si>
    <t>Version</t>
  </si>
  <si>
    <t>Auteur principal</t>
  </si>
  <si>
    <t>Frédéric Bordage, GreenIT.fr</t>
  </si>
  <si>
    <t>Contribueurs v1</t>
  </si>
  <si>
    <t>Frédéric Bordage (GreenIT.fr), Stéphane Bordage (Breek), Jérémy Chatard (Breek)</t>
  </si>
  <si>
    <t>Contribueurs v2</t>
  </si>
  <si>
    <t>Contribueurs v3</t>
  </si>
  <si>
    <t>Contribueurs v4</t>
  </si>
  <si>
    <t xml:space="preserve">score pondéré : </t>
  </si>
  <si>
    <t>v4</t>
  </si>
  <si>
    <t>v5</t>
  </si>
  <si>
    <t>Entretenir son site régulièrement</t>
  </si>
  <si>
    <t>Sécuriser l'accès à l'administration</t>
  </si>
  <si>
    <t>Utiliser les notations CSS abrégées</t>
  </si>
  <si>
    <t>Éliminer les fonctionnalités non essentielles</t>
  </si>
  <si>
    <t>Proposer un traitement asynchrone lorsque c’est possible</t>
  </si>
  <si>
    <t>Éviter les animations JavaScript / CSS</t>
  </si>
  <si>
    <t>Préférer la saisie assistée à l’autocomplétion</t>
  </si>
  <si>
    <t>Éviter le transfert de grandes quantités de données depuis le SGBD</t>
  </si>
  <si>
    <t>Limiter le nombres de connexions aux bases de données</t>
  </si>
  <si>
    <t>Utiliser la version la plus récente du langage et de la plate-forme</t>
  </si>
  <si>
    <t>Fournir une transcription textuelle aux contenus multimédias</t>
  </si>
  <si>
    <t>Modifier plusieurs propriétés CSS en une seule fois</t>
  </si>
  <si>
    <t>Écrire des sélecteurs CSS efficaces</t>
  </si>
  <si>
    <t>Valider votre code avec un linter</t>
  </si>
  <si>
    <t>Limiter le nombre de modifications du DOM lorsqu’on le traverse</t>
  </si>
  <si>
    <t>Ne charger des données ou du code que lorsque c’est indispensable</t>
  </si>
  <si>
    <t>Dimensionner correctement les images coté navigateur</t>
  </si>
  <si>
    <t>Préférer les glyphes aux images</t>
  </si>
  <si>
    <t>Éviter les temps de blocages par des traitements javascript trop longs</t>
  </si>
  <si>
    <t>Économiser la bande passante grâce aux Service Workers</t>
  </si>
  <si>
    <t>Choisir un format de données adapté pour la base de données</t>
  </si>
  <si>
    <t>Regrouper les requêtes à la base de données quand c’est possible</t>
  </si>
  <si>
    <t>Utiliser tous les niveaux de cache du serveur d’application / CMS</t>
  </si>
  <si>
    <t>Mettre en cache les réponses AJAX</t>
  </si>
  <si>
    <t>Limiter le nombre de domaines servant les ressources</t>
  </si>
  <si>
    <t>Désactiver le DNS Lookup du serveur HTTP</t>
  </si>
  <si>
    <t>Supprimer tous les warnings et toutes les notices</t>
  </si>
  <si>
    <t>Choisir un hébergeur "éco-responsable"</t>
  </si>
  <si>
    <t>Utiliser uniquement  des emails validés par double consentement</t>
  </si>
  <si>
    <t>Limiter la taille des e-mails envoyés</t>
  </si>
  <si>
    <t>Limiter les e-mails lourds et redondants</t>
  </si>
  <si>
    <t>Éviter les redirections</t>
  </si>
  <si>
    <t>Grouper les déclarations CSS similaires</t>
  </si>
  <si>
    <t>Favoriser un design simple, épuré et adapté au Web</t>
  </si>
  <si>
    <t>N’utilisez que les portions indispensables des bibliothèques JavaScript et frameworks CSS</t>
  </si>
  <si>
    <t>Ne pas afficher les documents à lintérieur des pages</t>
  </si>
  <si>
    <t>Utiliser le rechargement partiel dune zone de contenu</t>
  </si>
  <si>
    <t>Utiliser la délégation dévènements</t>
  </si>
  <si>
    <t>Compresser les fichiers texte</t>
  </si>
  <si>
    <t>Adapter les sons aux contextes découte</t>
  </si>
  <si>
    <t>Le nombre de fonctionnalités dont l'utilité n'a pas été vérifiée avec un panel d'utilisateurs avant développement est inférieur ou égal 0%</t>
  </si>
  <si>
    <t>Le nombre de fonctionnalités avec des dimensions supérieures au besoin est inférieur ou égal '0'</t>
  </si>
  <si>
    <t>Le nombre de fonctionnalités peu utilisées présentent en production est inférieur ou égal 10%</t>
  </si>
  <si>
    <t>Le nombre de conceptions ne s'appuyant pas sur une approche "mobile first" est inférieur ou égal '1'</t>
  </si>
  <si>
    <t>Le nombre de points de friction est inférieur ou égal '0'</t>
  </si>
  <si>
    <t>Le nombre de parcours utilisateurs complexes sans alternative low tech est inférieur ou égal '0'</t>
  </si>
  <si>
    <t>Le nombre de traitements synchrones qui prennent plus d'une minute est inférieur ou égal '0'</t>
  </si>
  <si>
    <t>Le nombre de pages inéligibles au _bfcache_ est inférieur ou égal 0%</t>
  </si>
  <si>
    <t>Le nombre d'animations JS / CSS par page est inférieur ou égal '2'</t>
  </si>
  <si>
    <t>Le nombre de carrousels présents sur la page est inférieur ou égal '1'</t>
  </si>
  <si>
    <t>Le nombre de titres de pages non repris dans la balise &lt;title&gt; et sans le nom du site est inférieur ou égal '1'</t>
  </si>
  <si>
    <t>Le nombre de pages dont le design nécessite une explication est inférieur ou égal '0'</t>
  </si>
  <si>
    <t>Le nombre de listes sans pagination classique est est inférieur ou égal 10%</t>
  </si>
  <si>
    <t>Le nombre de champs en autocomplétion est est inférieur ou égal 20%</t>
  </si>
  <si>
    <t>Le nombre de bibliothèques dont des portions non indispensables sont utilisées est inférieur ou égal '1'</t>
  </si>
  <si>
    <t>Le nombre de données peu volatiles, demandant un calcul et accédées plusieurs fois, non mises dans un système de cache est inférieur ou égal '0'</t>
  </si>
  <si>
    <t>Le nombre de traitements avec une grande quantité de données exécutés en dehors du serveur de base de données est inférieur ou égal '1'</t>
  </si>
  <si>
    <t>Le nombre de pages dynamiques est inférieur ou égal 25%</t>
  </si>
  <si>
    <t>Le nombre d'applications qui auraient pu être des PWA est inférieur ou égal '0'</t>
  </si>
  <si>
    <t>Le nombre de pages d'erreur dynamiques est inférieur ou égal '0'</t>
  </si>
  <si>
    <t>Le nombre de endpoints qui ne bénéficient pas d'une stratégie de cache pertinente est inférieur ou égal '0'</t>
  </si>
  <si>
    <t>Le nombre d'extensions d'un site reposant sur un CMS est inférieur ou égal '3'</t>
  </si>
  <si>
    <t>Le nombre de données stockées et non utiles pour le service numérique est inférieur ou égal '0'</t>
  </si>
  <si>
    <t>Le nombre de connexions à une base de données pour requêter, stocker une donnée non nécessaire à l'utilisation du service est inférieur ou égal '0'</t>
  </si>
  <si>
    <t>Le nombre de requêtes pour récupérer des données d'un même domaine métier par un service tiers est inférieur ou égal '2'</t>
  </si>
  <si>
    <t>Le nombre de "circuit breakers" non mis en place sur des services externes est inférieur ou égal '0'</t>
  </si>
  <si>
    <t>Le nombre de ressources réservées inutilement quand la charge est faible est inférieur ou égal '0'</t>
  </si>
  <si>
    <t>Le nombre d'architectures non modulaires est inférieur ou égal '0'</t>
  </si>
  <si>
    <t>Le nombre de versions majeures de retard sur la dernière version stable du langage est inférieur ou égal '1'</t>
  </si>
  <si>
    <t>Le nombre de fichiers multimédias sans transcription textuelle est inférieur ou égal 10%</t>
  </si>
  <si>
    <t>Le nombre de CSS print manquantes est inférieur ou égal '1'</t>
  </si>
  <si>
    <t>Le nombre de polices téléchargées est inférieur ou égal '2'</t>
  </si>
  <si>
    <t>Le nombre documents affichés dans un contenu est inférieur ou égal '0'</t>
  </si>
  <si>
    <t>Le nombre de zones de contenus pouvant être mises à jour partiellement mais qui ne le sont pas est inférieur ou égal 0%</t>
  </si>
  <si>
    <t>Le nombre de fichiers CSS **est compris entre** est inférieur ou égal 3 et 10</t>
  </si>
  <si>
    <t>Le nombre de bibliothèques CSS **est compris entre** est inférieur ou égal 2 et 5</t>
  </si>
  <si>
    <t>Le nombre d'images qui auraient pu être remplacées par des CSS est inférieur ou égal '0'</t>
  </si>
  <si>
    <t>Le nombre d'éléments non isolés est inférieur ou égal 20%</t>
  </si>
  <si>
    <t>Le nombre de déclarations CSS pouvant être regroupées en une seule (margin, padding, ...), et n'utilisant pas la version courte est inférieur ou égal '0'</t>
  </si>
  <si>
    <t>Le nombre de sélecteurs CSS qui n’utilisent ni ID, ni classe, ni attribut lorsque c’est possible est inférieur ou égal '0'</t>
  </si>
  <si>
    <t>Le nombre d'URL intégrant une quantité et / ou un nombre significatif de code CSS / Javascript (inline) est inférieur ou égal '2'</t>
  </si>
  <si>
    <t>Le nombre de lignes de code source non validées par des outils comme ESLint est inférieur ou égal '0'</t>
  </si>
  <si>
    <t>Le nombre d'insertions dans le DOM réalisées lorsque cette même partie du DOM est traversée par un code JavaScript est inférieur ou égal '0'</t>
  </si>
  <si>
    <t>Le nombre de manipulations d'un élément du DOM sans qu'il soit rendu invisible pendant sa modification est inférieur ou égal '2'</t>
  </si>
  <si>
    <t>Le nombre de ressources chargées qui ne sont pas immédiatement utilisées est inférieur ou égal '0'</t>
  </si>
  <si>
    <t>Le nombre de requêtes HTTP est inférieur ou égal '40'</t>
  </si>
  <si>
    <t>Le nombre of KB downloaded unnecessarily est inférieur ou égal 5 % of the total</t>
  </si>
  <si>
    <t>Le nombre d'images non optimisées est inférieur ou égal '0'</t>
  </si>
  <si>
    <t>Le nombre d'images qui auraient pu être remplacées par un glyphe (symbole de police de caractère) est inférieur ou égal '0'</t>
  </si>
  <si>
    <t>Le nombre d’images, d’iframes et de vidéos situés en dessous de la ligne de flottaison et appelés sans lazy loading' est inférieur ou égal '0'</t>
  </si>
  <si>
    <t>Le nombre de modifications n'affectant pas le layout et occasionnant un repaint (ex: color, background, visibility) est inférieur ou égal '1'</t>
  </si>
  <si>
    <t>Le nombre de millisecondes de traitement des tâches longues (TBT) est inférieur ou égal '200'</t>
  </si>
  <si>
    <t>Le nombre de données constantes (ou non volatiles) récupérés à plusieurs reprises sans être mises en cache est inférieur ou égal '0'</t>
  </si>
  <si>
    <t>Le nombre de `canvas` pouvant être remplacés par un élément HTML est inférieur ou égal '0'</t>
  </si>
  <si>
    <t>Le nombre de listeners qui n’utilise pas la délégation d’événements est inférieur ou égal '0'</t>
  </si>
  <si>
    <t>Le nombre d'accès à un élément HTML sans passer par une variable locale est inférieur ou égal '0'</t>
  </si>
  <si>
    <t>Le nombre de pages non testées sur les configurations les plus contraignantes du contexte projet est inférieur ou égal '0'</t>
  </si>
  <si>
    <t>Le nombre de bibliothèques externes est inférieur ou égal '0'</t>
  </si>
  <si>
    <t>Le nombre de pages chargées dans leur version complète est inférieur ou égal '1'</t>
  </si>
  <si>
    <t>Le nombre d'erreurs critiques est inférieur ou égal '0'</t>
  </si>
  <si>
    <t>Le nombre de cookies non utiles ou non optimisés est inférieur ou égal '0'</t>
  </si>
  <si>
    <t>Le nombre de champs de la base dont le format est inadapté est inférieur ou égal 15%</t>
  </si>
  <si>
    <t>Le nombre de données statiques non stockées localement est inférieur ou égal 25%</t>
  </si>
  <si>
    <t>Le nombre de requêtes non groupées est inférieur ou égal '0'</t>
  </si>
  <si>
    <t>Le nombre de requêtes peu performantes identifiées non optimisées est inférieur ou égal '0'</t>
  </si>
  <si>
    <t>Le nombre de technologies inopportunes est inférieur ou égal '1'</t>
  </si>
  <si>
    <t>Le nombre de forks orientés performance disponibles mais non déployés est inférieur ou égal '1'</t>
  </si>
  <si>
    <t>Le nombre d'extensions est inférieur ou égal '10'</t>
  </si>
  <si>
    <t>Le nombre de ressources servies (fichiers) sans utiliser un CDN est inférieur ou égal 25%</t>
  </si>
  <si>
    <t>Le nombre de caches non activés est inférieur ou égal '0'</t>
  </si>
  <si>
    <t>Le nombre de réponses AJAX non mises en cache est inférieur ou égal 10%</t>
  </si>
  <si>
    <t>Le nombre de caches non mis en RAM est inférieur ou égal '0'</t>
  </si>
  <si>
    <t>Le nombre d'entêtes sans cache HTTP identifié est inférieur ou égal '0'</t>
  </si>
  <si>
    <t>Le nombre d'entêtes manquantes Expires ou Cache-Control est inférieur ou égal '0'</t>
  </si>
  <si>
    <t>Le nombre de fichiers CSS et JS non combinés est inférieur ou égal '2'</t>
  </si>
  <si>
    <t>Le nombre de fichiers CSS, JavaScript, HTML et SVG non compressés' est inférieur ou égal '0'</t>
  </si>
  <si>
    <t>Le nombre de fichiers CSS, JavaScript, HTML et SVG non minifiés' est inférieur ou égal '0'</t>
  </si>
  <si>
    <t>Le nombre de données stockées inutilisées est inférieur ou égal '0'</t>
  </si>
  <si>
    <t>Le nombre de ressources, données du site web qui ne sont pas stockées sur une solution de cloud computing est inférieur ou égal '0'</t>
  </si>
  <si>
    <t>Le nombre de domaines servant des ressources statiques AVEC un cookie est inférieur ou égal '1'</t>
  </si>
  <si>
    <t>Le nombre de domaines servant les ressources est inférieur ou égal '5'</t>
  </si>
  <si>
    <t>Le nombre de requêtes utilisant HTTP/1 est inférieur ou égal '0'</t>
  </si>
  <si>
    <t>Le nombre de non activations de HSTS est inférieur ou égal '0'</t>
  </si>
  <si>
    <t>Le nombre de DNS lookup actif est inférieur ou égal '0'</t>
  </si>
  <si>
    <t>Le nombre de serveurs applicatifs synchrones est inférieur ou égal '1'</t>
  </si>
  <si>
    <t>Le nombre de logs sans durée maximale de rétention est inférieur ou égal '0'</t>
  </si>
  <si>
    <t>Le nombre de warnings et notices en production est inférieur ou égal '0'</t>
  </si>
  <si>
    <t>Le nombre de fichiers de configuration contenant le texte "AllowOverride" avec autre chose que "AllowOverride None" est inférieur ou égal '0'</t>
  </si>
  <si>
    <t>Le nombre de pages orphelines dans le sitemap est inférieur ou égal '0'</t>
  </si>
  <si>
    <t>Le nombre d'augmentations du niveau de disponibilité alors que le niveau actuel est suffisant est inférieur ou égal '0'</t>
  </si>
  <si>
    <t>Le nombre d'applications non hébergées de façon mutualisée est inférieur ou égal '0'</t>
  </si>
  <si>
    <t>Le nombre de serveurs sans une alimentation électrique certifiée 80Plus Platinium ou plus OU non écolabellisés ou Energy Star for server est inférieur ou égal '0'</t>
  </si>
  <si>
    <t>Le nombre de services non nécessaires au fonctionnement du site exécutés sur le système d'exploitation est inférieur ou égal '0'</t>
  </si>
  <si>
    <t>Le nombre de non fournitures de preuve de l'achat de certificats de garantie d'origine par l'hébergeur est inférieur ou égal '0'</t>
  </si>
  <si>
    <t>Le PUE de mon hébergeur est inférieur ou égal '1,5'</t>
  </si>
  <si>
    <t>Le nombre d'applications "backend" ne s'appuyant pas sur un service managé est inférieur ou égal '1'</t>
  </si>
  <si>
    <t>Le nombre de contenus optimisés directement par le CMS est inférieur ou égal '0'</t>
  </si>
  <si>
    <t>Le nombre de fichiers gif animés est inférieur ou égal '0'</t>
  </si>
  <si>
    <t>Le nombre d'images non optimisées est inférieur ou égal 0%</t>
  </si>
  <si>
    <t>Le nombre d'images matricielles pour l'URL testée est inférieur ou égal '5'</t>
  </si>
  <si>
    <t>Le nombre de contacts e-mail qui n’ont pas été validés par un double opt-in est inférieur ou égal '0'</t>
  </si>
  <si>
    <t>Le nombre d'e-mails envoyés de plus de 1mo est inférieur ou égal '0'</t>
  </si>
  <si>
    <t>Le nombre d'e-mails envoyés sans que l’utilisateur n’ait un contrôle complet sur la fréquence et le contenu est inférieur ou égal '0'</t>
  </si>
  <si>
    <t>Le nombre de fichiers sonores encodés directement par le CMS est inférieur ou égal '0'</t>
  </si>
  <si>
    <t>Le nombre de codecs audio propriétaires (non libres) et de pistes audio dont le ratio poids en méga octet/durée en minute est supérieur à 1 est inférieur ou égal '0'</t>
  </si>
  <si>
    <t>Le nombre d'éléments `&lt;vidéo&gt;` ou `&lt;audio&gt;` sans un attribut `preload="none"` ou `autoplay` est inférieur ou égal '0'</t>
  </si>
  <si>
    <t>Le nombre de vidéos avec une définition de 1080p ou + affichées sur le site web quand le terminal détecté est un smartphone est inférieur ou égal '0'</t>
  </si>
  <si>
    <t>Le nombre de documents non compressés est inférieur ou égal '0'</t>
  </si>
  <si>
    <t>Le nombre de PDF non optimisés est inférieur ou égal '0'</t>
  </si>
  <si>
    <t>Le nombre de textes affichés sur le site web et ayant une note issue de l'indice de lisibilité Flesch-Kincaid inférieur à 60 est inférieur ou égal '0'</t>
  </si>
  <si>
    <t>Le nombre d'outils d'analytics est inférieur ou égal '1'</t>
  </si>
  <si>
    <t>Le nombre de redirections est inférieur ou égal '1'</t>
  </si>
  <si>
    <t>Le nombre d'options --skip-log-bin et --disable-log-bin non activées dans le cas où les logs binaires ne sont pas utiles est inférieur ou égal '0'</t>
  </si>
  <si>
    <t>Le nombre de contenus stockés et non accessibles sur les pages web est inférieur ou égal '0'</t>
  </si>
  <si>
    <t>Le nombre de sites sans plan de fin de vie est inférieur ou égal '0'</t>
  </si>
  <si>
    <t>Le nombre de mises à jour et/ou de revues de contenus supérieures à 1 an est inférieur ou égal '0'</t>
  </si>
  <si>
    <t>Le nombre d'urls d'administration par défaut et d'identifiants classiques et de mots de passe faibles est inférieur ou égal '0'</t>
  </si>
  <si>
    <t>Le nombre de notations CSS non abrégées est inférieur ou égal 0%</t>
  </si>
  <si>
    <t>Le nombre de déclarations CSS similaires non regroupées est inférieur ou égal '1'</t>
  </si>
  <si>
    <t>Cette checklist est un extrait du référentiel intialement publié par Frédéric Bordage / GreenIT.fr chez Eyrolles sous le titre :
1. écoconception web : les 100 bonnes pratiques" en octobre 2012
2. écoconception web : les 115 bonnes pratiques, 2ème édition" en septembre 2015 
3. écoconception web : les 115 bonnes pratiques, 3ème édition" en avril 2019.
4. écoconception web : les 115 bonnes pratiques, 4ème édition" en mai 2022.
5. écoconception web : les 115 bonnes pratiques, 5ème édition” en juin 2025.
Nous remercions chaleureusement l'ensemble des contributeurs qui ont participé à la mise au point de ce référentiel et le font évoluer depuis plus de 10 ans.</t>
  </si>
  <si>
    <t>Le document "Checklist écoconception web v5" de GreenIT.fr est publiée par le Collectif conception numérique responsable selon les termes de la licence Creative Commons Attribution - Pas d'Utilisation Commerciale - Pas de Modification 4.0 International.</t>
  </si>
  <si>
    <t>5.0</t>
  </si>
  <si>
    <t>Contribueurs v5</t>
  </si>
  <si>
    <t>Alexandre Theve (Davidson Consulting), Althéa Chevalier (OVHcloud), Anouk Gochard Lezebot (Harington), Arnaud Lemercier (Wixiweb), Benjamin Morali (Freelance &amp; beta.gouv), David Groult (Émeraude Créative), Dominique Nicolle (Pix-e Développement), France Titin-Snaider (Harington), Frédéric Bordage (GreenIT.fr), Frédéric Pineau (Artwai), Jean-Marie Tinghir (Clever Age), Jean-Rémy Praud (Toovalu), Jérémy Pastouret (Les e-novateurs), Jérôme Moly (Capybara Consulting), Laurent Devernay (Greenspector), Laurent Friscour (Academix), Nicolas Bordier (Consultis Environnement), Raphaël Lemaire (Zenika), Renaud Héluin (NovaGaïa), Sylvain Gougouzian (Zenika), Thomas Lemaire (IT’s on us), Vincent Bouyssou (TroisPointZéro).</t>
  </si>
  <si>
    <t>Jean-Anaël Gobbe et Christophe Amelot, Aristys Web, Thomas Broyer, Atol CD, Stéphane Bordage, Breek, Jérémy Chatard, Breek, Julie Orgelet, DDemain, Christian Martin, Nüweb, Nicolas Bordier, Octo Technology, Loïs Moreira, Pôle écoconception, Romuald Priol dit « Carpano », Peaks, Vincent Courboulay, université de La rochelle</t>
  </si>
  <si>
    <t>Frédéric Bordage (GreenIT.fr), Nicolas Bordier (Octo), Clément Bouillier (Superindep.fr), Thomas Broyer (Atol Conseils et Développements), Florent Chavanat (Euro Information), Althéa Chevalier (Aekiden), Martin Choraine (Zenika), Christophe Clouzeau (Temesis), Denis Debarbieux (Norsys), Emmanuel Demey (IT's on us), Laurent Desgrange (Dominique Denaive Paris), Frédéric Didier (Amesys), David Groult (Emeraude Creative), Catherine Guermont), Renaud Héluin (NovaGaïa), Alexandre Kalatzis (Association Alertek), Yann Kozon (IT's on us), Franklin Lecointre (Insead), Raphaël Lemaire (Zenika), Thomas Lemaire (IT's on us), Arnaud Lemercier (Wixiweb), Ferréole Lespinasse (Cyclop Éditorial), Rémi Lukowski (Polyvia Formation), Damien Marzlin (IT's on us), Benjamin Morali (Benext), Dominique Nicolle (Pix-e), Brice Pasian (Kanso Conseil), Nicole Paul (La Félixe), Frédéric Pineau (Artwaï), Romuald Priol (Peaks), Robin Quique (BRGM), Sébastien Rufer (Angle web), Florine Sueur (So It Rocks), François Zaninotto (Marmelab).</t>
  </si>
  <si>
    <t>Christian Meixenberger (Banque Cantonale de Fribourg), Christian Marchand (Green IT Consulting), Stéphane Bordage (Breek), Jérémy Chatard (Breek), Frédéric Lohier (GreenIT.fr), l'Agence pour le Développement Et la Maîtrise de l’Energie (ADEME),  l'Alliance Green IT (AGIT),  l'Association Française Des Editeurs de Logiciel (AFDEL), le CIGREF réseau de Grandes Entreprises, EcoInfo (CNRS), agenceNTIC, Agence Régionale de Développement de l'Innovation et de l'Economie (ARDIE) Bourgogne, UCM, IT-CE – groupe BPCE , La Poste, Solocal Group, Jacques Bourdos (Renault), Frédéric Cerbelaud  (SNCF), Thierry Vonck (SNCF), Jean-Christophe Chaussat (Pôle Emploi), Philippe Derouette (IT-CE - groupe BPCE), Blueight, D2SI, Emeraude Créative, European Service Network (ESN), Logomotion, Neoma Interactive, Neutreo, Nxtweb, Sébastien Delorme (Atalan), Nicolas Hoizey (Clever Age), Armel Fauveau (Globalis Media Systems), Christophe Clouzeau (Neoma Interactive), Elie Sloïm (Opquast), Paul Souche (Sfeir), Aurélien Levy (Temesis), Luc Poupard (W3Qualite.net), Thomas Broyer (Atol CD).</t>
  </si>
  <si>
    <t>Apache Vhost : désactiver le AllowOverride</t>
  </si>
  <si>
    <t>Mettre en place une politique d'expiration et suppression des données</t>
  </si>
  <si>
    <t>Afficher des pages d'erreurs statiques</t>
  </si>
  <si>
    <t>Limiter le nombre d'appels aux API HTTP</t>
  </si>
  <si>
    <t>Favoriser un développement sur-mesure à l'usage dun CMS</t>
  </si>
  <si>
    <t>Optimiser l'efficacité énergétique des serveurs</t>
  </si>
  <si>
    <t>Privilégier un fournisseur d'électricité écoresponsable</t>
  </si>
  <si>
    <t>Limiter l'utilisation des GIFs animés</t>
  </si>
  <si>
    <t>Eviter d'utiliser des images matricielles pour linterface</t>
  </si>
  <si>
    <t>Limiter les outils d'analytics et les données collectées</t>
  </si>
  <si>
    <t>Fondé(e) sur une œuvre disponible à https://rweb.greenit.fr</t>
  </si>
  <si>
    <t>6. Support / maintenance</t>
  </si>
  <si>
    <t>7. Fin de vie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</si>
</sst>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0"/>
      <color theme="1"/>
      <name val="Arial"/>
      <family val="2"/>
    </font>
    <font>
      <sz val="10"/>
      <color theme="1"/>
      <name val="Arial"/>
      <family val="2"/>
    </font>
    <font>
      <b/>
      <sz val="10"/>
      <name val="Arial"/>
      <family val="2"/>
    </font>
    <font>
      <sz val="10"/>
      <color theme="1"/>
      <name val="Arial"/>
      <family val="2"/>
    </font>
    <font>
      <b/>
      <sz val="10"/>
      <color theme="1"/>
      <name val="Arial"/>
      <family val="2"/>
    </font>
    <font>
      <b/>
      <sz val="10"/>
      <name val="Arial"/>
      <family val="2"/>
    </font>
    <font>
      <sz val="10"/>
      <color rgb="FF000000"/>
      <name val="Arial"/>
      <family val="2"/>
    </font>
    <font>
      <b/>
      <sz val="10"/>
      <color theme="6" tint="-0.249977111117893"/>
      <name val="Arial"/>
      <family val="2"/>
    </font>
    <font>
      <b/>
      <sz val="10"/>
      <color theme="7" tint="-0.249977111117893"/>
      <name val="Arial"/>
      <family val="2"/>
    </font>
    <font>
      <b/>
      <sz val="10"/>
      <color theme="5" tint="-0.249977111117893"/>
      <name val="Arial"/>
      <family val="2"/>
    </font>
    <font>
      <b/>
      <sz val="10"/>
      <color theme="9" tint="-0.249977111117893"/>
      <name val="Arial"/>
      <family val="2"/>
    </font>
    <font>
      <b/>
      <sz val="10"/>
      <color theme="4" tint="-0.249977111117893"/>
      <name val="Arial"/>
      <family val="2"/>
    </font>
    <font>
      <sz val="10"/>
      <color rgb="FF000000"/>
      <name val="Arial"/>
      <family val="2"/>
    </font>
    <font>
      <sz val="10"/>
      <name val="Arial"/>
      <family val="2"/>
    </font>
    <font>
      <b/>
      <sz val="8"/>
      <color rgb="FF000000"/>
      <name val="Tahoma"/>
      <family val="2"/>
    </font>
    <font>
      <sz val="8"/>
      <color rgb="FF000000"/>
      <name val="Tahoma"/>
      <family val="2"/>
    </font>
    <font>
      <b/>
      <sz val="10"/>
      <color rgb="FF7030A0"/>
      <name val="Arial"/>
      <family val="2"/>
    </font>
  </fonts>
  <fills count="2">
    <fill>
      <patternFill patternType="none"/>
    </fill>
    <fill>
      <patternFill patternType="gray125"/>
    </fill>
  </fills>
  <borders count="1">
    <border>
      <left/>
      <right/>
      <top/>
      <bottom/>
      <diagonal/>
    </border>
  </borders>
  <cellStyleXfs count="4">
    <xf numFmtId="0" fontId="0" fillId="0" borderId="0"/>
    <xf numFmtId="9" fontId="13" fillId="0" borderId="0" applyFont="0" applyFill="0" applyBorder="0" applyAlignment="0" applyProtection="0"/>
    <xf numFmtId="0" fontId="14" fillId="0" borderId="0"/>
    <xf numFmtId="9" fontId="14" fillId="0" borderId="0" applyFill="0" applyBorder="0" applyAlignment="0" applyProtection="0"/>
  </cellStyleXfs>
  <cellXfs count="21">
    <xf numFmtId="0" fontId="0" fillId="0" borderId="0" xfId="0"/>
    <xf numFmtId="0" fontId="5" fillId="0" borderId="0" xfId="0" applyFont="1"/>
    <xf numFmtId="0" fontId="14" fillId="0" borderId="0" xfId="2" applyAlignment="1">
      <alignment vertical="center"/>
    </xf>
    <xf numFmtId="0" fontId="6" fillId="0" borderId="0" xfId="2" applyFont="1" applyAlignment="1">
      <alignment horizontal="right" vertical="center"/>
    </xf>
    <xf numFmtId="0" fontId="14" fillId="0" borderId="0" xfId="2" applyAlignment="1">
      <alignment wrapText="1"/>
    </xf>
    <xf numFmtId="0" fontId="14" fillId="0" borderId="0" xfId="2" applyAlignment="1">
      <alignment vertical="center" wrapText="1"/>
    </xf>
    <xf numFmtId="0" fontId="0" fillId="0" borderId="0" xfId="0" applyAlignment="1">
      <alignment wrapText="1"/>
    </xf>
    <xf numFmtId="0" fontId="7"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5" fillId="0" borderId="0" xfId="0" applyFont="1" applyAlignment="1">
      <alignment wrapText="1"/>
    </xf>
    <xf numFmtId="9" fontId="0" fillId="0" borderId="0" xfId="1" applyFont="1" applyAlignment="1">
      <alignment wrapText="1"/>
    </xf>
    <xf numFmtId="0" fontId="4" fillId="0" borderId="0" xfId="0" applyFont="1" applyAlignment="1">
      <alignment wrapText="1"/>
    </xf>
    <xf numFmtId="0" fontId="2" fillId="0" borderId="0" xfId="0" applyFont="1" applyAlignment="1">
      <alignment wrapText="1"/>
    </xf>
    <xf numFmtId="0" fontId="12"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1" fillId="0" borderId="0" xfId="0" applyFont="1" applyAlignment="1">
      <alignment wrapText="1"/>
    </xf>
    <xf numFmtId="0" fontId="10" fillId="0" borderId="0" xfId="0" applyFont="1" applyAlignment="1">
      <alignment wrapText="1"/>
    </xf>
    <xf numFmtId="0" fontId="3" fillId="0" borderId="0" xfId="2" applyFont="1" applyAlignment="1">
      <alignment horizontal="right" vertical="center"/>
    </xf>
    <xf numFmtId="0" fontId="17" fillId="0" borderId="0" xfId="0" applyFont="1" applyAlignment="1">
      <alignment wrapText="1"/>
    </xf>
  </cellXfs>
  <cellStyles count="4">
    <cellStyle name="Normal" xfId="0" builtinId="0"/>
    <cellStyle name="Normal 2" xfId="2" xr:uid="{00000000-0005-0000-0000-000001000000}"/>
    <cellStyle name="Pourcentage" xfId="1" builtinId="5"/>
    <cellStyle name="Pourcentage 2" xfId="3" xr:uid="{00000000-0005-0000-0000-000003000000}"/>
  </cellStyles>
  <dxfs count="0"/>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441960</xdr:colOff>
      <xdr:row>6</xdr:row>
      <xdr:rowOff>144780</xdr:rowOff>
    </xdr:from>
    <xdr:to>
      <xdr:col>1</xdr:col>
      <xdr:colOff>998220</xdr:colOff>
      <xdr:row>8</xdr:row>
      <xdr:rowOff>152400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1960" y="1821180"/>
          <a:ext cx="1348740" cy="510540"/>
        </a:xfrm>
        <a:prstGeom prst="rect">
          <a:avLst/>
        </a:prstGeom>
        <a:noFill/>
        <a:ln w="9525" cap="flat">
          <a:noFill/>
          <a:round/>
          <a:headEnd/>
          <a:tailEnd/>
        </a:ln>
        <a:effec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21"/>
  <sheetViews>
    <sheetView tabSelected="1" zoomScaleNormal="100" workbookViewId="0">
      <selection activeCell="D8" sqref="D8"/>
    </sheetView>
  </sheetViews>
  <sheetFormatPr baseColWidth="10" defaultColWidth="14.5" defaultRowHeight="15.75" customHeight="1" outlineLevelCol="1" x14ac:dyDescent="0.15"/>
  <cols>
    <col min="1" max="1" width="45.33203125" customWidth="1"/>
    <col min="2" max="2" width="11.1640625" customWidth="1" outlineLevel="1"/>
    <col min="3" max="3" width="4.6640625" customWidth="1" outlineLevel="1"/>
    <col min="4" max="4" width="5.83203125" customWidth="1" outlineLevel="1"/>
    <col min="5" max="6" width="4.83203125" customWidth="1"/>
    <col min="7" max="7" width="7.33203125" customWidth="1" outlineLevel="1"/>
    <col min="8" max="8" width="21.6640625" customWidth="1" outlineLevel="1"/>
    <col min="9" max="9" width="12.5" customWidth="1" outlineLevel="1"/>
    <col min="10" max="10" width="17.83203125" customWidth="1" outlineLevel="1"/>
    <col min="11" max="11" width="14.5" customWidth="1" outlineLevel="1"/>
    <col min="12" max="12" width="24.1640625" customWidth="1" outlineLevel="1"/>
    <col min="13" max="13" width="81.33203125" customWidth="1"/>
    <col min="17" max="17" width="5.83203125" customWidth="1"/>
  </cols>
  <sheetData>
    <row r="1" spans="1:18" ht="28" x14ac:dyDescent="0.15">
      <c r="A1" s="8" t="s">
        <v>155</v>
      </c>
      <c r="B1" s="8" t="s">
        <v>157</v>
      </c>
      <c r="C1" s="8" t="s">
        <v>64</v>
      </c>
      <c r="D1" s="8" t="s">
        <v>65</v>
      </c>
      <c r="E1" s="8" t="s">
        <v>177</v>
      </c>
      <c r="F1" s="8" t="s">
        <v>178</v>
      </c>
      <c r="G1" s="8" t="s">
        <v>66</v>
      </c>
      <c r="H1" s="8" t="s">
        <v>67</v>
      </c>
      <c r="I1" s="8" t="s">
        <v>68</v>
      </c>
      <c r="J1" s="9" t="s">
        <v>132</v>
      </c>
      <c r="K1" s="9" t="s">
        <v>71</v>
      </c>
      <c r="L1" s="8" t="s">
        <v>69</v>
      </c>
      <c r="M1" s="9" t="s">
        <v>156</v>
      </c>
      <c r="N1" s="9" t="s">
        <v>158</v>
      </c>
      <c r="O1" s="10" t="s">
        <v>176</v>
      </c>
      <c r="P1" s="6" t="str">
        <f>O121&amp;" sur "&amp;G121&amp;" soit :"</f>
        <v>19 sur 441 soit :</v>
      </c>
      <c r="Q1" s="11">
        <f>O121/G121</f>
        <v>4.3083900226757371E-2</v>
      </c>
      <c r="R1" s="1"/>
    </row>
    <row r="2" spans="1:18" ht="28" x14ac:dyDescent="0.15">
      <c r="A2" s="12" t="s">
        <v>182</v>
      </c>
      <c r="B2" s="13">
        <v>109</v>
      </c>
      <c r="C2" s="7">
        <v>1</v>
      </c>
      <c r="D2" s="13">
        <v>1</v>
      </c>
      <c r="E2" s="13">
        <v>1</v>
      </c>
      <c r="F2" s="13">
        <v>1</v>
      </c>
      <c r="G2" s="13">
        <v>5</v>
      </c>
      <c r="H2" s="14" t="s">
        <v>55</v>
      </c>
      <c r="I2" s="13" t="s">
        <v>124</v>
      </c>
      <c r="J2" s="7" t="s">
        <v>139</v>
      </c>
      <c r="K2" s="6" t="s">
        <v>101</v>
      </c>
      <c r="L2" s="13" t="s">
        <v>57</v>
      </c>
      <c r="M2" s="12" t="s">
        <v>219</v>
      </c>
      <c r="N2" s="6">
        <v>1</v>
      </c>
      <c r="O2" s="6">
        <f>N2*G2</f>
        <v>5</v>
      </c>
      <c r="P2" s="6"/>
      <c r="Q2" s="6"/>
    </row>
    <row r="3" spans="1:18" ht="14" x14ac:dyDescent="0.15">
      <c r="A3" s="13" t="s">
        <v>0</v>
      </c>
      <c r="B3" s="13">
        <v>110</v>
      </c>
      <c r="C3" s="7">
        <v>2</v>
      </c>
      <c r="D3" s="13">
        <v>2</v>
      </c>
      <c r="E3" s="13">
        <v>2</v>
      </c>
      <c r="F3" s="13">
        <v>2</v>
      </c>
      <c r="G3" s="13">
        <v>5</v>
      </c>
      <c r="H3" s="14" t="s">
        <v>55</v>
      </c>
      <c r="I3" s="13" t="s">
        <v>124</v>
      </c>
      <c r="J3" s="7" t="s">
        <v>139</v>
      </c>
      <c r="K3" s="6" t="s">
        <v>101</v>
      </c>
      <c r="L3" s="13" t="s">
        <v>57</v>
      </c>
      <c r="M3" s="12" t="s">
        <v>220</v>
      </c>
      <c r="N3" s="6">
        <v>0</v>
      </c>
      <c r="O3" s="6">
        <f t="shared" ref="O3:O66" si="0">N3*G3</f>
        <v>0</v>
      </c>
      <c r="P3" s="6"/>
      <c r="Q3" s="6"/>
    </row>
    <row r="4" spans="1:18" ht="14" x14ac:dyDescent="0.15">
      <c r="A4" s="12" t="s">
        <v>136</v>
      </c>
      <c r="B4" s="13">
        <v>4003</v>
      </c>
      <c r="C4" s="7"/>
      <c r="D4" s="13"/>
      <c r="E4" s="13">
        <v>3</v>
      </c>
      <c r="F4" s="13">
        <v>3</v>
      </c>
      <c r="G4" s="13">
        <v>4</v>
      </c>
      <c r="H4" s="14" t="s">
        <v>55</v>
      </c>
      <c r="I4" s="13" t="s">
        <v>124</v>
      </c>
      <c r="J4" s="7" t="s">
        <v>139</v>
      </c>
      <c r="K4" s="6" t="s">
        <v>101</v>
      </c>
      <c r="L4" s="13" t="s">
        <v>57</v>
      </c>
      <c r="M4" s="12" t="s">
        <v>221</v>
      </c>
      <c r="N4" s="6">
        <v>1</v>
      </c>
      <c r="O4" s="6">
        <f t="shared" si="0"/>
        <v>4</v>
      </c>
      <c r="P4" s="6"/>
      <c r="Q4" s="6"/>
    </row>
    <row r="5" spans="1:18" ht="14" x14ac:dyDescent="0.15">
      <c r="A5" s="12" t="s">
        <v>141</v>
      </c>
      <c r="B5" s="13">
        <v>6</v>
      </c>
      <c r="C5" s="7">
        <v>7</v>
      </c>
      <c r="D5" s="13">
        <v>6</v>
      </c>
      <c r="E5" s="13">
        <v>4</v>
      </c>
      <c r="F5" s="13">
        <v>4</v>
      </c>
      <c r="G5" s="13">
        <v>5</v>
      </c>
      <c r="H5" s="14" t="s">
        <v>55</v>
      </c>
      <c r="I5" s="13" t="s">
        <v>124</v>
      </c>
      <c r="J5" s="7" t="s">
        <v>134</v>
      </c>
      <c r="K5" s="6" t="s">
        <v>101</v>
      </c>
      <c r="L5" s="13" t="s">
        <v>57</v>
      </c>
      <c r="M5" s="12" t="s">
        <v>222</v>
      </c>
      <c r="N5" s="6">
        <v>1</v>
      </c>
      <c r="O5" s="6">
        <f t="shared" si="0"/>
        <v>5</v>
      </c>
      <c r="P5" s="6"/>
      <c r="Q5" s="6"/>
    </row>
    <row r="6" spans="1:18" ht="14" x14ac:dyDescent="0.15">
      <c r="A6" s="13" t="s">
        <v>1</v>
      </c>
      <c r="B6" s="13">
        <v>111</v>
      </c>
      <c r="C6" s="7">
        <v>3</v>
      </c>
      <c r="D6" s="13">
        <v>3</v>
      </c>
      <c r="E6" s="13">
        <v>5</v>
      </c>
      <c r="F6" s="13">
        <v>5</v>
      </c>
      <c r="G6" s="13">
        <v>5</v>
      </c>
      <c r="H6" s="15" t="s">
        <v>58</v>
      </c>
      <c r="I6" s="13" t="s">
        <v>124</v>
      </c>
      <c r="J6" s="7" t="s">
        <v>137</v>
      </c>
      <c r="K6" s="6" t="s">
        <v>101</v>
      </c>
      <c r="L6" s="13" t="s">
        <v>59</v>
      </c>
      <c r="M6" s="12" t="s">
        <v>223</v>
      </c>
      <c r="N6" s="6">
        <v>1</v>
      </c>
      <c r="O6" s="6">
        <f t="shared" si="0"/>
        <v>5</v>
      </c>
      <c r="P6" s="6"/>
      <c r="Q6" s="6"/>
    </row>
    <row r="7" spans="1:18" ht="14" x14ac:dyDescent="0.15">
      <c r="A7" s="12" t="s">
        <v>140</v>
      </c>
      <c r="B7" s="13">
        <v>4006</v>
      </c>
      <c r="C7" s="7"/>
      <c r="D7" s="13"/>
      <c r="E7" s="13">
        <v>6</v>
      </c>
      <c r="F7" s="13">
        <v>6</v>
      </c>
      <c r="G7" s="13">
        <v>5</v>
      </c>
      <c r="H7" s="15" t="s">
        <v>58</v>
      </c>
      <c r="I7" s="13" t="s">
        <v>124</v>
      </c>
      <c r="J7" s="7" t="s">
        <v>137</v>
      </c>
      <c r="K7" s="6" t="s">
        <v>101</v>
      </c>
      <c r="L7" s="13" t="s">
        <v>59</v>
      </c>
      <c r="M7" s="12" t="s">
        <v>224</v>
      </c>
      <c r="N7" s="6"/>
      <c r="O7" s="6">
        <f t="shared" si="0"/>
        <v>0</v>
      </c>
      <c r="P7" s="6"/>
      <c r="Q7" s="6"/>
    </row>
    <row r="8" spans="1:18" ht="28" x14ac:dyDescent="0.15">
      <c r="A8" s="13" t="s">
        <v>183</v>
      </c>
      <c r="B8" s="13">
        <v>112</v>
      </c>
      <c r="C8" s="7">
        <v>8</v>
      </c>
      <c r="D8" s="13">
        <v>8</v>
      </c>
      <c r="E8" s="13">
        <v>7</v>
      </c>
      <c r="F8" s="13">
        <v>7</v>
      </c>
      <c r="G8" s="13">
        <v>4</v>
      </c>
      <c r="H8" s="15" t="s">
        <v>58</v>
      </c>
      <c r="I8" s="13" t="s">
        <v>124</v>
      </c>
      <c r="J8" s="7" t="s">
        <v>137</v>
      </c>
      <c r="K8" s="6" t="s">
        <v>101</v>
      </c>
      <c r="L8" s="13" t="s">
        <v>61</v>
      </c>
      <c r="M8" s="12" t="s">
        <v>225</v>
      </c>
      <c r="N8" s="6"/>
      <c r="O8" s="6">
        <f t="shared" si="0"/>
        <v>0</v>
      </c>
      <c r="P8" s="6"/>
      <c r="Q8" s="6"/>
    </row>
    <row r="9" spans="1:18" ht="28" x14ac:dyDescent="0.15">
      <c r="A9" s="13" t="s">
        <v>2</v>
      </c>
      <c r="B9" s="13">
        <v>28</v>
      </c>
      <c r="C9" s="7">
        <v>5</v>
      </c>
      <c r="D9" s="13">
        <v>7</v>
      </c>
      <c r="E9" s="13">
        <v>8</v>
      </c>
      <c r="F9" s="13">
        <v>8</v>
      </c>
      <c r="G9" s="13">
        <v>4</v>
      </c>
      <c r="H9" s="15" t="s">
        <v>58</v>
      </c>
      <c r="I9" s="13" t="s">
        <v>124</v>
      </c>
      <c r="J9" s="7" t="s">
        <v>137</v>
      </c>
      <c r="K9" s="6" t="s">
        <v>101</v>
      </c>
      <c r="L9" s="13" t="s">
        <v>59</v>
      </c>
      <c r="M9" s="12" t="s">
        <v>226</v>
      </c>
      <c r="N9" s="6"/>
      <c r="O9" s="6">
        <f t="shared" si="0"/>
        <v>0</v>
      </c>
      <c r="P9" s="6"/>
      <c r="Q9" s="6"/>
    </row>
    <row r="10" spans="1:18" ht="14" x14ac:dyDescent="0.15">
      <c r="A10" s="13" t="s">
        <v>184</v>
      </c>
      <c r="B10" s="13">
        <v>810</v>
      </c>
      <c r="C10" s="7">
        <v>5</v>
      </c>
      <c r="D10" s="13">
        <v>39</v>
      </c>
      <c r="E10" s="13">
        <v>9</v>
      </c>
      <c r="F10" s="13">
        <v>9</v>
      </c>
      <c r="G10" s="13">
        <v>4</v>
      </c>
      <c r="H10" s="15" t="s">
        <v>58</v>
      </c>
      <c r="I10" s="13" t="s">
        <v>124</v>
      </c>
      <c r="J10" s="7" t="s">
        <v>138</v>
      </c>
      <c r="K10" s="13" t="s">
        <v>73</v>
      </c>
      <c r="L10" s="13" t="s">
        <v>59</v>
      </c>
      <c r="M10" s="12" t="s">
        <v>227</v>
      </c>
      <c r="N10" s="6"/>
      <c r="O10" s="6">
        <f t="shared" si="0"/>
        <v>0</v>
      </c>
      <c r="P10" s="6"/>
      <c r="Q10" s="6"/>
    </row>
    <row r="11" spans="1:18" ht="14" x14ac:dyDescent="0.15">
      <c r="A11" s="13" t="s">
        <v>54</v>
      </c>
      <c r="B11" s="13">
        <v>4010</v>
      </c>
      <c r="C11" s="7"/>
      <c r="D11" s="13"/>
      <c r="E11" s="13">
        <v>10</v>
      </c>
      <c r="F11" s="13">
        <v>10</v>
      </c>
      <c r="G11" s="13">
        <v>5</v>
      </c>
      <c r="H11" s="15" t="s">
        <v>58</v>
      </c>
      <c r="I11" s="13" t="s">
        <v>124</v>
      </c>
      <c r="J11" s="7" t="s">
        <v>138</v>
      </c>
      <c r="K11" s="12" t="s">
        <v>101</v>
      </c>
      <c r="L11" s="13" t="s">
        <v>59</v>
      </c>
      <c r="M11" s="12" t="s">
        <v>228</v>
      </c>
      <c r="N11" s="6"/>
      <c r="O11" s="6">
        <f t="shared" si="0"/>
        <v>0</v>
      </c>
      <c r="P11" s="6"/>
      <c r="Q11" s="6"/>
    </row>
    <row r="12" spans="1:18" ht="28" x14ac:dyDescent="0.15">
      <c r="A12" s="13" t="s">
        <v>127</v>
      </c>
      <c r="B12" s="13">
        <v>4011</v>
      </c>
      <c r="C12" s="7"/>
      <c r="D12" s="13"/>
      <c r="E12" s="13">
        <v>11</v>
      </c>
      <c r="F12" s="13">
        <v>11</v>
      </c>
      <c r="G12" s="13">
        <v>5</v>
      </c>
      <c r="H12" s="15" t="s">
        <v>58</v>
      </c>
      <c r="I12" s="13" t="s">
        <v>124</v>
      </c>
      <c r="J12" s="7" t="s">
        <v>138</v>
      </c>
      <c r="K12" s="6" t="s">
        <v>101</v>
      </c>
      <c r="L12" s="13" t="s">
        <v>63</v>
      </c>
      <c r="M12" s="12" t="s">
        <v>229</v>
      </c>
      <c r="N12" s="6"/>
      <c r="O12" s="6">
        <f t="shared" si="0"/>
        <v>0</v>
      </c>
      <c r="P12" s="6"/>
      <c r="Q12" s="6"/>
    </row>
    <row r="13" spans="1:18" ht="14" x14ac:dyDescent="0.15">
      <c r="A13" s="13" t="s">
        <v>212</v>
      </c>
      <c r="B13" s="13">
        <v>5</v>
      </c>
      <c r="C13" s="7">
        <v>6</v>
      </c>
      <c r="D13" s="13">
        <v>5</v>
      </c>
      <c r="E13" s="13">
        <v>12</v>
      </c>
      <c r="F13" s="13">
        <v>12</v>
      </c>
      <c r="G13" s="13">
        <v>4</v>
      </c>
      <c r="H13" s="15" t="s">
        <v>58</v>
      </c>
      <c r="I13" s="13" t="s">
        <v>124</v>
      </c>
      <c r="J13" s="7" t="s">
        <v>138</v>
      </c>
      <c r="K13" s="6" t="s">
        <v>101</v>
      </c>
      <c r="L13" s="13" t="s">
        <v>59</v>
      </c>
      <c r="M13" s="12" t="s">
        <v>230</v>
      </c>
      <c r="N13" s="6"/>
      <c r="O13" s="6">
        <f t="shared" si="0"/>
        <v>0</v>
      </c>
      <c r="P13" s="6"/>
      <c r="Q13" s="6"/>
    </row>
    <row r="14" spans="1:18" ht="14" x14ac:dyDescent="0.15">
      <c r="A14" s="6" t="s">
        <v>122</v>
      </c>
      <c r="B14" s="6">
        <v>4013</v>
      </c>
      <c r="C14" s="7"/>
      <c r="D14" s="6"/>
      <c r="E14" s="13">
        <v>13</v>
      </c>
      <c r="F14" s="13">
        <v>13</v>
      </c>
      <c r="G14" s="6">
        <v>4</v>
      </c>
      <c r="H14" s="15" t="s">
        <v>58</v>
      </c>
      <c r="I14" s="13" t="s">
        <v>124</v>
      </c>
      <c r="J14" s="7" t="s">
        <v>138</v>
      </c>
      <c r="K14" s="6" t="s">
        <v>101</v>
      </c>
      <c r="L14" s="6" t="s">
        <v>59</v>
      </c>
      <c r="M14" s="12" t="s">
        <v>231</v>
      </c>
      <c r="N14" s="6"/>
      <c r="O14" s="6">
        <f t="shared" si="0"/>
        <v>0</v>
      </c>
      <c r="P14" s="6"/>
      <c r="Q14" s="6"/>
    </row>
    <row r="15" spans="1:18" ht="14" x14ac:dyDescent="0.15">
      <c r="A15" s="13" t="s">
        <v>185</v>
      </c>
      <c r="B15" s="13">
        <v>204</v>
      </c>
      <c r="C15" s="7">
        <v>4</v>
      </c>
      <c r="D15" s="13">
        <v>4</v>
      </c>
      <c r="E15" s="13">
        <v>14</v>
      </c>
      <c r="F15" s="13">
        <v>14</v>
      </c>
      <c r="G15" s="13">
        <v>3</v>
      </c>
      <c r="H15" s="15" t="s">
        <v>58</v>
      </c>
      <c r="I15" s="13" t="s">
        <v>124</v>
      </c>
      <c r="J15" s="7" t="s">
        <v>138</v>
      </c>
      <c r="K15" s="13" t="s">
        <v>101</v>
      </c>
      <c r="L15" s="13" t="s">
        <v>57</v>
      </c>
      <c r="M15" s="12" t="s">
        <v>232</v>
      </c>
      <c r="N15" s="6"/>
      <c r="O15" s="6">
        <f t="shared" si="0"/>
        <v>0</v>
      </c>
      <c r="P15" s="6"/>
      <c r="Q15" s="6"/>
    </row>
    <row r="16" spans="1:18" ht="28" x14ac:dyDescent="0.15">
      <c r="A16" s="13" t="s">
        <v>213</v>
      </c>
      <c r="B16" s="13">
        <v>811</v>
      </c>
      <c r="C16" s="7">
        <v>77</v>
      </c>
      <c r="D16" s="13">
        <v>40</v>
      </c>
      <c r="E16" s="13">
        <v>15</v>
      </c>
      <c r="F16" s="13">
        <v>15</v>
      </c>
      <c r="G16" s="13">
        <v>5</v>
      </c>
      <c r="H16" s="15" t="s">
        <v>58</v>
      </c>
      <c r="I16" s="13" t="s">
        <v>124</v>
      </c>
      <c r="J16" s="13" t="s">
        <v>134</v>
      </c>
      <c r="K16" s="6" t="s">
        <v>73</v>
      </c>
      <c r="L16" s="13" t="s">
        <v>61</v>
      </c>
      <c r="M16" s="12" t="s">
        <v>233</v>
      </c>
      <c r="N16" s="6"/>
      <c r="O16" s="6">
        <f t="shared" si="0"/>
        <v>0</v>
      </c>
      <c r="P16" s="6"/>
      <c r="Q16" s="6"/>
    </row>
    <row r="17" spans="1:17" ht="28" x14ac:dyDescent="0.15">
      <c r="A17" s="13" t="s">
        <v>24</v>
      </c>
      <c r="B17" s="13">
        <v>47</v>
      </c>
      <c r="C17" s="7">
        <v>62</v>
      </c>
      <c r="D17" s="13">
        <v>64</v>
      </c>
      <c r="E17" s="13">
        <v>16</v>
      </c>
      <c r="F17" s="13">
        <v>16</v>
      </c>
      <c r="G17" s="13">
        <v>4</v>
      </c>
      <c r="H17" s="15" t="s">
        <v>58</v>
      </c>
      <c r="I17" s="13" t="s">
        <v>124</v>
      </c>
      <c r="J17" s="13" t="s">
        <v>134</v>
      </c>
      <c r="K17" s="6" t="s">
        <v>77</v>
      </c>
      <c r="L17" s="13" t="s">
        <v>61</v>
      </c>
      <c r="M17" s="12" t="s">
        <v>234</v>
      </c>
      <c r="N17" s="6"/>
      <c r="O17" s="6">
        <f t="shared" si="0"/>
        <v>0</v>
      </c>
      <c r="P17" s="6"/>
      <c r="Q17" s="6"/>
    </row>
    <row r="18" spans="1:17" ht="28" x14ac:dyDescent="0.15">
      <c r="A18" s="12" t="s">
        <v>186</v>
      </c>
      <c r="B18" s="13">
        <v>58</v>
      </c>
      <c r="C18" s="7">
        <v>75</v>
      </c>
      <c r="D18" s="13">
        <v>76</v>
      </c>
      <c r="E18" s="13">
        <v>17</v>
      </c>
      <c r="F18" s="13">
        <v>17</v>
      </c>
      <c r="G18" s="13">
        <v>3</v>
      </c>
      <c r="H18" s="15" t="s">
        <v>58</v>
      </c>
      <c r="I18" s="13" t="s">
        <v>124</v>
      </c>
      <c r="J18" s="13" t="s">
        <v>134</v>
      </c>
      <c r="K18" s="6" t="s">
        <v>77</v>
      </c>
      <c r="L18" s="13" t="s">
        <v>61</v>
      </c>
      <c r="M18" s="12" t="s">
        <v>235</v>
      </c>
      <c r="N18" s="6"/>
      <c r="O18" s="6">
        <f t="shared" si="0"/>
        <v>0</v>
      </c>
      <c r="P18" s="6"/>
      <c r="Q18" s="6"/>
    </row>
    <row r="19" spans="1:17" ht="28" x14ac:dyDescent="0.15">
      <c r="A19" s="13" t="s">
        <v>5</v>
      </c>
      <c r="B19" s="13">
        <v>3</v>
      </c>
      <c r="C19" s="7">
        <v>51</v>
      </c>
      <c r="D19" s="13">
        <v>13</v>
      </c>
      <c r="E19" s="13">
        <v>18</v>
      </c>
      <c r="F19" s="13">
        <v>18</v>
      </c>
      <c r="G19" s="13">
        <v>4</v>
      </c>
      <c r="H19" s="15" t="s">
        <v>58</v>
      </c>
      <c r="I19" s="13" t="s">
        <v>124</v>
      </c>
      <c r="J19" s="13" t="s">
        <v>134</v>
      </c>
      <c r="K19" s="6" t="s">
        <v>100</v>
      </c>
      <c r="L19" s="13" t="s">
        <v>61</v>
      </c>
      <c r="M19" s="12" t="s">
        <v>236</v>
      </c>
      <c r="N19" s="6"/>
      <c r="O19" s="6">
        <f t="shared" si="0"/>
        <v>0</v>
      </c>
      <c r="P19" s="6"/>
      <c r="Q19" s="6"/>
    </row>
    <row r="20" spans="1:17" ht="28" x14ac:dyDescent="0.15">
      <c r="A20" s="13" t="s">
        <v>52</v>
      </c>
      <c r="B20" s="13">
        <v>4019</v>
      </c>
      <c r="C20" s="7"/>
      <c r="D20" s="13"/>
      <c r="E20" s="13">
        <v>19</v>
      </c>
      <c r="F20" s="13">
        <v>19</v>
      </c>
      <c r="G20" s="13">
        <v>3</v>
      </c>
      <c r="H20" s="15" t="s">
        <v>58</v>
      </c>
      <c r="I20" s="13" t="s">
        <v>124</v>
      </c>
      <c r="J20" s="13" t="s">
        <v>134</v>
      </c>
      <c r="K20" s="6" t="s">
        <v>75</v>
      </c>
      <c r="L20" s="13" t="s">
        <v>61</v>
      </c>
      <c r="M20" s="12" t="s">
        <v>237</v>
      </c>
      <c r="N20" s="6"/>
      <c r="O20" s="6">
        <f t="shared" si="0"/>
        <v>0</v>
      </c>
      <c r="P20" s="6"/>
      <c r="Q20" s="6"/>
    </row>
    <row r="21" spans="1:17" ht="28" x14ac:dyDescent="0.15">
      <c r="A21" s="13" t="s">
        <v>348</v>
      </c>
      <c r="B21" s="13">
        <v>46</v>
      </c>
      <c r="C21" s="7">
        <v>98</v>
      </c>
      <c r="D21" s="13">
        <v>96</v>
      </c>
      <c r="E21" s="13">
        <v>20</v>
      </c>
      <c r="F21" s="13">
        <v>20</v>
      </c>
      <c r="G21" s="13">
        <v>3</v>
      </c>
      <c r="H21" s="15" t="s">
        <v>58</v>
      </c>
      <c r="I21" s="13" t="s">
        <v>125</v>
      </c>
      <c r="J21" s="7" t="s">
        <v>138</v>
      </c>
      <c r="K21" s="6" t="s">
        <v>100</v>
      </c>
      <c r="L21" s="13" t="s">
        <v>61</v>
      </c>
      <c r="M21" s="12" t="s">
        <v>238</v>
      </c>
      <c r="N21" s="6"/>
      <c r="O21" s="6">
        <f t="shared" si="0"/>
        <v>0</v>
      </c>
      <c r="P21" s="6"/>
      <c r="Q21" s="6"/>
    </row>
    <row r="22" spans="1:17" ht="28" x14ac:dyDescent="0.15">
      <c r="A22" s="13" t="s">
        <v>349</v>
      </c>
      <c r="B22" s="13">
        <v>4021</v>
      </c>
      <c r="C22" s="7"/>
      <c r="D22" s="13"/>
      <c r="E22" s="13">
        <v>21</v>
      </c>
      <c r="F22" s="13">
        <v>21</v>
      </c>
      <c r="G22" s="13">
        <v>4</v>
      </c>
      <c r="H22" s="15" t="s">
        <v>58</v>
      </c>
      <c r="I22" s="13" t="s">
        <v>125</v>
      </c>
      <c r="J22" s="13" t="s">
        <v>134</v>
      </c>
      <c r="K22" s="6" t="s">
        <v>72</v>
      </c>
      <c r="L22" s="13" t="s">
        <v>61</v>
      </c>
      <c r="M22" s="12" t="s">
        <v>239</v>
      </c>
      <c r="N22" s="6"/>
      <c r="O22" s="6">
        <f t="shared" si="0"/>
        <v>0</v>
      </c>
      <c r="P22" s="6"/>
      <c r="Q22" s="6"/>
    </row>
    <row r="23" spans="1:17" ht="28" x14ac:dyDescent="0.15">
      <c r="A23" s="13" t="s">
        <v>350</v>
      </c>
      <c r="B23" s="13">
        <v>2</v>
      </c>
      <c r="C23" s="7">
        <v>12</v>
      </c>
      <c r="D23" s="13">
        <v>11</v>
      </c>
      <c r="E23" s="13">
        <v>22</v>
      </c>
      <c r="F23" s="13">
        <v>22</v>
      </c>
      <c r="G23" s="13">
        <v>3</v>
      </c>
      <c r="H23" s="15" t="s">
        <v>58</v>
      </c>
      <c r="I23" s="13" t="s">
        <v>125</v>
      </c>
      <c r="J23" s="13" t="s">
        <v>134</v>
      </c>
      <c r="K23" s="6" t="s">
        <v>74</v>
      </c>
      <c r="L23" s="13" t="s">
        <v>61</v>
      </c>
      <c r="M23" s="12" t="s">
        <v>240</v>
      </c>
      <c r="N23" s="6"/>
      <c r="O23" s="6">
        <f t="shared" si="0"/>
        <v>0</v>
      </c>
      <c r="P23" s="6"/>
      <c r="Q23" s="6"/>
    </row>
    <row r="24" spans="1:17" ht="28" x14ac:dyDescent="0.15">
      <c r="A24" s="13" t="s">
        <v>50</v>
      </c>
      <c r="B24" s="13">
        <v>4023</v>
      </c>
      <c r="C24" s="7"/>
      <c r="D24" s="13"/>
      <c r="E24" s="13">
        <v>23</v>
      </c>
      <c r="F24" s="13">
        <v>23</v>
      </c>
      <c r="G24" s="13">
        <v>5</v>
      </c>
      <c r="H24" s="15" t="s">
        <v>58</v>
      </c>
      <c r="I24" s="13" t="s">
        <v>125</v>
      </c>
      <c r="J24" s="13" t="s">
        <v>134</v>
      </c>
      <c r="K24" s="6" t="s">
        <v>77</v>
      </c>
      <c r="L24" s="13" t="s">
        <v>61</v>
      </c>
      <c r="M24" s="12" t="s">
        <v>241</v>
      </c>
      <c r="N24" s="6"/>
      <c r="O24" s="6">
        <f t="shared" si="0"/>
        <v>0</v>
      </c>
      <c r="P24" s="6"/>
      <c r="Q24" s="6"/>
    </row>
    <row r="25" spans="1:17" ht="28" x14ac:dyDescent="0.15">
      <c r="A25" s="13" t="s">
        <v>187</v>
      </c>
      <c r="B25" s="13">
        <v>56</v>
      </c>
      <c r="C25" s="7">
        <v>72</v>
      </c>
      <c r="D25" s="13">
        <v>73</v>
      </c>
      <c r="E25" s="13">
        <v>24</v>
      </c>
      <c r="F25" s="13">
        <v>24</v>
      </c>
      <c r="G25" s="13">
        <v>3</v>
      </c>
      <c r="H25" s="15" t="s">
        <v>58</v>
      </c>
      <c r="I25" s="13" t="s">
        <v>125</v>
      </c>
      <c r="J25" s="13" t="s">
        <v>134</v>
      </c>
      <c r="K25" s="6" t="s">
        <v>77</v>
      </c>
      <c r="L25" s="13" t="s">
        <v>61</v>
      </c>
      <c r="M25" s="12" t="s">
        <v>242</v>
      </c>
      <c r="N25" s="6"/>
      <c r="O25" s="6">
        <f t="shared" si="0"/>
        <v>0</v>
      </c>
      <c r="P25" s="6"/>
      <c r="Q25" s="6"/>
    </row>
    <row r="26" spans="1:17" ht="28" x14ac:dyDescent="0.15">
      <c r="A26" s="6" t="s">
        <v>119</v>
      </c>
      <c r="B26" s="6">
        <v>4025</v>
      </c>
      <c r="C26" s="7"/>
      <c r="D26" s="6"/>
      <c r="E26" s="13">
        <v>25</v>
      </c>
      <c r="F26" s="13">
        <v>25</v>
      </c>
      <c r="G26" s="6">
        <v>2</v>
      </c>
      <c r="H26" s="15" t="s">
        <v>58</v>
      </c>
      <c r="I26" s="13" t="s">
        <v>125</v>
      </c>
      <c r="J26" s="13" t="s">
        <v>134</v>
      </c>
      <c r="K26" s="6" t="s">
        <v>135</v>
      </c>
      <c r="L26" s="6" t="s">
        <v>61</v>
      </c>
      <c r="M26" s="12" t="s">
        <v>243</v>
      </c>
      <c r="N26" s="6"/>
      <c r="O26" s="6">
        <f t="shared" si="0"/>
        <v>0</v>
      </c>
      <c r="P26" s="6"/>
      <c r="Q26" s="6"/>
    </row>
    <row r="27" spans="1:17" ht="28" x14ac:dyDescent="0.15">
      <c r="A27" s="6" t="s">
        <v>120</v>
      </c>
      <c r="B27" s="6">
        <v>4026</v>
      </c>
      <c r="C27" s="7"/>
      <c r="D27" s="6"/>
      <c r="E27" s="13">
        <v>26</v>
      </c>
      <c r="F27" s="13">
        <v>26</v>
      </c>
      <c r="G27" s="6">
        <v>2</v>
      </c>
      <c r="H27" s="15" t="s">
        <v>58</v>
      </c>
      <c r="I27" s="13" t="s">
        <v>125</v>
      </c>
      <c r="J27" s="13" t="s">
        <v>134</v>
      </c>
      <c r="K27" s="6" t="s">
        <v>135</v>
      </c>
      <c r="L27" s="6" t="s">
        <v>61</v>
      </c>
      <c r="M27" s="12" t="s">
        <v>244</v>
      </c>
      <c r="N27" s="6"/>
      <c r="O27" s="6">
        <f t="shared" si="0"/>
        <v>0</v>
      </c>
      <c r="P27" s="6"/>
      <c r="Q27" s="6"/>
    </row>
    <row r="28" spans="1:17" ht="28" x14ac:dyDescent="0.15">
      <c r="A28" s="13" t="s">
        <v>53</v>
      </c>
      <c r="B28" s="13">
        <v>4027</v>
      </c>
      <c r="C28" s="7"/>
      <c r="D28" s="13"/>
      <c r="E28" s="13">
        <v>27</v>
      </c>
      <c r="F28" s="13">
        <v>27</v>
      </c>
      <c r="G28" s="13">
        <v>3</v>
      </c>
      <c r="H28" s="15" t="s">
        <v>58</v>
      </c>
      <c r="I28" s="13" t="s">
        <v>125</v>
      </c>
      <c r="J28" s="13" t="s">
        <v>134</v>
      </c>
      <c r="K28" s="6" t="s">
        <v>104</v>
      </c>
      <c r="L28" s="13" t="s">
        <v>61</v>
      </c>
      <c r="M28" s="12" t="s">
        <v>245</v>
      </c>
      <c r="N28" s="6"/>
      <c r="O28" s="6">
        <f t="shared" si="0"/>
        <v>0</v>
      </c>
      <c r="P28" s="6"/>
      <c r="Q28" s="6"/>
    </row>
    <row r="29" spans="1:17" ht="28" x14ac:dyDescent="0.15">
      <c r="A29" s="13" t="s">
        <v>6</v>
      </c>
      <c r="B29" s="13">
        <v>114</v>
      </c>
      <c r="C29" s="7">
        <v>52</v>
      </c>
      <c r="D29" s="13">
        <v>14</v>
      </c>
      <c r="E29" s="13">
        <v>28</v>
      </c>
      <c r="F29" s="13">
        <v>28</v>
      </c>
      <c r="G29" s="13">
        <v>3</v>
      </c>
      <c r="H29" s="15" t="s">
        <v>58</v>
      </c>
      <c r="I29" s="13" t="s">
        <v>125</v>
      </c>
      <c r="J29" s="13" t="s">
        <v>134</v>
      </c>
      <c r="K29" s="6" t="s">
        <v>104</v>
      </c>
      <c r="L29" s="13" t="s">
        <v>61</v>
      </c>
      <c r="M29" s="12" t="s">
        <v>246</v>
      </c>
      <c r="N29" s="6"/>
      <c r="O29" s="6">
        <f t="shared" si="0"/>
        <v>0</v>
      </c>
      <c r="P29" s="6"/>
      <c r="Q29" s="6"/>
    </row>
    <row r="30" spans="1:17" ht="28" x14ac:dyDescent="0.15">
      <c r="A30" s="13" t="s">
        <v>188</v>
      </c>
      <c r="B30" s="13">
        <v>4029</v>
      </c>
      <c r="C30" s="7"/>
      <c r="D30" s="13"/>
      <c r="E30" s="13">
        <v>29</v>
      </c>
      <c r="F30" s="13">
        <v>29</v>
      </c>
      <c r="G30" s="13">
        <v>3</v>
      </c>
      <c r="H30" s="15" t="s">
        <v>58</v>
      </c>
      <c r="I30" s="13" t="s">
        <v>125</v>
      </c>
      <c r="J30" s="13" t="s">
        <v>134</v>
      </c>
      <c r="K30" s="6" t="s">
        <v>104</v>
      </c>
      <c r="L30" s="13" t="s">
        <v>61</v>
      </c>
      <c r="M30" s="12" t="s">
        <v>247</v>
      </c>
      <c r="N30" s="6"/>
      <c r="O30" s="6">
        <f t="shared" si="0"/>
        <v>0</v>
      </c>
      <c r="P30" s="6"/>
      <c r="Q30" s="6"/>
    </row>
    <row r="31" spans="1:17" ht="28" x14ac:dyDescent="0.15">
      <c r="A31" s="13" t="s">
        <v>189</v>
      </c>
      <c r="B31" s="13">
        <v>4030</v>
      </c>
      <c r="C31" s="7"/>
      <c r="D31" s="13"/>
      <c r="E31" s="13">
        <v>30</v>
      </c>
      <c r="F31" s="13">
        <v>30</v>
      </c>
      <c r="G31" s="13">
        <v>4</v>
      </c>
      <c r="H31" s="9" t="s">
        <v>103</v>
      </c>
      <c r="I31" s="13" t="s">
        <v>124</v>
      </c>
      <c r="J31" s="12" t="s">
        <v>137</v>
      </c>
      <c r="K31" s="6" t="s">
        <v>95</v>
      </c>
      <c r="L31" s="13" t="s">
        <v>56</v>
      </c>
      <c r="M31" s="12" t="s">
        <v>248</v>
      </c>
      <c r="N31" s="6"/>
      <c r="O31" s="6">
        <f t="shared" si="0"/>
        <v>0</v>
      </c>
      <c r="P31" s="6"/>
      <c r="Q31" s="6"/>
    </row>
    <row r="32" spans="1:17" ht="14" x14ac:dyDescent="0.15">
      <c r="A32" s="13" t="s">
        <v>13</v>
      </c>
      <c r="B32" s="13">
        <v>16</v>
      </c>
      <c r="C32" s="7">
        <v>30</v>
      </c>
      <c r="D32" s="13">
        <v>27</v>
      </c>
      <c r="E32" s="13">
        <v>31</v>
      </c>
      <c r="F32" s="13">
        <v>31</v>
      </c>
      <c r="G32" s="13">
        <v>3</v>
      </c>
      <c r="H32" s="10" t="s">
        <v>103</v>
      </c>
      <c r="I32" s="13" t="s">
        <v>124</v>
      </c>
      <c r="J32" s="12" t="s">
        <v>137</v>
      </c>
      <c r="K32" s="6" t="s">
        <v>79</v>
      </c>
      <c r="L32" s="13" t="s">
        <v>59</v>
      </c>
      <c r="M32" s="12" t="s">
        <v>249</v>
      </c>
      <c r="N32" s="6"/>
      <c r="O32" s="6">
        <f t="shared" si="0"/>
        <v>0</v>
      </c>
      <c r="P32" s="6"/>
      <c r="Q32" s="6"/>
    </row>
    <row r="33" spans="1:17" ht="14" x14ac:dyDescent="0.15">
      <c r="A33" s="13" t="s">
        <v>14</v>
      </c>
      <c r="B33" s="13">
        <v>19</v>
      </c>
      <c r="C33" s="7">
        <v>17</v>
      </c>
      <c r="D33" s="13">
        <v>29</v>
      </c>
      <c r="E33" s="13">
        <v>32</v>
      </c>
      <c r="F33" s="13">
        <v>32</v>
      </c>
      <c r="G33" s="13">
        <v>4</v>
      </c>
      <c r="H33" s="10" t="s">
        <v>103</v>
      </c>
      <c r="I33" s="13" t="s">
        <v>124</v>
      </c>
      <c r="J33" s="12" t="s">
        <v>137</v>
      </c>
      <c r="K33" s="6" t="s">
        <v>81</v>
      </c>
      <c r="L33" s="13" t="s">
        <v>59</v>
      </c>
      <c r="M33" s="12" t="s">
        <v>250</v>
      </c>
      <c r="N33" s="6"/>
      <c r="O33" s="6">
        <f t="shared" si="0"/>
        <v>0</v>
      </c>
      <c r="P33" s="6"/>
      <c r="Q33" s="6"/>
    </row>
    <row r="34" spans="1:17" ht="14" x14ac:dyDescent="0.15">
      <c r="A34" s="6" t="s">
        <v>214</v>
      </c>
      <c r="B34" s="6">
        <v>4033</v>
      </c>
      <c r="C34" s="7"/>
      <c r="D34" s="6"/>
      <c r="E34" s="13">
        <v>33</v>
      </c>
      <c r="F34" s="13">
        <v>33</v>
      </c>
      <c r="G34" s="6">
        <v>2</v>
      </c>
      <c r="H34" s="10" t="s">
        <v>103</v>
      </c>
      <c r="I34" s="13" t="s">
        <v>124</v>
      </c>
      <c r="J34" s="12" t="s">
        <v>137</v>
      </c>
      <c r="K34" s="6"/>
      <c r="L34" s="6" t="s">
        <v>56</v>
      </c>
      <c r="M34" s="12" t="s">
        <v>251</v>
      </c>
      <c r="N34" s="6"/>
      <c r="O34" s="6">
        <f t="shared" si="0"/>
        <v>0</v>
      </c>
      <c r="P34" s="6"/>
      <c r="Q34" s="6"/>
    </row>
    <row r="35" spans="1:17" ht="28" x14ac:dyDescent="0.15">
      <c r="A35" s="13" t="s">
        <v>215</v>
      </c>
      <c r="B35" s="13">
        <v>40</v>
      </c>
      <c r="C35" s="7">
        <v>49</v>
      </c>
      <c r="D35" s="13">
        <v>38</v>
      </c>
      <c r="E35" s="13">
        <v>34</v>
      </c>
      <c r="F35" s="13">
        <v>34</v>
      </c>
      <c r="G35" s="13">
        <v>4</v>
      </c>
      <c r="H35" s="10" t="s">
        <v>103</v>
      </c>
      <c r="I35" s="13" t="s">
        <v>124</v>
      </c>
      <c r="J35" s="13" t="s">
        <v>134</v>
      </c>
      <c r="K35" s="6" t="s">
        <v>110</v>
      </c>
      <c r="L35" s="13" t="s">
        <v>59</v>
      </c>
      <c r="M35" s="12" t="s">
        <v>252</v>
      </c>
      <c r="N35" s="6"/>
      <c r="O35" s="6">
        <f t="shared" si="0"/>
        <v>0</v>
      </c>
      <c r="P35" s="6"/>
      <c r="Q35" s="6"/>
    </row>
    <row r="36" spans="1:17" ht="28" x14ac:dyDescent="0.15">
      <c r="A36" s="13" t="s">
        <v>11</v>
      </c>
      <c r="B36" s="13">
        <v>10</v>
      </c>
      <c r="C36" s="7">
        <v>25</v>
      </c>
      <c r="D36" s="13">
        <v>22</v>
      </c>
      <c r="E36" s="13">
        <v>35</v>
      </c>
      <c r="F36" s="13">
        <v>35</v>
      </c>
      <c r="G36" s="13">
        <v>5</v>
      </c>
      <c r="H36" s="10" t="s">
        <v>103</v>
      </c>
      <c r="I36" s="13" t="s">
        <v>124</v>
      </c>
      <c r="J36" s="13" t="s">
        <v>134</v>
      </c>
      <c r="K36" s="6" t="s">
        <v>79</v>
      </c>
      <c r="L36" s="13" t="s">
        <v>61</v>
      </c>
      <c r="M36" s="12" t="s">
        <v>253</v>
      </c>
      <c r="N36" s="6"/>
      <c r="O36" s="6">
        <f t="shared" si="0"/>
        <v>0</v>
      </c>
      <c r="P36" s="6"/>
      <c r="Q36" s="6"/>
    </row>
    <row r="37" spans="1:17" ht="14" x14ac:dyDescent="0.15">
      <c r="A37" s="13" t="s">
        <v>10</v>
      </c>
      <c r="B37" s="13">
        <v>9</v>
      </c>
      <c r="C37" s="7">
        <v>24</v>
      </c>
      <c r="D37" s="13">
        <v>21</v>
      </c>
      <c r="E37" s="13">
        <v>36</v>
      </c>
      <c r="F37" s="13">
        <v>36</v>
      </c>
      <c r="G37" s="13">
        <v>5</v>
      </c>
      <c r="H37" s="10" t="s">
        <v>103</v>
      </c>
      <c r="I37" s="13" t="s">
        <v>124</v>
      </c>
      <c r="J37" s="13" t="s">
        <v>134</v>
      </c>
      <c r="K37" s="6" t="s">
        <v>79</v>
      </c>
      <c r="L37" s="13" t="s">
        <v>59</v>
      </c>
      <c r="M37" s="12" t="s">
        <v>254</v>
      </c>
      <c r="N37" s="6"/>
      <c r="O37" s="6">
        <f t="shared" si="0"/>
        <v>0</v>
      </c>
      <c r="P37" s="6"/>
      <c r="Q37" s="6"/>
    </row>
    <row r="38" spans="1:17" ht="28" x14ac:dyDescent="0.15">
      <c r="A38" s="13" t="s">
        <v>12</v>
      </c>
      <c r="B38" s="13">
        <v>11</v>
      </c>
      <c r="C38" s="7">
        <v>26</v>
      </c>
      <c r="D38" s="13">
        <v>23</v>
      </c>
      <c r="E38" s="13">
        <v>37</v>
      </c>
      <c r="F38" s="13">
        <v>37</v>
      </c>
      <c r="G38" s="13">
        <v>4</v>
      </c>
      <c r="H38" s="10" t="s">
        <v>103</v>
      </c>
      <c r="I38" s="13" t="s">
        <v>124</v>
      </c>
      <c r="J38" s="13" t="s">
        <v>134</v>
      </c>
      <c r="K38" s="6" t="s">
        <v>79</v>
      </c>
      <c r="L38" s="13" t="s">
        <v>61</v>
      </c>
      <c r="M38" s="12" t="s">
        <v>255</v>
      </c>
      <c r="N38" s="6"/>
      <c r="O38" s="6">
        <f t="shared" si="0"/>
        <v>0</v>
      </c>
      <c r="P38" s="6"/>
      <c r="Q38" s="6"/>
    </row>
    <row r="39" spans="1:17" ht="28" x14ac:dyDescent="0.15">
      <c r="A39" s="13" t="s">
        <v>47</v>
      </c>
      <c r="B39" s="13">
        <v>4038</v>
      </c>
      <c r="C39" s="7"/>
      <c r="D39" s="13"/>
      <c r="E39" s="13">
        <v>38</v>
      </c>
      <c r="F39" s="13">
        <v>38</v>
      </c>
      <c r="G39" s="13">
        <v>3</v>
      </c>
      <c r="H39" s="10" t="s">
        <v>103</v>
      </c>
      <c r="I39" s="13" t="s">
        <v>124</v>
      </c>
      <c r="J39" s="13" t="s">
        <v>134</v>
      </c>
      <c r="K39" s="6" t="s">
        <v>79</v>
      </c>
      <c r="L39" s="13" t="s">
        <v>61</v>
      </c>
      <c r="M39" s="12" t="s">
        <v>256</v>
      </c>
      <c r="N39" s="6"/>
      <c r="O39" s="6">
        <f t="shared" si="0"/>
        <v>0</v>
      </c>
      <c r="P39" s="6"/>
      <c r="Q39" s="6"/>
    </row>
    <row r="40" spans="1:17" ht="28" x14ac:dyDescent="0.15">
      <c r="A40" s="13" t="s">
        <v>190</v>
      </c>
      <c r="B40" s="13">
        <v>34</v>
      </c>
      <c r="C40" s="7">
        <v>32</v>
      </c>
      <c r="D40" s="13">
        <v>45</v>
      </c>
      <c r="E40" s="13">
        <v>39</v>
      </c>
      <c r="F40" s="13">
        <v>39</v>
      </c>
      <c r="G40" s="13">
        <v>3</v>
      </c>
      <c r="H40" s="10" t="s">
        <v>103</v>
      </c>
      <c r="I40" s="13" t="s">
        <v>124</v>
      </c>
      <c r="J40" s="13" t="s">
        <v>134</v>
      </c>
      <c r="K40" s="6" t="s">
        <v>79</v>
      </c>
      <c r="L40" s="13" t="s">
        <v>61</v>
      </c>
      <c r="M40" s="12" t="s">
        <v>257</v>
      </c>
      <c r="N40" s="6"/>
      <c r="O40" s="6">
        <f t="shared" si="0"/>
        <v>0</v>
      </c>
      <c r="P40" s="6"/>
      <c r="Q40" s="6"/>
    </row>
    <row r="41" spans="1:17" ht="28" x14ac:dyDescent="0.15">
      <c r="A41" s="13" t="s">
        <v>191</v>
      </c>
      <c r="B41" s="13">
        <v>13</v>
      </c>
      <c r="C41" s="7">
        <v>27</v>
      </c>
      <c r="D41" s="13">
        <v>24</v>
      </c>
      <c r="E41" s="13">
        <v>40</v>
      </c>
      <c r="F41" s="13">
        <v>40</v>
      </c>
      <c r="G41" s="13">
        <v>3</v>
      </c>
      <c r="H41" s="10" t="s">
        <v>103</v>
      </c>
      <c r="I41" s="13" t="s">
        <v>124</v>
      </c>
      <c r="J41" s="13" t="s">
        <v>134</v>
      </c>
      <c r="K41" s="6" t="s">
        <v>79</v>
      </c>
      <c r="L41" s="13" t="s">
        <v>61</v>
      </c>
      <c r="M41" s="12" t="s">
        <v>258</v>
      </c>
      <c r="N41" s="6"/>
      <c r="O41" s="6">
        <f t="shared" si="0"/>
        <v>0</v>
      </c>
      <c r="P41" s="6"/>
      <c r="Q41" s="6"/>
    </row>
    <row r="42" spans="1:17" ht="28" x14ac:dyDescent="0.15">
      <c r="A42" s="13" t="s">
        <v>16</v>
      </c>
      <c r="B42" s="13">
        <v>7</v>
      </c>
      <c r="C42" s="7">
        <v>16</v>
      </c>
      <c r="D42" s="13">
        <v>32</v>
      </c>
      <c r="E42" s="13">
        <v>41</v>
      </c>
      <c r="F42" s="13">
        <v>41</v>
      </c>
      <c r="G42" s="13">
        <v>5</v>
      </c>
      <c r="H42" s="10" t="s">
        <v>103</v>
      </c>
      <c r="I42" s="13" t="s">
        <v>124</v>
      </c>
      <c r="J42" s="13" t="s">
        <v>134</v>
      </c>
      <c r="K42" s="6" t="s">
        <v>73</v>
      </c>
      <c r="L42" s="13" t="s">
        <v>61</v>
      </c>
      <c r="M42" s="12" t="s">
        <v>259</v>
      </c>
      <c r="N42" s="6"/>
      <c r="O42" s="6">
        <f t="shared" si="0"/>
        <v>0</v>
      </c>
      <c r="P42" s="6"/>
      <c r="Q42" s="6"/>
    </row>
    <row r="43" spans="1:17" ht="28" x14ac:dyDescent="0.15">
      <c r="A43" s="13" t="s">
        <v>192</v>
      </c>
      <c r="B43" s="13">
        <v>35</v>
      </c>
      <c r="C43" s="7">
        <v>33</v>
      </c>
      <c r="D43" s="13">
        <v>46</v>
      </c>
      <c r="E43" s="13">
        <v>42</v>
      </c>
      <c r="F43" s="13">
        <v>42</v>
      </c>
      <c r="G43" s="13">
        <v>3</v>
      </c>
      <c r="H43" s="10" t="s">
        <v>103</v>
      </c>
      <c r="I43" s="13" t="s">
        <v>124</v>
      </c>
      <c r="J43" s="13" t="s">
        <v>134</v>
      </c>
      <c r="K43" s="6" t="s">
        <v>99</v>
      </c>
      <c r="L43" s="13" t="s">
        <v>61</v>
      </c>
      <c r="M43" s="12" t="s">
        <v>260</v>
      </c>
      <c r="N43" s="6"/>
      <c r="O43" s="6">
        <f t="shared" si="0"/>
        <v>0</v>
      </c>
      <c r="P43" s="6"/>
      <c r="Q43" s="6"/>
    </row>
    <row r="44" spans="1:17" ht="28" x14ac:dyDescent="0.15">
      <c r="A44" s="13" t="s">
        <v>193</v>
      </c>
      <c r="B44" s="13">
        <v>43</v>
      </c>
      <c r="C44" s="7">
        <v>43</v>
      </c>
      <c r="D44" s="13">
        <v>41</v>
      </c>
      <c r="E44" s="13">
        <v>43</v>
      </c>
      <c r="F44" s="13">
        <v>43</v>
      </c>
      <c r="G44" s="13">
        <v>5</v>
      </c>
      <c r="H44" s="10" t="s">
        <v>103</v>
      </c>
      <c r="I44" s="13" t="s">
        <v>124</v>
      </c>
      <c r="J44" s="13" t="s">
        <v>134</v>
      </c>
      <c r="K44" s="6" t="s">
        <v>85</v>
      </c>
      <c r="L44" s="13" t="s">
        <v>61</v>
      </c>
      <c r="M44" s="12" t="s">
        <v>261</v>
      </c>
      <c r="N44" s="6"/>
      <c r="O44" s="6">
        <f t="shared" si="0"/>
        <v>0</v>
      </c>
      <c r="P44" s="6"/>
      <c r="Q44" s="6"/>
    </row>
    <row r="45" spans="1:17" ht="28" x14ac:dyDescent="0.15">
      <c r="A45" s="13" t="s">
        <v>19</v>
      </c>
      <c r="B45" s="13">
        <v>44</v>
      </c>
      <c r="C45" s="7">
        <v>44</v>
      </c>
      <c r="D45" s="13">
        <v>42</v>
      </c>
      <c r="E45" s="13">
        <v>44</v>
      </c>
      <c r="F45" s="13">
        <v>44</v>
      </c>
      <c r="G45" s="13">
        <v>4</v>
      </c>
      <c r="H45" s="10" t="s">
        <v>103</v>
      </c>
      <c r="I45" s="13" t="s">
        <v>124</v>
      </c>
      <c r="J45" s="13" t="s">
        <v>134</v>
      </c>
      <c r="K45" s="6" t="s">
        <v>85</v>
      </c>
      <c r="L45" s="13" t="s">
        <v>61</v>
      </c>
      <c r="M45" s="12" t="s">
        <v>262</v>
      </c>
      <c r="N45" s="6"/>
      <c r="O45" s="6">
        <f t="shared" si="0"/>
        <v>0</v>
      </c>
      <c r="P45" s="6"/>
      <c r="Q45" s="6"/>
    </row>
    <row r="46" spans="1:17" ht="28" x14ac:dyDescent="0.15">
      <c r="A46" s="13" t="s">
        <v>194</v>
      </c>
      <c r="B46" s="13">
        <v>4045</v>
      </c>
      <c r="C46" s="7"/>
      <c r="D46" s="13"/>
      <c r="E46" s="13">
        <v>45</v>
      </c>
      <c r="F46" s="13">
        <v>45</v>
      </c>
      <c r="G46" s="13">
        <v>4</v>
      </c>
      <c r="H46" s="10" t="s">
        <v>103</v>
      </c>
      <c r="I46" s="13" t="s">
        <v>124</v>
      </c>
      <c r="J46" s="13" t="s">
        <v>134</v>
      </c>
      <c r="K46" s="6" t="s">
        <v>77</v>
      </c>
      <c r="L46" s="13" t="s">
        <v>61</v>
      </c>
      <c r="M46" s="12" t="s">
        <v>263</v>
      </c>
      <c r="N46" s="6"/>
      <c r="O46" s="6">
        <f t="shared" si="0"/>
        <v>0</v>
      </c>
      <c r="P46" s="6"/>
      <c r="Q46" s="6"/>
    </row>
    <row r="47" spans="1:17" ht="28" x14ac:dyDescent="0.15">
      <c r="A47" s="13" t="s">
        <v>3</v>
      </c>
      <c r="B47" s="13">
        <v>180</v>
      </c>
      <c r="C47" s="7">
        <v>9</v>
      </c>
      <c r="D47" s="13">
        <v>9</v>
      </c>
      <c r="E47" s="13">
        <v>46</v>
      </c>
      <c r="F47" s="13">
        <v>46</v>
      </c>
      <c r="G47" s="13">
        <v>4</v>
      </c>
      <c r="H47" s="10" t="s">
        <v>103</v>
      </c>
      <c r="I47" s="13" t="s">
        <v>124</v>
      </c>
      <c r="J47" s="13" t="s">
        <v>134</v>
      </c>
      <c r="K47" s="6" t="s">
        <v>80</v>
      </c>
      <c r="L47" s="13" t="s">
        <v>61</v>
      </c>
      <c r="M47" s="12" t="s">
        <v>264</v>
      </c>
      <c r="N47" s="6"/>
      <c r="O47" s="6">
        <f t="shared" si="0"/>
        <v>0</v>
      </c>
      <c r="P47" s="6"/>
      <c r="Q47" s="6"/>
    </row>
    <row r="48" spans="1:17" ht="14" x14ac:dyDescent="0.15">
      <c r="A48" s="13" t="s">
        <v>195</v>
      </c>
      <c r="B48" s="13">
        <v>93</v>
      </c>
      <c r="C48" s="7">
        <v>20</v>
      </c>
      <c r="D48" s="13">
        <v>34</v>
      </c>
      <c r="E48" s="13">
        <v>47</v>
      </c>
      <c r="F48" s="13">
        <v>47</v>
      </c>
      <c r="G48" s="13">
        <v>5</v>
      </c>
      <c r="H48" s="10" t="s">
        <v>103</v>
      </c>
      <c r="I48" s="13" t="s">
        <v>124</v>
      </c>
      <c r="J48" s="13" t="s">
        <v>134</v>
      </c>
      <c r="K48" s="6" t="s">
        <v>82</v>
      </c>
      <c r="L48" s="13" t="s">
        <v>56</v>
      </c>
      <c r="M48" s="12" t="s">
        <v>265</v>
      </c>
      <c r="N48" s="6"/>
      <c r="O48" s="6">
        <f t="shared" si="0"/>
        <v>0</v>
      </c>
      <c r="P48" s="6"/>
      <c r="Q48" s="6"/>
    </row>
    <row r="49" spans="1:17" ht="14" x14ac:dyDescent="0.15">
      <c r="A49" s="13" t="s">
        <v>28</v>
      </c>
      <c r="B49" s="13">
        <v>21</v>
      </c>
      <c r="C49" s="7">
        <v>76</v>
      </c>
      <c r="D49" s="13">
        <v>80</v>
      </c>
      <c r="E49" s="13">
        <v>48</v>
      </c>
      <c r="F49" s="13">
        <v>48</v>
      </c>
      <c r="G49" s="13">
        <v>4</v>
      </c>
      <c r="H49" s="10" t="s">
        <v>103</v>
      </c>
      <c r="I49" s="13" t="s">
        <v>124</v>
      </c>
      <c r="J49" s="13" t="s">
        <v>134</v>
      </c>
      <c r="K49" s="6" t="s">
        <v>82</v>
      </c>
      <c r="L49" s="13" t="s">
        <v>56</v>
      </c>
      <c r="M49" s="12" t="s">
        <v>266</v>
      </c>
      <c r="N49" s="6"/>
      <c r="O49" s="6">
        <f t="shared" si="0"/>
        <v>0</v>
      </c>
      <c r="P49" s="6"/>
      <c r="Q49" s="6"/>
    </row>
    <row r="50" spans="1:17" ht="28" x14ac:dyDescent="0.15">
      <c r="A50" s="13" t="s">
        <v>196</v>
      </c>
      <c r="B50" s="13">
        <v>20</v>
      </c>
      <c r="C50" s="7">
        <v>18</v>
      </c>
      <c r="D50" s="13">
        <v>30</v>
      </c>
      <c r="E50" s="13">
        <v>49</v>
      </c>
      <c r="F50" s="13">
        <v>49</v>
      </c>
      <c r="G50" s="13">
        <v>4</v>
      </c>
      <c r="H50" s="10" t="s">
        <v>103</v>
      </c>
      <c r="I50" s="13" t="s">
        <v>124</v>
      </c>
      <c r="J50" s="13" t="s">
        <v>134</v>
      </c>
      <c r="K50" s="6" t="s">
        <v>82</v>
      </c>
      <c r="L50" s="13" t="s">
        <v>59</v>
      </c>
      <c r="M50" s="12" t="s">
        <v>267</v>
      </c>
      <c r="N50" s="6"/>
      <c r="O50" s="6">
        <f t="shared" si="0"/>
        <v>0</v>
      </c>
      <c r="P50" s="6"/>
      <c r="Q50" s="6"/>
    </row>
    <row r="51" spans="1:17" ht="28" x14ac:dyDescent="0.15">
      <c r="A51" s="13" t="s">
        <v>18</v>
      </c>
      <c r="B51" s="13">
        <v>1010</v>
      </c>
      <c r="C51" s="7"/>
      <c r="D51" s="13">
        <v>37</v>
      </c>
      <c r="E51" s="13">
        <v>50</v>
      </c>
      <c r="F51" s="13">
        <v>50</v>
      </c>
      <c r="G51" s="13">
        <v>5</v>
      </c>
      <c r="H51" s="10" t="s">
        <v>103</v>
      </c>
      <c r="I51" s="13" t="s">
        <v>124</v>
      </c>
      <c r="J51" s="13" t="s">
        <v>134</v>
      </c>
      <c r="K51" s="6" t="s">
        <v>108</v>
      </c>
      <c r="L51" s="13" t="s">
        <v>59</v>
      </c>
      <c r="M51" s="12" t="s">
        <v>268</v>
      </c>
      <c r="N51" s="6"/>
      <c r="O51" s="6">
        <f t="shared" si="0"/>
        <v>0</v>
      </c>
      <c r="P51" s="6"/>
      <c r="Q51" s="6"/>
    </row>
    <row r="52" spans="1:17" ht="28" x14ac:dyDescent="0.15">
      <c r="A52" s="13" t="s">
        <v>126</v>
      </c>
      <c r="B52" s="13">
        <v>42</v>
      </c>
      <c r="C52" s="7">
        <v>45</v>
      </c>
      <c r="D52" s="13">
        <v>43</v>
      </c>
      <c r="E52" s="13">
        <v>51</v>
      </c>
      <c r="F52" s="13">
        <v>51</v>
      </c>
      <c r="G52" s="13">
        <v>5</v>
      </c>
      <c r="H52" s="10" t="s">
        <v>103</v>
      </c>
      <c r="I52" s="13" t="s">
        <v>124</v>
      </c>
      <c r="J52" s="13" t="s">
        <v>134</v>
      </c>
      <c r="K52" s="6" t="s">
        <v>86</v>
      </c>
      <c r="L52" s="13" t="s">
        <v>61</v>
      </c>
      <c r="M52" s="12" t="s">
        <v>269</v>
      </c>
      <c r="N52" s="6"/>
      <c r="O52" s="6">
        <f t="shared" si="0"/>
        <v>0</v>
      </c>
      <c r="P52" s="6"/>
      <c r="Q52" s="6"/>
    </row>
    <row r="53" spans="1:17" ht="28" x14ac:dyDescent="0.15">
      <c r="A53" s="12" t="s">
        <v>197</v>
      </c>
      <c r="B53" s="13">
        <v>4052</v>
      </c>
      <c r="C53" s="7"/>
      <c r="D53" s="13"/>
      <c r="E53" s="13">
        <v>52</v>
      </c>
      <c r="F53" s="13">
        <v>52</v>
      </c>
      <c r="G53" s="13">
        <v>4</v>
      </c>
      <c r="H53" s="10" t="s">
        <v>103</v>
      </c>
      <c r="I53" s="13" t="s">
        <v>124</v>
      </c>
      <c r="J53" s="13" t="s">
        <v>134</v>
      </c>
      <c r="K53" s="6" t="s">
        <v>86</v>
      </c>
      <c r="L53" s="13" t="s">
        <v>61</v>
      </c>
      <c r="M53" s="12" t="s">
        <v>270</v>
      </c>
      <c r="N53" s="6"/>
      <c r="O53" s="6">
        <f t="shared" si="0"/>
        <v>0</v>
      </c>
      <c r="P53" s="6"/>
      <c r="Q53" s="6"/>
    </row>
    <row r="54" spans="1:17" ht="28" x14ac:dyDescent="0.15">
      <c r="A54" s="13" t="s">
        <v>20</v>
      </c>
      <c r="B54" s="13">
        <v>33</v>
      </c>
      <c r="C54" s="7">
        <v>36</v>
      </c>
      <c r="D54" s="13">
        <v>49</v>
      </c>
      <c r="E54" s="13">
        <v>53</v>
      </c>
      <c r="F54" s="13">
        <v>53</v>
      </c>
      <c r="G54" s="13">
        <v>4</v>
      </c>
      <c r="H54" s="10" t="s">
        <v>103</v>
      </c>
      <c r="I54" s="13" t="s">
        <v>124</v>
      </c>
      <c r="J54" s="13" t="s">
        <v>134</v>
      </c>
      <c r="K54" s="6" t="s">
        <v>86</v>
      </c>
      <c r="L54" s="13" t="s">
        <v>61</v>
      </c>
      <c r="M54" s="12" t="s">
        <v>271</v>
      </c>
      <c r="N54" s="6"/>
      <c r="O54" s="6">
        <f t="shared" si="0"/>
        <v>0</v>
      </c>
      <c r="P54" s="6"/>
      <c r="Q54" s="6"/>
    </row>
    <row r="55" spans="1:17" ht="28" x14ac:dyDescent="0.15">
      <c r="A55" s="13" t="s">
        <v>51</v>
      </c>
      <c r="B55" s="13">
        <v>4054</v>
      </c>
      <c r="C55" s="7"/>
      <c r="D55" s="13"/>
      <c r="E55" s="13">
        <v>54</v>
      </c>
      <c r="F55" s="13">
        <v>54</v>
      </c>
      <c r="G55" s="13">
        <v>5</v>
      </c>
      <c r="H55" s="10" t="s">
        <v>103</v>
      </c>
      <c r="I55" s="13" t="s">
        <v>124</v>
      </c>
      <c r="J55" s="13" t="s">
        <v>134</v>
      </c>
      <c r="K55" s="6" t="s">
        <v>86</v>
      </c>
      <c r="L55" s="13" t="s">
        <v>61</v>
      </c>
      <c r="M55" s="12" t="s">
        <v>272</v>
      </c>
      <c r="N55" s="6"/>
      <c r="O55" s="6">
        <f t="shared" si="0"/>
        <v>0</v>
      </c>
      <c r="P55" s="6"/>
      <c r="Q55" s="6"/>
    </row>
    <row r="56" spans="1:17" ht="28" x14ac:dyDescent="0.15">
      <c r="A56" s="13" t="s">
        <v>216</v>
      </c>
      <c r="B56" s="13">
        <v>41</v>
      </c>
      <c r="C56" s="7">
        <v>46</v>
      </c>
      <c r="D56" s="13">
        <v>44</v>
      </c>
      <c r="E56" s="13">
        <v>55</v>
      </c>
      <c r="F56" s="13">
        <v>55</v>
      </c>
      <c r="G56" s="13">
        <v>4</v>
      </c>
      <c r="H56" s="10" t="s">
        <v>103</v>
      </c>
      <c r="I56" s="13" t="s">
        <v>124</v>
      </c>
      <c r="J56" s="13" t="s">
        <v>134</v>
      </c>
      <c r="K56" s="6" t="s">
        <v>86</v>
      </c>
      <c r="L56" s="13" t="s">
        <v>61</v>
      </c>
      <c r="M56" s="12" t="s">
        <v>273</v>
      </c>
      <c r="N56" s="6"/>
      <c r="O56" s="6">
        <f t="shared" si="0"/>
        <v>0</v>
      </c>
      <c r="P56" s="6"/>
      <c r="Q56" s="6"/>
    </row>
    <row r="57" spans="1:17" ht="28" x14ac:dyDescent="0.15">
      <c r="A57" s="13" t="s">
        <v>21</v>
      </c>
      <c r="B57" s="13">
        <v>32</v>
      </c>
      <c r="C57" s="7">
        <v>42</v>
      </c>
      <c r="D57" s="13">
        <v>54</v>
      </c>
      <c r="E57" s="13">
        <v>56</v>
      </c>
      <c r="F57" s="13">
        <v>56</v>
      </c>
      <c r="G57" s="13">
        <v>3</v>
      </c>
      <c r="H57" s="10" t="s">
        <v>103</v>
      </c>
      <c r="I57" s="13" t="s">
        <v>124</v>
      </c>
      <c r="J57" s="13" t="s">
        <v>134</v>
      </c>
      <c r="K57" s="6" t="s">
        <v>86</v>
      </c>
      <c r="L57" s="13" t="s">
        <v>61</v>
      </c>
      <c r="M57" s="12" t="s">
        <v>274</v>
      </c>
      <c r="N57" s="6"/>
      <c r="O57" s="6">
        <f t="shared" si="0"/>
        <v>0</v>
      </c>
      <c r="P57" s="6"/>
      <c r="Q57" s="6"/>
    </row>
    <row r="58" spans="1:17" ht="28" x14ac:dyDescent="0.15">
      <c r="A58" s="13" t="s">
        <v>128</v>
      </c>
      <c r="B58" s="13">
        <v>4057</v>
      </c>
      <c r="C58" s="7"/>
      <c r="D58" s="13"/>
      <c r="E58" s="13">
        <v>57</v>
      </c>
      <c r="F58" s="13">
        <v>57</v>
      </c>
      <c r="G58" s="13">
        <v>4</v>
      </c>
      <c r="H58" s="10" t="s">
        <v>103</v>
      </c>
      <c r="I58" s="13" t="s">
        <v>124</v>
      </c>
      <c r="J58" s="13" t="s">
        <v>134</v>
      </c>
      <c r="K58" s="6" t="s">
        <v>105</v>
      </c>
      <c r="L58" s="13" t="s">
        <v>57</v>
      </c>
      <c r="M58" s="12" t="s">
        <v>275</v>
      </c>
      <c r="N58" s="6"/>
      <c r="O58" s="6">
        <f t="shared" si="0"/>
        <v>0</v>
      </c>
      <c r="P58" s="6"/>
      <c r="Q58" s="6"/>
    </row>
    <row r="59" spans="1:17" ht="28" x14ac:dyDescent="0.15">
      <c r="A59" s="13" t="s">
        <v>9</v>
      </c>
      <c r="B59" s="13">
        <v>910</v>
      </c>
      <c r="C59" s="7"/>
      <c r="D59" s="13">
        <v>19</v>
      </c>
      <c r="E59" s="13">
        <v>58</v>
      </c>
      <c r="F59" s="13">
        <v>58</v>
      </c>
      <c r="G59" s="13">
        <v>5</v>
      </c>
      <c r="H59" s="10" t="s">
        <v>103</v>
      </c>
      <c r="I59" s="13" t="s">
        <v>124</v>
      </c>
      <c r="J59" s="13" t="s">
        <v>134</v>
      </c>
      <c r="K59" s="6" t="s">
        <v>106</v>
      </c>
      <c r="L59" s="13" t="s">
        <v>59</v>
      </c>
      <c r="M59" s="12" t="s">
        <v>276</v>
      </c>
      <c r="N59" s="6"/>
      <c r="O59" s="6">
        <f t="shared" si="0"/>
        <v>0</v>
      </c>
      <c r="P59" s="6"/>
      <c r="Q59" s="6"/>
    </row>
    <row r="60" spans="1:17" ht="28" x14ac:dyDescent="0.15">
      <c r="A60" s="12" t="s">
        <v>198</v>
      </c>
      <c r="B60" s="13">
        <v>4059</v>
      </c>
      <c r="C60" s="7"/>
      <c r="D60" s="13"/>
      <c r="E60" s="13">
        <v>59</v>
      </c>
      <c r="F60" s="13">
        <v>59</v>
      </c>
      <c r="G60" s="13">
        <v>4</v>
      </c>
      <c r="H60" s="10" t="s">
        <v>103</v>
      </c>
      <c r="I60" s="13" t="s">
        <v>124</v>
      </c>
      <c r="J60" s="13" t="s">
        <v>134</v>
      </c>
      <c r="K60" s="6" t="s">
        <v>109</v>
      </c>
      <c r="L60" s="13" t="s">
        <v>61</v>
      </c>
      <c r="M60" s="12" t="s">
        <v>277</v>
      </c>
      <c r="N60" s="6"/>
      <c r="O60" s="6">
        <f t="shared" si="0"/>
        <v>0</v>
      </c>
      <c r="P60" s="6"/>
      <c r="Q60" s="6"/>
    </row>
    <row r="61" spans="1:17" ht="28" x14ac:dyDescent="0.15">
      <c r="A61" s="13" t="s">
        <v>15</v>
      </c>
      <c r="B61" s="13">
        <v>8</v>
      </c>
      <c r="C61" s="7">
        <v>15</v>
      </c>
      <c r="D61" s="13">
        <v>31</v>
      </c>
      <c r="E61" s="13">
        <v>60</v>
      </c>
      <c r="F61" s="13">
        <v>60</v>
      </c>
      <c r="G61" s="13">
        <v>3</v>
      </c>
      <c r="H61" s="10" t="s">
        <v>103</v>
      </c>
      <c r="I61" s="13" t="s">
        <v>124</v>
      </c>
      <c r="J61" s="13" t="s">
        <v>134</v>
      </c>
      <c r="K61" s="6" t="s">
        <v>87</v>
      </c>
      <c r="L61" s="13" t="s">
        <v>61</v>
      </c>
      <c r="M61" s="12" t="s">
        <v>278</v>
      </c>
      <c r="N61" s="6"/>
      <c r="O61" s="6">
        <f t="shared" si="0"/>
        <v>0</v>
      </c>
      <c r="P61" s="6"/>
      <c r="Q61" s="6"/>
    </row>
    <row r="62" spans="1:17" ht="28" x14ac:dyDescent="0.15">
      <c r="A62" s="13" t="s">
        <v>29</v>
      </c>
      <c r="B62" s="13">
        <v>65</v>
      </c>
      <c r="C62" s="7">
        <v>82</v>
      </c>
      <c r="D62" s="13">
        <v>82</v>
      </c>
      <c r="E62" s="13">
        <v>61</v>
      </c>
      <c r="F62" s="13">
        <v>61</v>
      </c>
      <c r="G62" s="13">
        <v>4</v>
      </c>
      <c r="H62" s="10" t="s">
        <v>103</v>
      </c>
      <c r="I62" s="13" t="s">
        <v>125</v>
      </c>
      <c r="J62" s="13" t="s">
        <v>134</v>
      </c>
      <c r="K62" s="6" t="s">
        <v>84</v>
      </c>
      <c r="L62" s="13" t="s">
        <v>61</v>
      </c>
      <c r="M62" s="12" t="s">
        <v>279</v>
      </c>
      <c r="N62" s="6"/>
      <c r="O62" s="6">
        <f t="shared" si="0"/>
        <v>0</v>
      </c>
      <c r="P62" s="6"/>
      <c r="Q62" s="6"/>
    </row>
    <row r="63" spans="1:17" ht="28" x14ac:dyDescent="0.15">
      <c r="A63" s="13" t="s">
        <v>199</v>
      </c>
      <c r="B63" s="13">
        <v>113</v>
      </c>
      <c r="C63" s="7">
        <v>54</v>
      </c>
      <c r="D63" s="13">
        <v>17</v>
      </c>
      <c r="E63" s="13">
        <v>62</v>
      </c>
      <c r="F63" s="13">
        <v>62</v>
      </c>
      <c r="G63" s="13">
        <v>4</v>
      </c>
      <c r="H63" s="10" t="s">
        <v>103</v>
      </c>
      <c r="I63" s="13" t="s">
        <v>125</v>
      </c>
      <c r="J63" s="13" t="s">
        <v>134</v>
      </c>
      <c r="K63" s="6" t="s">
        <v>77</v>
      </c>
      <c r="L63" s="13" t="s">
        <v>61</v>
      </c>
      <c r="M63" s="12" t="s">
        <v>280</v>
      </c>
      <c r="N63" s="6"/>
      <c r="O63" s="6">
        <f t="shared" si="0"/>
        <v>0</v>
      </c>
      <c r="P63" s="6"/>
      <c r="Q63" s="6"/>
    </row>
    <row r="64" spans="1:17" ht="28" x14ac:dyDescent="0.15">
      <c r="A64" s="13" t="s">
        <v>4</v>
      </c>
      <c r="B64" s="13">
        <v>205</v>
      </c>
      <c r="C64" s="7">
        <v>10</v>
      </c>
      <c r="D64" s="13">
        <v>10</v>
      </c>
      <c r="E64" s="13">
        <v>63</v>
      </c>
      <c r="F64" s="13">
        <v>63</v>
      </c>
      <c r="G64" s="13">
        <v>4</v>
      </c>
      <c r="H64" s="10" t="s">
        <v>103</v>
      </c>
      <c r="I64" s="13" t="s">
        <v>125</v>
      </c>
      <c r="J64" s="13" t="s">
        <v>134</v>
      </c>
      <c r="K64" s="6" t="s">
        <v>77</v>
      </c>
      <c r="L64" s="13" t="s">
        <v>61</v>
      </c>
      <c r="M64" s="12" t="s">
        <v>281</v>
      </c>
      <c r="N64" s="6"/>
      <c r="O64" s="6">
        <f t="shared" si="0"/>
        <v>0</v>
      </c>
      <c r="P64" s="6"/>
      <c r="Q64" s="6"/>
    </row>
    <row r="65" spans="1:17" ht="28" x14ac:dyDescent="0.15">
      <c r="A65" s="13" t="s">
        <v>200</v>
      </c>
      <c r="B65" s="13">
        <v>55</v>
      </c>
      <c r="C65" s="7">
        <v>71</v>
      </c>
      <c r="D65" s="13">
        <v>72</v>
      </c>
      <c r="E65" s="13">
        <v>64</v>
      </c>
      <c r="F65" s="13">
        <v>64</v>
      </c>
      <c r="G65" s="13">
        <v>3</v>
      </c>
      <c r="H65" s="10" t="s">
        <v>103</v>
      </c>
      <c r="I65" s="13" t="s">
        <v>125</v>
      </c>
      <c r="J65" s="13" t="s">
        <v>134</v>
      </c>
      <c r="K65" s="6" t="s">
        <v>78</v>
      </c>
      <c r="L65" s="13" t="s">
        <v>61</v>
      </c>
      <c r="M65" s="12" t="s">
        <v>282</v>
      </c>
      <c r="N65" s="6"/>
      <c r="O65" s="6">
        <f t="shared" si="0"/>
        <v>0</v>
      </c>
      <c r="P65" s="6"/>
      <c r="Q65" s="6"/>
    </row>
    <row r="66" spans="1:17" ht="28" x14ac:dyDescent="0.15">
      <c r="A66" s="13" t="s">
        <v>25</v>
      </c>
      <c r="B66" s="13">
        <v>59</v>
      </c>
      <c r="C66" s="7">
        <v>74</v>
      </c>
      <c r="D66" s="13">
        <v>75</v>
      </c>
      <c r="E66" s="13">
        <v>65</v>
      </c>
      <c r="F66" s="13">
        <v>65</v>
      </c>
      <c r="G66" s="13">
        <v>3</v>
      </c>
      <c r="H66" s="10" t="s">
        <v>103</v>
      </c>
      <c r="I66" s="13" t="s">
        <v>125</v>
      </c>
      <c r="J66" s="13" t="s">
        <v>134</v>
      </c>
      <c r="K66" s="6" t="s">
        <v>78</v>
      </c>
      <c r="L66" s="13" t="s">
        <v>61</v>
      </c>
      <c r="M66" s="12" t="s">
        <v>283</v>
      </c>
      <c r="N66" s="6"/>
      <c r="O66" s="6">
        <f t="shared" si="0"/>
        <v>0</v>
      </c>
      <c r="P66" s="6"/>
      <c r="Q66" s="6"/>
    </row>
    <row r="67" spans="1:17" ht="56" x14ac:dyDescent="0.15">
      <c r="A67" s="13" t="s">
        <v>7</v>
      </c>
      <c r="B67" s="13">
        <v>1</v>
      </c>
      <c r="C67" s="7">
        <v>11</v>
      </c>
      <c r="D67" s="13">
        <v>15</v>
      </c>
      <c r="E67" s="13">
        <v>66</v>
      </c>
      <c r="F67" s="13">
        <v>66</v>
      </c>
      <c r="G67" s="13">
        <v>5</v>
      </c>
      <c r="H67" s="10" t="s">
        <v>103</v>
      </c>
      <c r="I67" s="13" t="s">
        <v>125</v>
      </c>
      <c r="J67" s="13" t="s">
        <v>134</v>
      </c>
      <c r="K67" s="6" t="s">
        <v>107</v>
      </c>
      <c r="L67" s="13" t="s">
        <v>61</v>
      </c>
      <c r="M67" s="12" t="s">
        <v>284</v>
      </c>
      <c r="N67" s="6"/>
      <c r="O67" s="6">
        <f t="shared" ref="O67:O120" si="1">N67*G67</f>
        <v>0</v>
      </c>
      <c r="P67" s="6"/>
      <c r="Q67" s="6"/>
    </row>
    <row r="68" spans="1:17" ht="56" x14ac:dyDescent="0.15">
      <c r="A68" s="13" t="s">
        <v>8</v>
      </c>
      <c r="B68" s="13">
        <v>4</v>
      </c>
      <c r="C68" s="7">
        <v>53</v>
      </c>
      <c r="D68" s="13">
        <v>16</v>
      </c>
      <c r="E68" s="13">
        <v>67</v>
      </c>
      <c r="F68" s="13">
        <v>67</v>
      </c>
      <c r="G68" s="13">
        <v>3</v>
      </c>
      <c r="H68" s="10" t="s">
        <v>103</v>
      </c>
      <c r="I68" s="13" t="s">
        <v>125</v>
      </c>
      <c r="J68" s="13" t="s">
        <v>134</v>
      </c>
      <c r="K68" s="6" t="s">
        <v>107</v>
      </c>
      <c r="L68" s="13" t="s">
        <v>70</v>
      </c>
      <c r="M68" s="12" t="s">
        <v>285</v>
      </c>
      <c r="N68" s="6"/>
      <c r="O68" s="6">
        <f t="shared" si="1"/>
        <v>0</v>
      </c>
      <c r="P68" s="6"/>
      <c r="Q68" s="6"/>
    </row>
    <row r="69" spans="1:17" ht="28" x14ac:dyDescent="0.15">
      <c r="A69" s="6" t="s">
        <v>129</v>
      </c>
      <c r="B69" s="6">
        <v>4068</v>
      </c>
      <c r="C69" s="7"/>
      <c r="D69" s="6"/>
      <c r="E69" s="13">
        <v>68</v>
      </c>
      <c r="F69" s="13">
        <v>68</v>
      </c>
      <c r="G69" s="6">
        <v>3</v>
      </c>
      <c r="H69" s="10" t="s">
        <v>103</v>
      </c>
      <c r="I69" s="13" t="s">
        <v>125</v>
      </c>
      <c r="J69" s="13" t="s">
        <v>134</v>
      </c>
      <c r="K69" s="6"/>
      <c r="L69" s="6" t="s">
        <v>123</v>
      </c>
      <c r="M69" s="12" t="s">
        <v>286</v>
      </c>
      <c r="N69" s="6"/>
      <c r="O69" s="6">
        <f t="shared" si="1"/>
        <v>0</v>
      </c>
      <c r="P69" s="6"/>
      <c r="Q69" s="6"/>
    </row>
    <row r="70" spans="1:17" ht="28" x14ac:dyDescent="0.15">
      <c r="A70" s="13" t="s">
        <v>37</v>
      </c>
      <c r="B70" s="13">
        <v>75</v>
      </c>
      <c r="C70" s="7">
        <v>102</v>
      </c>
      <c r="D70" s="13">
        <v>98</v>
      </c>
      <c r="E70" s="13">
        <v>69</v>
      </c>
      <c r="F70" s="13">
        <v>69</v>
      </c>
      <c r="G70" s="13">
        <v>4</v>
      </c>
      <c r="H70" s="16" t="s">
        <v>60</v>
      </c>
      <c r="I70" s="12" t="s">
        <v>144</v>
      </c>
      <c r="J70" s="12" t="s">
        <v>149</v>
      </c>
      <c r="K70" s="6" t="s">
        <v>112</v>
      </c>
      <c r="L70" s="13" t="s">
        <v>70</v>
      </c>
      <c r="M70" s="12" t="s">
        <v>287</v>
      </c>
      <c r="N70" s="6"/>
      <c r="O70" s="6">
        <f t="shared" si="1"/>
        <v>0</v>
      </c>
      <c r="P70" s="6"/>
      <c r="Q70" s="6"/>
    </row>
    <row r="71" spans="1:17" ht="28" x14ac:dyDescent="0.15">
      <c r="A71" s="13" t="s">
        <v>201</v>
      </c>
      <c r="B71" s="13">
        <v>60</v>
      </c>
      <c r="C71" s="7">
        <v>57</v>
      </c>
      <c r="D71" s="13">
        <v>57</v>
      </c>
      <c r="E71" s="13">
        <v>70</v>
      </c>
      <c r="F71" s="13">
        <v>70</v>
      </c>
      <c r="G71" s="13">
        <v>4</v>
      </c>
      <c r="H71" s="16" t="s">
        <v>60</v>
      </c>
      <c r="I71" s="12" t="s">
        <v>144</v>
      </c>
      <c r="J71" s="12" t="s">
        <v>149</v>
      </c>
      <c r="K71" s="6" t="s">
        <v>74</v>
      </c>
      <c r="L71" s="13" t="s">
        <v>70</v>
      </c>
      <c r="M71" s="12" t="s">
        <v>288</v>
      </c>
      <c r="N71" s="6"/>
      <c r="O71" s="6">
        <f t="shared" si="1"/>
        <v>0</v>
      </c>
      <c r="P71" s="6"/>
      <c r="Q71" s="6"/>
    </row>
    <row r="72" spans="1:17" ht="28" x14ac:dyDescent="0.15">
      <c r="A72" s="13" t="s">
        <v>202</v>
      </c>
      <c r="B72" s="13">
        <v>91</v>
      </c>
      <c r="C72" s="7">
        <v>101</v>
      </c>
      <c r="D72" s="13">
        <v>102</v>
      </c>
      <c r="E72" s="13">
        <v>71</v>
      </c>
      <c r="F72" s="13">
        <v>71</v>
      </c>
      <c r="G72" s="13">
        <v>3</v>
      </c>
      <c r="H72" s="16" t="s">
        <v>60</v>
      </c>
      <c r="I72" s="12" t="s">
        <v>144</v>
      </c>
      <c r="J72" s="12" t="s">
        <v>149</v>
      </c>
      <c r="K72" s="6" t="s">
        <v>89</v>
      </c>
      <c r="L72" s="13" t="s">
        <v>61</v>
      </c>
      <c r="M72" s="12" t="s">
        <v>289</v>
      </c>
      <c r="N72" s="6"/>
      <c r="O72" s="6">
        <f t="shared" si="1"/>
        <v>0</v>
      </c>
      <c r="P72" s="6"/>
      <c r="Q72" s="6"/>
    </row>
    <row r="73" spans="1:17" ht="28" x14ac:dyDescent="0.15">
      <c r="A73" s="13" t="s">
        <v>131</v>
      </c>
      <c r="B73" s="13">
        <v>85</v>
      </c>
      <c r="C73" s="7">
        <v>90</v>
      </c>
      <c r="D73" s="13">
        <v>92</v>
      </c>
      <c r="E73" s="13">
        <v>72</v>
      </c>
      <c r="F73" s="13">
        <v>72</v>
      </c>
      <c r="G73" s="13">
        <v>3</v>
      </c>
      <c r="H73" s="16" t="s">
        <v>60</v>
      </c>
      <c r="I73" s="12" t="s">
        <v>144</v>
      </c>
      <c r="J73" s="12" t="s">
        <v>149</v>
      </c>
      <c r="K73" s="6" t="s">
        <v>89</v>
      </c>
      <c r="L73" s="13" t="s">
        <v>70</v>
      </c>
      <c r="M73" s="12" t="s">
        <v>290</v>
      </c>
      <c r="N73" s="6"/>
      <c r="O73" s="6">
        <f t="shared" si="1"/>
        <v>0</v>
      </c>
      <c r="P73" s="6"/>
      <c r="Q73" s="6"/>
    </row>
    <row r="74" spans="1:17" ht="28" x14ac:dyDescent="0.15">
      <c r="A74" s="13" t="s">
        <v>38</v>
      </c>
      <c r="B74" s="13">
        <v>72</v>
      </c>
      <c r="C74" s="7">
        <v>103</v>
      </c>
      <c r="D74" s="13">
        <v>99</v>
      </c>
      <c r="E74" s="13">
        <v>73</v>
      </c>
      <c r="F74" s="13">
        <v>73</v>
      </c>
      <c r="G74" s="13">
        <v>4</v>
      </c>
      <c r="H74" s="16" t="s">
        <v>60</v>
      </c>
      <c r="I74" s="12" t="s">
        <v>144</v>
      </c>
      <c r="J74" s="12" t="s">
        <v>149</v>
      </c>
      <c r="K74" s="6" t="s">
        <v>91</v>
      </c>
      <c r="L74" s="13" t="s">
        <v>70</v>
      </c>
      <c r="M74" s="12" t="s">
        <v>291</v>
      </c>
      <c r="N74" s="6"/>
      <c r="O74" s="6">
        <f t="shared" si="1"/>
        <v>0</v>
      </c>
      <c r="P74" s="6"/>
      <c r="Q74" s="6"/>
    </row>
    <row r="75" spans="1:17" ht="28" x14ac:dyDescent="0.15">
      <c r="A75" s="13" t="s">
        <v>39</v>
      </c>
      <c r="B75" s="13">
        <v>78</v>
      </c>
      <c r="C75" s="7">
        <v>105</v>
      </c>
      <c r="D75" s="13">
        <v>101</v>
      </c>
      <c r="E75" s="13">
        <v>74</v>
      </c>
      <c r="F75" s="13">
        <v>74</v>
      </c>
      <c r="G75" s="13">
        <v>4</v>
      </c>
      <c r="H75" s="16" t="s">
        <v>60</v>
      </c>
      <c r="I75" s="12" t="s">
        <v>144</v>
      </c>
      <c r="J75" s="12" t="s">
        <v>149</v>
      </c>
      <c r="K75" s="6" t="s">
        <v>91</v>
      </c>
      <c r="L75" s="13" t="s">
        <v>70</v>
      </c>
      <c r="M75" s="12" t="s">
        <v>292</v>
      </c>
      <c r="N75" s="6"/>
      <c r="O75" s="6">
        <f t="shared" si="1"/>
        <v>0</v>
      </c>
      <c r="P75" s="6"/>
      <c r="Q75" s="6"/>
    </row>
    <row r="76" spans="1:17" ht="28" x14ac:dyDescent="0.15">
      <c r="A76" s="13" t="s">
        <v>27</v>
      </c>
      <c r="B76" s="13">
        <v>89</v>
      </c>
      <c r="C76" s="7">
        <v>81</v>
      </c>
      <c r="D76" s="13">
        <v>79</v>
      </c>
      <c r="E76" s="13">
        <v>75</v>
      </c>
      <c r="F76" s="13">
        <v>75</v>
      </c>
      <c r="G76" s="13">
        <v>4</v>
      </c>
      <c r="H76" s="16" t="s">
        <v>60</v>
      </c>
      <c r="I76" s="12" t="s">
        <v>144</v>
      </c>
      <c r="J76" s="12" t="s">
        <v>150</v>
      </c>
      <c r="K76" s="6" t="s">
        <v>73</v>
      </c>
      <c r="L76" s="13" t="s">
        <v>61</v>
      </c>
      <c r="M76" s="12" t="s">
        <v>293</v>
      </c>
      <c r="N76" s="6"/>
      <c r="O76" s="6">
        <f t="shared" si="1"/>
        <v>0</v>
      </c>
      <c r="P76" s="6"/>
      <c r="Q76" s="6"/>
    </row>
    <row r="77" spans="1:17" ht="28" x14ac:dyDescent="0.15">
      <c r="A77" s="13" t="s">
        <v>217</v>
      </c>
      <c r="B77" s="13">
        <v>86</v>
      </c>
      <c r="C77" s="7">
        <v>80</v>
      </c>
      <c r="D77" s="13">
        <v>78</v>
      </c>
      <c r="E77" s="13">
        <v>76</v>
      </c>
      <c r="F77" s="13">
        <v>76</v>
      </c>
      <c r="G77" s="13">
        <v>3</v>
      </c>
      <c r="H77" s="16" t="s">
        <v>60</v>
      </c>
      <c r="I77" s="12" t="s">
        <v>144</v>
      </c>
      <c r="J77" s="12" t="s">
        <v>150</v>
      </c>
      <c r="K77" s="6" t="s">
        <v>83</v>
      </c>
      <c r="L77" s="13" t="s">
        <v>61</v>
      </c>
      <c r="M77" s="12" t="s">
        <v>294</v>
      </c>
      <c r="N77" s="6"/>
      <c r="O77" s="6">
        <f t="shared" si="1"/>
        <v>0</v>
      </c>
      <c r="P77" s="6"/>
      <c r="Q77" s="6"/>
    </row>
    <row r="78" spans="1:17" ht="28" x14ac:dyDescent="0.15">
      <c r="A78" s="13" t="s">
        <v>26</v>
      </c>
      <c r="B78" s="13">
        <v>12</v>
      </c>
      <c r="C78" s="7">
        <v>78</v>
      </c>
      <c r="D78" s="13">
        <v>77</v>
      </c>
      <c r="E78" s="13">
        <v>77</v>
      </c>
      <c r="F78" s="13">
        <v>77</v>
      </c>
      <c r="G78" s="13">
        <v>4</v>
      </c>
      <c r="H78" s="16" t="s">
        <v>60</v>
      </c>
      <c r="I78" s="12" t="s">
        <v>144</v>
      </c>
      <c r="J78" s="12" t="s">
        <v>150</v>
      </c>
      <c r="K78" s="6" t="s">
        <v>83</v>
      </c>
      <c r="L78" s="13" t="s">
        <v>61</v>
      </c>
      <c r="M78" s="12" t="s">
        <v>295</v>
      </c>
      <c r="N78" s="6"/>
      <c r="O78" s="6">
        <f t="shared" si="1"/>
        <v>0</v>
      </c>
      <c r="P78" s="6"/>
      <c r="Q78" s="6"/>
    </row>
    <row r="79" spans="1:17" ht="28" x14ac:dyDescent="0.15">
      <c r="A79" s="13" t="s">
        <v>347</v>
      </c>
      <c r="B79" s="13">
        <v>4078</v>
      </c>
      <c r="C79" s="7"/>
      <c r="D79" s="13"/>
      <c r="E79" s="13">
        <v>78</v>
      </c>
      <c r="F79" s="13">
        <v>78</v>
      </c>
      <c r="G79" s="13">
        <v>4</v>
      </c>
      <c r="H79" s="16" t="s">
        <v>60</v>
      </c>
      <c r="I79" s="12" t="s">
        <v>144</v>
      </c>
      <c r="J79" s="12" t="s">
        <v>150</v>
      </c>
      <c r="K79" s="6" t="s">
        <v>77</v>
      </c>
      <c r="L79" s="13" t="s">
        <v>70</v>
      </c>
      <c r="M79" s="12" t="s">
        <v>296</v>
      </c>
      <c r="N79" s="6"/>
      <c r="O79" s="6">
        <f t="shared" si="1"/>
        <v>0</v>
      </c>
      <c r="P79" s="6"/>
      <c r="Q79" s="6"/>
    </row>
    <row r="80" spans="1:17" ht="28" x14ac:dyDescent="0.15">
      <c r="A80" s="13" t="s">
        <v>35</v>
      </c>
      <c r="B80" s="13">
        <v>71</v>
      </c>
      <c r="C80" s="7">
        <v>92</v>
      </c>
      <c r="D80" s="13">
        <v>93</v>
      </c>
      <c r="E80" s="13">
        <v>79</v>
      </c>
      <c r="F80" s="13">
        <v>79</v>
      </c>
      <c r="G80" s="13">
        <v>3</v>
      </c>
      <c r="H80" s="16" t="s">
        <v>60</v>
      </c>
      <c r="I80" s="12" t="s">
        <v>144</v>
      </c>
      <c r="J80" s="12" t="s">
        <v>150</v>
      </c>
      <c r="K80" s="6" t="s">
        <v>77</v>
      </c>
      <c r="L80" s="13" t="s">
        <v>70</v>
      </c>
      <c r="M80" s="12" t="s">
        <v>297</v>
      </c>
      <c r="N80" s="6"/>
      <c r="O80" s="6">
        <f t="shared" si="1"/>
        <v>0</v>
      </c>
      <c r="P80" s="6"/>
      <c r="Q80" s="6"/>
    </row>
    <row r="81" spans="1:17" ht="28" x14ac:dyDescent="0.15">
      <c r="A81" s="13" t="s">
        <v>130</v>
      </c>
      <c r="B81" s="13">
        <v>73</v>
      </c>
      <c r="C81" s="7">
        <v>96</v>
      </c>
      <c r="D81" s="13">
        <v>94</v>
      </c>
      <c r="E81" s="13">
        <v>80</v>
      </c>
      <c r="F81" s="13">
        <v>80</v>
      </c>
      <c r="G81" s="13">
        <v>4</v>
      </c>
      <c r="H81" s="16" t="s">
        <v>60</v>
      </c>
      <c r="I81" s="12" t="s">
        <v>144</v>
      </c>
      <c r="J81" s="12" t="s">
        <v>102</v>
      </c>
      <c r="K81" s="6" t="s">
        <v>73</v>
      </c>
      <c r="L81" s="13" t="s">
        <v>70</v>
      </c>
      <c r="M81" s="12" t="s">
        <v>298</v>
      </c>
      <c r="N81" s="6"/>
      <c r="O81" s="6">
        <f t="shared" si="1"/>
        <v>0</v>
      </c>
      <c r="P81" s="6"/>
      <c r="Q81" s="6"/>
    </row>
    <row r="82" spans="1:17" ht="28" x14ac:dyDescent="0.15">
      <c r="A82" s="13" t="s">
        <v>203</v>
      </c>
      <c r="B82" s="13">
        <v>170</v>
      </c>
      <c r="C82" s="7">
        <v>55</v>
      </c>
      <c r="D82" s="13">
        <v>18</v>
      </c>
      <c r="E82" s="13">
        <v>81</v>
      </c>
      <c r="F82" s="13">
        <v>81</v>
      </c>
      <c r="G82" s="13">
        <v>3</v>
      </c>
      <c r="H82" s="16" t="s">
        <v>60</v>
      </c>
      <c r="I82" s="12" t="s">
        <v>144</v>
      </c>
      <c r="J82" s="12" t="s">
        <v>102</v>
      </c>
      <c r="K82" s="6" t="s">
        <v>93</v>
      </c>
      <c r="L82" s="13" t="s">
        <v>61</v>
      </c>
      <c r="M82" s="12" t="s">
        <v>299</v>
      </c>
      <c r="N82" s="6"/>
      <c r="O82" s="6">
        <f t="shared" si="1"/>
        <v>0</v>
      </c>
      <c r="P82" s="6"/>
      <c r="Q82" s="6"/>
    </row>
    <row r="83" spans="1:17" ht="28" x14ac:dyDescent="0.15">
      <c r="A83" s="13" t="s">
        <v>48</v>
      </c>
      <c r="B83" s="13">
        <v>4082</v>
      </c>
      <c r="C83" s="7"/>
      <c r="D83" s="13"/>
      <c r="E83" s="13">
        <v>82</v>
      </c>
      <c r="F83" s="13">
        <v>82</v>
      </c>
      <c r="G83" s="13">
        <v>5</v>
      </c>
      <c r="H83" s="16" t="s">
        <v>60</v>
      </c>
      <c r="I83" s="12" t="s">
        <v>144</v>
      </c>
      <c r="J83" s="12" t="s">
        <v>102</v>
      </c>
      <c r="K83" s="6" t="s">
        <v>91</v>
      </c>
      <c r="L83" s="13" t="s">
        <v>70</v>
      </c>
      <c r="M83" s="12" t="s">
        <v>300</v>
      </c>
      <c r="N83" s="6"/>
      <c r="O83" s="6">
        <f t="shared" si="1"/>
        <v>0</v>
      </c>
      <c r="P83" s="6"/>
      <c r="Q83" s="6"/>
    </row>
    <row r="84" spans="1:17" ht="28" x14ac:dyDescent="0.15">
      <c r="A84" s="13" t="s">
        <v>30</v>
      </c>
      <c r="B84" s="13">
        <v>1060</v>
      </c>
      <c r="C84" s="7">
        <v>84</v>
      </c>
      <c r="D84" s="13">
        <v>84</v>
      </c>
      <c r="E84" s="13">
        <v>83</v>
      </c>
      <c r="F84" s="13">
        <v>83</v>
      </c>
      <c r="G84" s="13">
        <v>4</v>
      </c>
      <c r="H84" s="16" t="s">
        <v>60</v>
      </c>
      <c r="I84" s="12" t="s">
        <v>144</v>
      </c>
      <c r="J84" s="12" t="s">
        <v>102</v>
      </c>
      <c r="K84" s="6" t="s">
        <v>91</v>
      </c>
      <c r="L84" s="13" t="s">
        <v>70</v>
      </c>
      <c r="M84" s="12" t="s">
        <v>301</v>
      </c>
      <c r="N84" s="6"/>
      <c r="O84" s="6">
        <f t="shared" si="1"/>
        <v>0</v>
      </c>
      <c r="P84" s="6"/>
      <c r="Q84" s="6"/>
    </row>
    <row r="85" spans="1:17" ht="28" x14ac:dyDescent="0.15">
      <c r="A85" s="13" t="s">
        <v>204</v>
      </c>
      <c r="B85" s="13">
        <v>84</v>
      </c>
      <c r="C85" s="7">
        <v>100</v>
      </c>
      <c r="D85" s="13">
        <v>104</v>
      </c>
      <c r="E85" s="13">
        <v>84</v>
      </c>
      <c r="F85" s="13">
        <v>84</v>
      </c>
      <c r="G85" s="13">
        <v>3</v>
      </c>
      <c r="H85" s="16" t="s">
        <v>60</v>
      </c>
      <c r="I85" s="12" t="s">
        <v>144</v>
      </c>
      <c r="J85" s="12" t="s">
        <v>102</v>
      </c>
      <c r="K85" s="6" t="s">
        <v>91</v>
      </c>
      <c r="L85" s="13" t="s">
        <v>70</v>
      </c>
      <c r="M85" s="12" t="s">
        <v>302</v>
      </c>
      <c r="N85" s="6"/>
      <c r="O85" s="6">
        <f t="shared" si="1"/>
        <v>0</v>
      </c>
      <c r="P85" s="6"/>
      <c r="Q85" s="6"/>
    </row>
    <row r="86" spans="1:17" ht="28" x14ac:dyDescent="0.15">
      <c r="A86" s="13" t="s">
        <v>36</v>
      </c>
      <c r="B86" s="13">
        <v>77</v>
      </c>
      <c r="C86" s="7">
        <v>94</v>
      </c>
      <c r="D86" s="13">
        <v>97</v>
      </c>
      <c r="E86" s="13">
        <v>85</v>
      </c>
      <c r="F86" s="13">
        <v>85</v>
      </c>
      <c r="G86" s="13">
        <v>3</v>
      </c>
      <c r="H86" s="16" t="s">
        <v>60</v>
      </c>
      <c r="I86" s="12" t="s">
        <v>144</v>
      </c>
      <c r="J86" s="12" t="s">
        <v>151</v>
      </c>
      <c r="K86" s="6" t="s">
        <v>92</v>
      </c>
      <c r="L86" s="13" t="s">
        <v>70</v>
      </c>
      <c r="M86" s="12" t="s">
        <v>303</v>
      </c>
      <c r="N86" s="6"/>
      <c r="O86" s="6">
        <f t="shared" si="1"/>
        <v>0</v>
      </c>
      <c r="P86" s="6"/>
      <c r="Q86" s="6"/>
    </row>
    <row r="87" spans="1:17" ht="28" x14ac:dyDescent="0.15">
      <c r="A87" s="13" t="s">
        <v>40</v>
      </c>
      <c r="B87" s="13">
        <v>82</v>
      </c>
      <c r="C87" s="7">
        <v>99</v>
      </c>
      <c r="D87" s="13">
        <v>103</v>
      </c>
      <c r="E87" s="13">
        <v>86</v>
      </c>
      <c r="F87" s="13">
        <v>86</v>
      </c>
      <c r="G87" s="13">
        <v>3</v>
      </c>
      <c r="H87" s="16" t="s">
        <v>60</v>
      </c>
      <c r="I87" s="12" t="s">
        <v>144</v>
      </c>
      <c r="J87" s="12" t="s">
        <v>151</v>
      </c>
      <c r="K87" s="6" t="s">
        <v>92</v>
      </c>
      <c r="L87" s="13" t="s">
        <v>61</v>
      </c>
      <c r="M87" s="12" t="s">
        <v>304</v>
      </c>
      <c r="N87" s="6"/>
      <c r="O87" s="6">
        <f t="shared" si="1"/>
        <v>0</v>
      </c>
      <c r="P87" s="6"/>
      <c r="Q87" s="6"/>
    </row>
    <row r="88" spans="1:17" ht="28" x14ac:dyDescent="0.15">
      <c r="A88" s="13" t="s">
        <v>205</v>
      </c>
      <c r="B88" s="13">
        <v>51</v>
      </c>
      <c r="C88" s="7">
        <v>65</v>
      </c>
      <c r="D88" s="13">
        <v>70</v>
      </c>
      <c r="E88" s="13">
        <v>87</v>
      </c>
      <c r="F88" s="13">
        <v>87</v>
      </c>
      <c r="G88" s="13">
        <v>3</v>
      </c>
      <c r="H88" s="16" t="s">
        <v>60</v>
      </c>
      <c r="I88" s="12" t="s">
        <v>144</v>
      </c>
      <c r="J88" s="12" t="s">
        <v>151</v>
      </c>
      <c r="K88" s="6" t="s">
        <v>92</v>
      </c>
      <c r="L88" s="13" t="s">
        <v>70</v>
      </c>
      <c r="M88" s="12" t="s">
        <v>305</v>
      </c>
      <c r="N88" s="6"/>
      <c r="O88" s="6">
        <f t="shared" si="1"/>
        <v>0</v>
      </c>
      <c r="P88" s="6"/>
      <c r="Q88" s="6"/>
    </row>
    <row r="89" spans="1:17" ht="28" x14ac:dyDescent="0.15">
      <c r="A89" s="13" t="s">
        <v>346</v>
      </c>
      <c r="B89" s="13">
        <v>81</v>
      </c>
      <c r="C89" s="7">
        <v>101</v>
      </c>
      <c r="D89" s="13">
        <v>105</v>
      </c>
      <c r="E89" s="13">
        <v>88</v>
      </c>
      <c r="F89" s="13">
        <v>88</v>
      </c>
      <c r="G89" s="13">
        <v>3</v>
      </c>
      <c r="H89" s="16" t="s">
        <v>60</v>
      </c>
      <c r="I89" s="12" t="s">
        <v>144</v>
      </c>
      <c r="J89" s="12" t="s">
        <v>151</v>
      </c>
      <c r="K89" s="6" t="s">
        <v>91</v>
      </c>
      <c r="L89" s="13" t="s">
        <v>70</v>
      </c>
      <c r="M89" s="12" t="s">
        <v>306</v>
      </c>
      <c r="N89" s="6"/>
      <c r="O89" s="6">
        <f t="shared" si="1"/>
        <v>0</v>
      </c>
      <c r="P89" s="6"/>
      <c r="Q89" s="6"/>
    </row>
    <row r="90" spans="1:17" ht="28" x14ac:dyDescent="0.15">
      <c r="A90" s="13" t="s">
        <v>49</v>
      </c>
      <c r="B90" s="13">
        <v>4089</v>
      </c>
      <c r="C90" s="7"/>
      <c r="D90" s="13"/>
      <c r="E90" s="13">
        <v>89</v>
      </c>
      <c r="F90" s="13">
        <v>89</v>
      </c>
      <c r="G90" s="13">
        <v>3</v>
      </c>
      <c r="H90" s="16" t="s">
        <v>60</v>
      </c>
      <c r="I90" s="12" t="s">
        <v>144</v>
      </c>
      <c r="J90" s="12" t="s">
        <v>151</v>
      </c>
      <c r="K90" s="6" t="s">
        <v>111</v>
      </c>
      <c r="L90" s="13" t="s">
        <v>63</v>
      </c>
      <c r="M90" s="12" t="s">
        <v>307</v>
      </c>
      <c r="N90" s="6"/>
      <c r="O90" s="6">
        <f t="shared" si="1"/>
        <v>0</v>
      </c>
      <c r="P90" s="6"/>
      <c r="Q90" s="6"/>
    </row>
    <row r="91" spans="1:17" ht="28" x14ac:dyDescent="0.15">
      <c r="A91" s="13" t="s">
        <v>32</v>
      </c>
      <c r="B91" s="13">
        <v>501</v>
      </c>
      <c r="C91" s="7">
        <v>86</v>
      </c>
      <c r="D91" s="13">
        <v>88</v>
      </c>
      <c r="E91" s="13">
        <v>90</v>
      </c>
      <c r="F91" s="13">
        <v>90</v>
      </c>
      <c r="G91" s="13">
        <v>3</v>
      </c>
      <c r="H91" s="16" t="s">
        <v>60</v>
      </c>
      <c r="I91" s="12" t="s">
        <v>144</v>
      </c>
      <c r="J91" s="12" t="s">
        <v>152</v>
      </c>
      <c r="K91" s="6" t="s">
        <v>88</v>
      </c>
      <c r="L91" s="13" t="s">
        <v>70</v>
      </c>
      <c r="M91" s="12" t="s">
        <v>308</v>
      </c>
      <c r="N91" s="6"/>
      <c r="O91" s="6">
        <f t="shared" si="1"/>
        <v>0</v>
      </c>
      <c r="P91" s="6"/>
      <c r="Q91" s="6"/>
    </row>
    <row r="92" spans="1:17" ht="28" x14ac:dyDescent="0.15">
      <c r="A92" s="13" t="s">
        <v>33</v>
      </c>
      <c r="B92" s="13">
        <v>70</v>
      </c>
      <c r="C92" s="7">
        <v>87</v>
      </c>
      <c r="D92" s="13">
        <v>89</v>
      </c>
      <c r="E92" s="13">
        <v>91</v>
      </c>
      <c r="F92" s="13">
        <v>91</v>
      </c>
      <c r="G92" s="13">
        <v>3</v>
      </c>
      <c r="H92" s="16" t="s">
        <v>60</v>
      </c>
      <c r="I92" s="12" t="s">
        <v>145</v>
      </c>
      <c r="J92" s="12" t="s">
        <v>151</v>
      </c>
      <c r="K92" s="6" t="s">
        <v>92</v>
      </c>
      <c r="L92" s="13" t="s">
        <v>70</v>
      </c>
      <c r="M92" s="12" t="s">
        <v>309</v>
      </c>
      <c r="N92" s="6"/>
      <c r="O92" s="6">
        <f t="shared" si="1"/>
        <v>0</v>
      </c>
      <c r="P92" s="6"/>
      <c r="Q92" s="6"/>
    </row>
    <row r="93" spans="1:17" ht="28" x14ac:dyDescent="0.15">
      <c r="A93" s="13" t="s">
        <v>351</v>
      </c>
      <c r="B93" s="13">
        <v>68</v>
      </c>
      <c r="C93" s="7">
        <v>88</v>
      </c>
      <c r="D93" s="13">
        <v>90</v>
      </c>
      <c r="E93" s="13">
        <v>92</v>
      </c>
      <c r="F93" s="13">
        <v>92</v>
      </c>
      <c r="G93" s="13">
        <v>3</v>
      </c>
      <c r="H93" s="16" t="s">
        <v>60</v>
      </c>
      <c r="I93" s="12" t="s">
        <v>145</v>
      </c>
      <c r="J93" s="12" t="s">
        <v>151</v>
      </c>
      <c r="K93" s="6" t="s">
        <v>92</v>
      </c>
      <c r="L93" s="13" t="s">
        <v>70</v>
      </c>
      <c r="M93" s="12" t="s">
        <v>310</v>
      </c>
      <c r="N93" s="6"/>
      <c r="O93" s="6">
        <f t="shared" si="1"/>
        <v>0</v>
      </c>
      <c r="P93" s="6"/>
      <c r="Q93" s="6"/>
    </row>
    <row r="94" spans="1:17" ht="28" x14ac:dyDescent="0.15">
      <c r="A94" s="13" t="s">
        <v>34</v>
      </c>
      <c r="B94" s="13">
        <v>74</v>
      </c>
      <c r="C94" s="7">
        <v>89</v>
      </c>
      <c r="D94" s="13">
        <v>91</v>
      </c>
      <c r="E94" s="13">
        <v>93</v>
      </c>
      <c r="F94" s="13">
        <v>93</v>
      </c>
      <c r="G94" s="13">
        <v>4</v>
      </c>
      <c r="H94" s="16" t="s">
        <v>60</v>
      </c>
      <c r="I94" s="12" t="s">
        <v>145</v>
      </c>
      <c r="J94" s="12" t="s">
        <v>151</v>
      </c>
      <c r="K94" s="6" t="s">
        <v>90</v>
      </c>
      <c r="L94" s="13" t="s">
        <v>70</v>
      </c>
      <c r="M94" s="12" t="s">
        <v>311</v>
      </c>
      <c r="N94" s="6"/>
      <c r="O94" s="6">
        <f t="shared" si="1"/>
        <v>0</v>
      </c>
      <c r="P94" s="6"/>
      <c r="Q94" s="6"/>
    </row>
    <row r="95" spans="1:17" ht="28" x14ac:dyDescent="0.15">
      <c r="A95" s="13" t="s">
        <v>352</v>
      </c>
      <c r="B95" s="13">
        <v>67</v>
      </c>
      <c r="C95" s="7">
        <v>85</v>
      </c>
      <c r="D95" s="13">
        <v>87</v>
      </c>
      <c r="E95" s="13">
        <v>94</v>
      </c>
      <c r="F95" s="13">
        <v>94</v>
      </c>
      <c r="G95" s="13">
        <v>3</v>
      </c>
      <c r="H95" s="16" t="s">
        <v>60</v>
      </c>
      <c r="I95" s="12" t="s">
        <v>145</v>
      </c>
      <c r="J95" s="12" t="s">
        <v>152</v>
      </c>
      <c r="K95" s="6" t="s">
        <v>115</v>
      </c>
      <c r="L95" s="13" t="s">
        <v>70</v>
      </c>
      <c r="M95" s="12" t="s">
        <v>312</v>
      </c>
      <c r="N95" s="6"/>
      <c r="O95" s="6">
        <f t="shared" si="1"/>
        <v>0</v>
      </c>
      <c r="P95" s="6"/>
      <c r="Q95" s="6"/>
    </row>
    <row r="96" spans="1:17" ht="28" x14ac:dyDescent="0.15">
      <c r="A96" s="12" t="s">
        <v>206</v>
      </c>
      <c r="B96" s="13">
        <v>66</v>
      </c>
      <c r="C96" s="7">
        <v>84</v>
      </c>
      <c r="D96" s="13">
        <v>86</v>
      </c>
      <c r="E96" s="13">
        <v>95</v>
      </c>
      <c r="F96" s="13">
        <v>95</v>
      </c>
      <c r="G96" s="13">
        <v>3</v>
      </c>
      <c r="H96" s="16" t="s">
        <v>60</v>
      </c>
      <c r="I96" s="12" t="s">
        <v>145</v>
      </c>
      <c r="J96" s="12" t="s">
        <v>152</v>
      </c>
      <c r="K96" s="6" t="s">
        <v>114</v>
      </c>
      <c r="L96" s="13" t="s">
        <v>70</v>
      </c>
      <c r="M96" s="12" t="s">
        <v>313</v>
      </c>
      <c r="N96" s="6"/>
      <c r="O96" s="6">
        <f t="shared" si="1"/>
        <v>0</v>
      </c>
      <c r="P96" s="6"/>
      <c r="Q96" s="6"/>
    </row>
    <row r="97" spans="1:17" ht="28" x14ac:dyDescent="0.15">
      <c r="A97" s="6" t="s">
        <v>121</v>
      </c>
      <c r="B97" s="6">
        <v>4096</v>
      </c>
      <c r="C97" s="7"/>
      <c r="D97" s="6">
        <v>0</v>
      </c>
      <c r="E97" s="13">
        <v>96</v>
      </c>
      <c r="F97" s="13">
        <v>96</v>
      </c>
      <c r="G97" s="6">
        <v>3</v>
      </c>
      <c r="H97" s="16" t="s">
        <v>60</v>
      </c>
      <c r="I97" s="12" t="s">
        <v>145</v>
      </c>
      <c r="J97" s="12" t="s">
        <v>152</v>
      </c>
      <c r="K97" s="6"/>
      <c r="L97" s="6" t="s">
        <v>70</v>
      </c>
      <c r="M97" s="12" t="s">
        <v>314</v>
      </c>
      <c r="N97" s="6"/>
      <c r="O97" s="6">
        <f t="shared" si="1"/>
        <v>0</v>
      </c>
      <c r="P97" s="6"/>
      <c r="Q97" s="6"/>
    </row>
    <row r="98" spans="1:17" ht="28" x14ac:dyDescent="0.15">
      <c r="A98" s="13" t="s">
        <v>22</v>
      </c>
      <c r="B98" s="13">
        <v>99</v>
      </c>
      <c r="C98" s="7">
        <v>58</v>
      </c>
      <c r="D98" s="13">
        <v>58</v>
      </c>
      <c r="E98" s="13">
        <v>97</v>
      </c>
      <c r="F98" s="13">
        <v>97</v>
      </c>
      <c r="G98" s="13">
        <v>5</v>
      </c>
      <c r="H98" s="17" t="s">
        <v>62</v>
      </c>
      <c r="I98" s="12" t="s">
        <v>146</v>
      </c>
      <c r="J98" s="13" t="s">
        <v>134</v>
      </c>
      <c r="K98" s="6" t="s">
        <v>74</v>
      </c>
      <c r="L98" s="13" t="s">
        <v>56</v>
      </c>
      <c r="M98" s="12" t="s">
        <v>315</v>
      </c>
      <c r="N98" s="6"/>
      <c r="O98" s="6">
        <f t="shared" si="1"/>
        <v>0</v>
      </c>
      <c r="P98" s="6"/>
      <c r="Q98" s="6"/>
    </row>
    <row r="99" spans="1:17" ht="14" x14ac:dyDescent="0.15">
      <c r="A99" s="13" t="s">
        <v>353</v>
      </c>
      <c r="B99" s="13">
        <v>4098</v>
      </c>
      <c r="C99" s="7"/>
      <c r="D99" s="13"/>
      <c r="E99" s="13">
        <v>98</v>
      </c>
      <c r="F99" s="13">
        <v>98</v>
      </c>
      <c r="G99" s="13">
        <v>3</v>
      </c>
      <c r="H99" s="17" t="s">
        <v>62</v>
      </c>
      <c r="I99" s="12" t="s">
        <v>146</v>
      </c>
      <c r="J99" s="13" t="s">
        <v>134</v>
      </c>
      <c r="K99" s="6" t="s">
        <v>98</v>
      </c>
      <c r="L99" s="13" t="s">
        <v>56</v>
      </c>
      <c r="M99" s="12" t="s">
        <v>316</v>
      </c>
      <c r="N99" s="6"/>
      <c r="O99" s="6">
        <f t="shared" si="1"/>
        <v>0</v>
      </c>
      <c r="P99" s="6"/>
      <c r="Q99" s="6"/>
    </row>
    <row r="100" spans="1:17" ht="14" x14ac:dyDescent="0.15">
      <c r="A100" s="13" t="s">
        <v>17</v>
      </c>
      <c r="B100" s="13">
        <v>1050</v>
      </c>
      <c r="C100" s="7">
        <v>22</v>
      </c>
      <c r="D100" s="13">
        <v>36</v>
      </c>
      <c r="E100" s="13">
        <v>99</v>
      </c>
      <c r="F100" s="13">
        <v>99</v>
      </c>
      <c r="G100" s="13">
        <v>5</v>
      </c>
      <c r="H100" s="17" t="s">
        <v>62</v>
      </c>
      <c r="I100" s="12" t="s">
        <v>146</v>
      </c>
      <c r="J100" s="13" t="s">
        <v>134</v>
      </c>
      <c r="K100" s="6" t="s">
        <v>117</v>
      </c>
      <c r="L100" s="13" t="s">
        <v>56</v>
      </c>
      <c r="M100" s="12" t="s">
        <v>317</v>
      </c>
      <c r="N100" s="6"/>
      <c r="O100" s="6">
        <f t="shared" si="1"/>
        <v>0</v>
      </c>
      <c r="P100" s="6"/>
      <c r="Q100" s="6"/>
    </row>
    <row r="101" spans="1:17" ht="14" x14ac:dyDescent="0.15">
      <c r="A101" s="13" t="s">
        <v>354</v>
      </c>
      <c r="B101" s="13">
        <v>161</v>
      </c>
      <c r="C101" s="7">
        <v>21</v>
      </c>
      <c r="D101" s="13">
        <v>35</v>
      </c>
      <c r="E101" s="13">
        <v>100</v>
      </c>
      <c r="F101" s="13">
        <v>100</v>
      </c>
      <c r="G101" s="13">
        <v>4</v>
      </c>
      <c r="H101" s="17" t="s">
        <v>62</v>
      </c>
      <c r="I101" s="12" t="s">
        <v>146</v>
      </c>
      <c r="J101" s="13" t="s">
        <v>134</v>
      </c>
      <c r="K101" s="6" t="s">
        <v>117</v>
      </c>
      <c r="L101" s="13" t="s">
        <v>56</v>
      </c>
      <c r="M101" s="12" t="s">
        <v>318</v>
      </c>
      <c r="N101" s="6"/>
      <c r="O101" s="6">
        <f t="shared" si="1"/>
        <v>0</v>
      </c>
      <c r="P101" s="6"/>
      <c r="Q101" s="6"/>
    </row>
    <row r="102" spans="1:17" ht="28" x14ac:dyDescent="0.15">
      <c r="A102" s="13" t="s">
        <v>207</v>
      </c>
      <c r="B102" s="13">
        <v>103</v>
      </c>
      <c r="C102" s="7">
        <v>110</v>
      </c>
      <c r="D102" s="13">
        <v>110</v>
      </c>
      <c r="E102" s="13">
        <v>101</v>
      </c>
      <c r="F102" s="13">
        <v>101</v>
      </c>
      <c r="G102" s="13">
        <v>2</v>
      </c>
      <c r="H102" s="17" t="s">
        <v>62</v>
      </c>
      <c r="I102" s="12" t="s">
        <v>147</v>
      </c>
      <c r="J102" s="6" t="s">
        <v>133</v>
      </c>
      <c r="K102" s="6" t="s">
        <v>76</v>
      </c>
      <c r="L102" s="13" t="s">
        <v>57</v>
      </c>
      <c r="M102" s="12" t="s">
        <v>319</v>
      </c>
      <c r="N102" s="6"/>
      <c r="O102" s="6">
        <f t="shared" si="1"/>
        <v>0</v>
      </c>
      <c r="P102" s="6"/>
      <c r="Q102" s="6"/>
    </row>
    <row r="103" spans="1:17" ht="14" x14ac:dyDescent="0.15">
      <c r="A103" s="13" t="s">
        <v>208</v>
      </c>
      <c r="B103" s="13">
        <v>104</v>
      </c>
      <c r="C103" s="7">
        <v>112</v>
      </c>
      <c r="D103" s="13">
        <v>111</v>
      </c>
      <c r="E103" s="13">
        <v>102</v>
      </c>
      <c r="F103" s="13">
        <v>102</v>
      </c>
      <c r="G103" s="13">
        <v>3</v>
      </c>
      <c r="H103" s="17" t="s">
        <v>62</v>
      </c>
      <c r="I103" s="12" t="s">
        <v>147</v>
      </c>
      <c r="J103" s="13" t="s">
        <v>134</v>
      </c>
      <c r="K103" s="6" t="s">
        <v>116</v>
      </c>
      <c r="L103" s="13" t="s">
        <v>56</v>
      </c>
      <c r="M103" s="12" t="s">
        <v>320</v>
      </c>
      <c r="N103" s="6"/>
      <c r="O103" s="6">
        <f t="shared" si="1"/>
        <v>0</v>
      </c>
      <c r="P103" s="6"/>
      <c r="Q103" s="6"/>
    </row>
    <row r="104" spans="1:17" ht="28" x14ac:dyDescent="0.15">
      <c r="A104" s="13" t="s">
        <v>209</v>
      </c>
      <c r="B104" s="13">
        <v>102</v>
      </c>
      <c r="C104" s="7">
        <v>110</v>
      </c>
      <c r="D104" s="13">
        <v>109</v>
      </c>
      <c r="E104" s="13">
        <v>103</v>
      </c>
      <c r="F104" s="13">
        <v>103</v>
      </c>
      <c r="G104" s="13">
        <v>3</v>
      </c>
      <c r="H104" s="17" t="s">
        <v>62</v>
      </c>
      <c r="I104" s="12" t="s">
        <v>147</v>
      </c>
      <c r="J104" s="13" t="s">
        <v>134</v>
      </c>
      <c r="K104" s="6" t="s">
        <v>116</v>
      </c>
      <c r="L104" s="13" t="s">
        <v>56</v>
      </c>
      <c r="M104" s="12" t="s">
        <v>321</v>
      </c>
      <c r="N104" s="6"/>
      <c r="O104" s="6">
        <f t="shared" si="1"/>
        <v>0</v>
      </c>
      <c r="P104" s="6"/>
      <c r="Q104" s="6"/>
    </row>
    <row r="105" spans="1:17" ht="14" x14ac:dyDescent="0.15">
      <c r="A105" s="13" t="s">
        <v>23</v>
      </c>
      <c r="B105" s="13">
        <v>96</v>
      </c>
      <c r="C105" s="7">
        <v>60</v>
      </c>
      <c r="D105" s="13">
        <v>60</v>
      </c>
      <c r="E105" s="13">
        <v>104</v>
      </c>
      <c r="F105" s="13">
        <v>104</v>
      </c>
      <c r="G105" s="13">
        <v>5</v>
      </c>
      <c r="H105" s="17" t="s">
        <v>62</v>
      </c>
      <c r="I105" s="12" t="s">
        <v>153</v>
      </c>
      <c r="J105" s="13" t="s">
        <v>134</v>
      </c>
      <c r="K105" s="6" t="s">
        <v>97</v>
      </c>
      <c r="L105" s="13" t="s">
        <v>56</v>
      </c>
      <c r="M105" s="12" t="s">
        <v>322</v>
      </c>
      <c r="N105" s="6"/>
      <c r="O105" s="6">
        <f t="shared" si="1"/>
        <v>0</v>
      </c>
      <c r="P105" s="6"/>
      <c r="Q105" s="6"/>
    </row>
    <row r="106" spans="1:17" ht="28" x14ac:dyDescent="0.15">
      <c r="A106" s="13" t="s">
        <v>218</v>
      </c>
      <c r="B106" s="13">
        <v>95</v>
      </c>
      <c r="C106" s="7">
        <v>113</v>
      </c>
      <c r="D106" s="13">
        <v>112</v>
      </c>
      <c r="E106" s="13">
        <v>105</v>
      </c>
      <c r="F106" s="13">
        <v>105</v>
      </c>
      <c r="G106" s="13">
        <v>3</v>
      </c>
      <c r="H106" s="17" t="s">
        <v>62</v>
      </c>
      <c r="I106" s="12" t="s">
        <v>153</v>
      </c>
      <c r="J106" s="13" t="s">
        <v>134</v>
      </c>
      <c r="K106" s="6" t="s">
        <v>97</v>
      </c>
      <c r="L106" s="13" t="s">
        <v>56</v>
      </c>
      <c r="M106" s="12" t="s">
        <v>323</v>
      </c>
      <c r="N106" s="6"/>
      <c r="O106" s="6">
        <f t="shared" si="1"/>
        <v>0</v>
      </c>
      <c r="P106" s="6"/>
      <c r="Q106" s="6"/>
    </row>
    <row r="107" spans="1:17" ht="28" x14ac:dyDescent="0.15">
      <c r="A107" s="13" t="s">
        <v>46</v>
      </c>
      <c r="B107" s="13">
        <v>4106</v>
      </c>
      <c r="C107" s="7"/>
      <c r="D107" s="13"/>
      <c r="E107" s="13">
        <v>106</v>
      </c>
      <c r="F107" s="13">
        <v>106</v>
      </c>
      <c r="G107" s="13">
        <v>4</v>
      </c>
      <c r="H107" s="17" t="s">
        <v>62</v>
      </c>
      <c r="I107" s="12" t="s">
        <v>153</v>
      </c>
      <c r="J107" s="13" t="s">
        <v>134</v>
      </c>
      <c r="K107" s="6" t="s">
        <v>95</v>
      </c>
      <c r="L107" s="13" t="s">
        <v>61</v>
      </c>
      <c r="M107" s="12" t="s">
        <v>324</v>
      </c>
      <c r="N107" s="6"/>
      <c r="O107" s="6">
        <f t="shared" si="1"/>
        <v>0</v>
      </c>
      <c r="P107" s="6"/>
      <c r="Q107" s="6"/>
    </row>
    <row r="108" spans="1:17" ht="28" x14ac:dyDescent="0.15">
      <c r="A108" s="13" t="s">
        <v>45</v>
      </c>
      <c r="B108" s="13">
        <v>92</v>
      </c>
      <c r="C108" s="7">
        <v>115</v>
      </c>
      <c r="D108" s="13">
        <v>114</v>
      </c>
      <c r="E108" s="13">
        <v>107</v>
      </c>
      <c r="F108" s="13">
        <v>107</v>
      </c>
      <c r="G108" s="13">
        <v>3</v>
      </c>
      <c r="H108" s="17" t="s">
        <v>62</v>
      </c>
      <c r="I108" s="12" t="s">
        <v>153</v>
      </c>
      <c r="J108" s="13" t="s">
        <v>134</v>
      </c>
      <c r="K108" s="6" t="s">
        <v>95</v>
      </c>
      <c r="L108" s="13" t="s">
        <v>56</v>
      </c>
      <c r="M108" s="12" t="s">
        <v>325</v>
      </c>
      <c r="N108" s="6"/>
      <c r="O108" s="6">
        <f t="shared" si="1"/>
        <v>0</v>
      </c>
      <c r="P108" s="6"/>
      <c r="Q108" s="6"/>
    </row>
    <row r="109" spans="1:17" ht="28" x14ac:dyDescent="0.15">
      <c r="A109" s="13" t="s">
        <v>42</v>
      </c>
      <c r="B109" s="13">
        <v>97</v>
      </c>
      <c r="C109" s="7">
        <v>108</v>
      </c>
      <c r="D109" s="13">
        <v>107</v>
      </c>
      <c r="E109" s="13">
        <v>108</v>
      </c>
      <c r="F109" s="13">
        <v>108</v>
      </c>
      <c r="G109" s="13">
        <v>3</v>
      </c>
      <c r="H109" s="17" t="s">
        <v>62</v>
      </c>
      <c r="I109" s="12" t="s">
        <v>154</v>
      </c>
      <c r="J109" s="13" t="s">
        <v>134</v>
      </c>
      <c r="K109" s="6" t="s">
        <v>94</v>
      </c>
      <c r="L109" s="13" t="s">
        <v>56</v>
      </c>
      <c r="M109" s="12" t="s">
        <v>326</v>
      </c>
      <c r="N109" s="6"/>
      <c r="O109" s="6">
        <f t="shared" si="1"/>
        <v>0</v>
      </c>
      <c r="P109" s="6"/>
      <c r="Q109" s="6"/>
    </row>
    <row r="110" spans="1:17" ht="15.75" customHeight="1" x14ac:dyDescent="0.15">
      <c r="A110" s="13" t="s">
        <v>43</v>
      </c>
      <c r="B110" s="13">
        <v>98</v>
      </c>
      <c r="C110" s="7">
        <v>109</v>
      </c>
      <c r="D110" s="13">
        <v>108</v>
      </c>
      <c r="E110" s="13">
        <v>109</v>
      </c>
      <c r="F110" s="13">
        <v>109</v>
      </c>
      <c r="G110" s="13">
        <v>3</v>
      </c>
      <c r="H110" s="17" t="s">
        <v>62</v>
      </c>
      <c r="I110" s="12" t="s">
        <v>154</v>
      </c>
      <c r="J110" s="13" t="s">
        <v>134</v>
      </c>
      <c r="K110" s="6" t="s">
        <v>94</v>
      </c>
      <c r="L110" s="13" t="s">
        <v>56</v>
      </c>
      <c r="M110" s="12" t="s">
        <v>327</v>
      </c>
      <c r="N110" s="6"/>
      <c r="O110" s="6">
        <f t="shared" si="1"/>
        <v>0</v>
      </c>
      <c r="P110" s="6"/>
      <c r="Q110" s="6"/>
    </row>
    <row r="111" spans="1:17" ht="15.75" customHeight="1" x14ac:dyDescent="0.15">
      <c r="A111" s="13" t="s">
        <v>44</v>
      </c>
      <c r="B111" s="13">
        <v>100</v>
      </c>
      <c r="C111" s="7">
        <v>114</v>
      </c>
      <c r="D111" s="13">
        <v>113</v>
      </c>
      <c r="E111" s="13">
        <v>110</v>
      </c>
      <c r="F111" s="13">
        <v>110</v>
      </c>
      <c r="G111" s="13">
        <v>3</v>
      </c>
      <c r="H111" s="17" t="s">
        <v>62</v>
      </c>
      <c r="I111" s="12" t="s">
        <v>148</v>
      </c>
      <c r="J111" s="13" t="s">
        <v>134</v>
      </c>
      <c r="K111" s="6" t="s">
        <v>96</v>
      </c>
      <c r="L111" s="13" t="s">
        <v>56</v>
      </c>
      <c r="M111" s="12" t="s">
        <v>328</v>
      </c>
      <c r="N111" s="6"/>
      <c r="O111" s="6">
        <f t="shared" si="1"/>
        <v>0</v>
      </c>
      <c r="P111" s="6"/>
      <c r="Q111" s="6"/>
    </row>
    <row r="112" spans="1:17" ht="15.75" customHeight="1" x14ac:dyDescent="0.15">
      <c r="A112" s="13" t="s">
        <v>355</v>
      </c>
      <c r="B112" s="13">
        <v>4111</v>
      </c>
      <c r="C112" s="7"/>
      <c r="D112" s="13"/>
      <c r="E112" s="13">
        <v>111</v>
      </c>
      <c r="F112" s="13">
        <v>111</v>
      </c>
      <c r="G112" s="13">
        <v>4</v>
      </c>
      <c r="H112" s="17" t="s">
        <v>62</v>
      </c>
      <c r="I112" s="12" t="s">
        <v>148</v>
      </c>
      <c r="J112" s="13" t="s">
        <v>134</v>
      </c>
      <c r="K112" s="6" t="s">
        <v>113</v>
      </c>
      <c r="L112" s="13" t="s">
        <v>56</v>
      </c>
      <c r="M112" s="12" t="s">
        <v>329</v>
      </c>
      <c r="N112" s="6"/>
      <c r="O112" s="6">
        <f t="shared" si="1"/>
        <v>0</v>
      </c>
      <c r="P112" s="6"/>
      <c r="Q112" s="6"/>
    </row>
    <row r="113" spans="1:17" ht="15.75" customHeight="1" x14ac:dyDescent="0.15">
      <c r="A113" s="13" t="s">
        <v>210</v>
      </c>
      <c r="B113" s="13">
        <v>45</v>
      </c>
      <c r="C113" s="7">
        <v>97</v>
      </c>
      <c r="D113" s="13">
        <v>95</v>
      </c>
      <c r="E113" s="13">
        <v>112</v>
      </c>
      <c r="F113" s="13">
        <v>112</v>
      </c>
      <c r="G113" s="13">
        <v>4</v>
      </c>
      <c r="H113" s="18" t="s">
        <v>357</v>
      </c>
      <c r="I113" s="12" t="s">
        <v>142</v>
      </c>
      <c r="J113" s="13" t="s">
        <v>134</v>
      </c>
      <c r="K113" s="6" t="s">
        <v>93</v>
      </c>
      <c r="L113" s="13" t="s">
        <v>61</v>
      </c>
      <c r="M113" s="12" t="s">
        <v>330</v>
      </c>
      <c r="N113" s="6"/>
      <c r="O113" s="6">
        <f t="shared" si="1"/>
        <v>0</v>
      </c>
      <c r="P113" s="6"/>
      <c r="Q113" s="6"/>
    </row>
    <row r="114" spans="1:17" ht="15.75" customHeight="1" x14ac:dyDescent="0.15">
      <c r="A114" s="13" t="s">
        <v>41</v>
      </c>
      <c r="B114" s="13">
        <v>83</v>
      </c>
      <c r="C114" s="7">
        <v>93</v>
      </c>
      <c r="D114" s="13">
        <v>106</v>
      </c>
      <c r="E114" s="13">
        <v>113</v>
      </c>
      <c r="F114" s="13">
        <v>113</v>
      </c>
      <c r="G114" s="13">
        <v>2</v>
      </c>
      <c r="H114" s="18" t="s">
        <v>357</v>
      </c>
      <c r="I114" s="12" t="s">
        <v>142</v>
      </c>
      <c r="J114" s="13" t="s">
        <v>134</v>
      </c>
      <c r="K114" s="6" t="s">
        <v>92</v>
      </c>
      <c r="L114" s="13" t="s">
        <v>70</v>
      </c>
      <c r="M114" s="12" t="s">
        <v>331</v>
      </c>
      <c r="N114" s="6"/>
      <c r="O114" s="6">
        <f t="shared" si="1"/>
        <v>0</v>
      </c>
      <c r="P114" s="6"/>
      <c r="Q114" s="6"/>
    </row>
    <row r="115" spans="1:17" ht="15.75" customHeight="1" x14ac:dyDescent="0.15">
      <c r="A115" s="6" t="s">
        <v>118</v>
      </c>
      <c r="B115" s="6">
        <v>4114</v>
      </c>
      <c r="C115" s="7"/>
      <c r="D115" s="6"/>
      <c r="E115" s="13">
        <v>114</v>
      </c>
      <c r="F115" s="13">
        <v>114</v>
      </c>
      <c r="G115" s="6">
        <v>4</v>
      </c>
      <c r="H115" s="20" t="s">
        <v>358</v>
      </c>
      <c r="I115" s="12" t="s">
        <v>143</v>
      </c>
      <c r="J115" s="13" t="s">
        <v>134</v>
      </c>
      <c r="K115" s="6"/>
      <c r="L115" s="6" t="s">
        <v>56</v>
      </c>
      <c r="M115" s="12" t="s">
        <v>332</v>
      </c>
      <c r="N115" s="6"/>
      <c r="O115" s="6">
        <f t="shared" si="1"/>
        <v>0</v>
      </c>
      <c r="P115" s="6"/>
      <c r="Q115" s="6"/>
    </row>
    <row r="116" spans="1:17" ht="15.75" customHeight="1" x14ac:dyDescent="0.15">
      <c r="A116" s="13" t="s">
        <v>31</v>
      </c>
      <c r="B116" s="13">
        <v>1030</v>
      </c>
      <c r="C116" s="7">
        <v>85</v>
      </c>
      <c r="D116" s="13">
        <v>85</v>
      </c>
      <c r="E116" s="13">
        <v>115</v>
      </c>
      <c r="F116" s="13">
        <v>115</v>
      </c>
      <c r="G116" s="13">
        <v>3</v>
      </c>
      <c r="H116" s="20" t="s">
        <v>358</v>
      </c>
      <c r="I116" s="12" t="s">
        <v>143</v>
      </c>
      <c r="J116" s="13" t="s">
        <v>134</v>
      </c>
      <c r="K116" s="6"/>
      <c r="L116" s="13" t="s">
        <v>57</v>
      </c>
      <c r="M116" s="12" t="s">
        <v>333</v>
      </c>
      <c r="N116" s="6"/>
      <c r="O116" s="6">
        <f t="shared" si="1"/>
        <v>0</v>
      </c>
      <c r="P116" s="6"/>
      <c r="Q116" s="6"/>
    </row>
    <row r="117" spans="1:17" ht="15.75" customHeight="1" x14ac:dyDescent="0.15">
      <c r="A117" s="7" t="s">
        <v>179</v>
      </c>
      <c r="B117" s="13">
        <v>4201</v>
      </c>
      <c r="C117" s="7"/>
      <c r="D117" s="7"/>
      <c r="E117" s="13"/>
      <c r="F117" s="13">
        <v>116</v>
      </c>
      <c r="G117" s="6">
        <v>5</v>
      </c>
      <c r="H117" s="17" t="s">
        <v>62</v>
      </c>
      <c r="I117" s="13" t="s">
        <v>124</v>
      </c>
      <c r="J117" s="6" t="s">
        <v>133</v>
      </c>
      <c r="K117" s="6" t="s">
        <v>96</v>
      </c>
      <c r="L117" s="6" t="s">
        <v>56</v>
      </c>
      <c r="M117" s="12" t="s">
        <v>334</v>
      </c>
      <c r="N117" s="6"/>
      <c r="O117" s="6">
        <f t="shared" si="1"/>
        <v>0</v>
      </c>
      <c r="P117" s="6"/>
      <c r="Q117" s="6"/>
    </row>
    <row r="118" spans="1:17" ht="15.75" customHeight="1" x14ac:dyDescent="0.15">
      <c r="A118" s="7" t="s">
        <v>180</v>
      </c>
      <c r="B118" s="13">
        <v>4202</v>
      </c>
      <c r="C118" s="7"/>
      <c r="D118" s="7"/>
      <c r="E118" s="13"/>
      <c r="F118" s="13">
        <v>117</v>
      </c>
      <c r="G118" s="6">
        <v>3</v>
      </c>
      <c r="H118" s="10" t="s">
        <v>103</v>
      </c>
      <c r="I118" s="13" t="s">
        <v>124</v>
      </c>
      <c r="J118" s="13" t="s">
        <v>134</v>
      </c>
      <c r="K118" s="7" t="s">
        <v>74</v>
      </c>
      <c r="L118" s="13" t="s">
        <v>61</v>
      </c>
      <c r="M118" s="12" t="s">
        <v>335</v>
      </c>
      <c r="N118" s="6"/>
      <c r="O118" s="6">
        <f t="shared" si="1"/>
        <v>0</v>
      </c>
      <c r="P118" s="6"/>
      <c r="Q118" s="6"/>
    </row>
    <row r="119" spans="1:17" ht="15.75" customHeight="1" x14ac:dyDescent="0.15">
      <c r="A119" s="7" t="s">
        <v>181</v>
      </c>
      <c r="B119" s="13">
        <v>15</v>
      </c>
      <c r="C119" s="7">
        <v>29</v>
      </c>
      <c r="D119" s="7">
        <v>26</v>
      </c>
      <c r="E119" s="13"/>
      <c r="F119" s="13">
        <v>118</v>
      </c>
      <c r="G119" s="6">
        <v>3</v>
      </c>
      <c r="H119" s="10" t="s">
        <v>103</v>
      </c>
      <c r="I119" s="13" t="s">
        <v>124</v>
      </c>
      <c r="J119" s="13" t="s">
        <v>134</v>
      </c>
      <c r="K119" s="6" t="s">
        <v>79</v>
      </c>
      <c r="L119" s="13" t="s">
        <v>61</v>
      </c>
      <c r="M119" s="12" t="s">
        <v>336</v>
      </c>
      <c r="N119" s="6"/>
      <c r="O119" s="6">
        <f t="shared" si="1"/>
        <v>0</v>
      </c>
      <c r="P119" s="6"/>
      <c r="Q119" s="6"/>
    </row>
    <row r="120" spans="1:17" ht="15.75" customHeight="1" x14ac:dyDescent="0.15">
      <c r="A120" s="7" t="s">
        <v>211</v>
      </c>
      <c r="B120" s="13">
        <v>14</v>
      </c>
      <c r="C120" s="7">
        <v>28</v>
      </c>
      <c r="D120" s="7">
        <v>25</v>
      </c>
      <c r="E120" s="13"/>
      <c r="F120" s="13">
        <v>119</v>
      </c>
      <c r="G120" s="6">
        <v>3</v>
      </c>
      <c r="H120" s="10" t="s">
        <v>103</v>
      </c>
      <c r="I120" s="13" t="s">
        <v>124</v>
      </c>
      <c r="J120" s="13" t="s">
        <v>134</v>
      </c>
      <c r="K120" s="6" t="s">
        <v>79</v>
      </c>
      <c r="L120" s="13" t="s">
        <v>61</v>
      </c>
      <c r="M120" s="12" t="s">
        <v>337</v>
      </c>
      <c r="N120" s="6"/>
      <c r="O120" s="6">
        <f t="shared" si="1"/>
        <v>0</v>
      </c>
      <c r="P120" s="6"/>
      <c r="Q120" s="6"/>
    </row>
    <row r="121" spans="1:17" ht="15.75" customHeight="1" x14ac:dyDescent="0.15">
      <c r="A121" s="6"/>
      <c r="B121" s="6"/>
      <c r="C121" s="6"/>
      <c r="D121" s="6"/>
      <c r="E121" s="6"/>
      <c r="F121" s="6"/>
      <c r="G121" s="6">
        <f>SUM(G2:G120)</f>
        <v>441</v>
      </c>
      <c r="H121" s="6"/>
      <c r="I121" s="6"/>
      <c r="J121" s="6"/>
      <c r="K121" s="6"/>
      <c r="L121" s="6"/>
      <c r="M121" s="12"/>
      <c r="N121" s="6"/>
      <c r="O121" s="6">
        <f>SUM(O2:O116)</f>
        <v>19</v>
      </c>
      <c r="P121" s="6"/>
      <c r="Q121" s="6"/>
    </row>
  </sheetData>
  <sortState xmlns:xlrd2="http://schemas.microsoft.com/office/spreadsheetml/2017/richdata2" ref="A2:AD117">
    <sortCondition ref="H2:H117"/>
    <sortCondition ref="I2:I117"/>
    <sortCondition ref="J2:J117"/>
    <sortCondition ref="K2:K117"/>
    <sortCondition descending="1" ref="G2:G117"/>
  </sortState>
  <dataConsolidate/>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29"/>
  <sheetViews>
    <sheetView workbookViewId="0">
      <selection activeCell="C10" sqref="C10"/>
    </sheetView>
  </sheetViews>
  <sheetFormatPr baseColWidth="10" defaultColWidth="11.5" defaultRowHeight="13" x14ac:dyDescent="0.15"/>
  <cols>
    <col min="2" max="2" width="17.1640625" bestFit="1" customWidth="1"/>
    <col min="3" max="3" width="150.83203125" style="6" customWidth="1"/>
  </cols>
  <sheetData>
    <row r="2" spans="2:3" ht="98" x14ac:dyDescent="0.15">
      <c r="B2" s="3" t="s">
        <v>159</v>
      </c>
      <c r="C2" s="4" t="s">
        <v>338</v>
      </c>
    </row>
    <row r="3" spans="2:3" x14ac:dyDescent="0.15">
      <c r="B3" s="2"/>
      <c r="C3" s="4"/>
    </row>
    <row r="4" spans="2:3" x14ac:dyDescent="0.15">
      <c r="B4" s="2"/>
      <c r="C4" s="4"/>
    </row>
    <row r="5" spans="2:3" ht="14" x14ac:dyDescent="0.15">
      <c r="B5" s="3" t="s">
        <v>160</v>
      </c>
      <c r="C5" s="4" t="s">
        <v>161</v>
      </c>
    </row>
    <row r="6" spans="2:3" ht="14" x14ac:dyDescent="0.15">
      <c r="B6" s="2"/>
      <c r="C6" s="4" t="s">
        <v>162</v>
      </c>
    </row>
    <row r="7" spans="2:3" x14ac:dyDescent="0.15">
      <c r="B7" s="2"/>
      <c r="C7" s="4"/>
    </row>
    <row r="8" spans="2:3" ht="28" x14ac:dyDescent="0.15">
      <c r="B8" s="2"/>
      <c r="C8" s="4" t="s">
        <v>339</v>
      </c>
    </row>
    <row r="9" spans="2:3" ht="14" x14ac:dyDescent="0.15">
      <c r="B9" s="2"/>
      <c r="C9" s="4" t="s">
        <v>356</v>
      </c>
    </row>
    <row r="10" spans="2:3" x14ac:dyDescent="0.15">
      <c r="B10" s="2"/>
      <c r="C10" s="4"/>
    </row>
    <row r="11" spans="2:3" ht="42" x14ac:dyDescent="0.15">
      <c r="B11" s="2"/>
      <c r="C11" s="4" t="s">
        <v>163</v>
      </c>
    </row>
    <row r="12" spans="2:3" x14ac:dyDescent="0.15">
      <c r="B12" s="2"/>
      <c r="C12" s="4"/>
    </row>
    <row r="13" spans="2:3" ht="42" x14ac:dyDescent="0.15">
      <c r="B13" s="3" t="s">
        <v>164</v>
      </c>
      <c r="C13" s="4" t="s">
        <v>165</v>
      </c>
    </row>
    <row r="14" spans="2:3" x14ac:dyDescent="0.15">
      <c r="B14" s="2"/>
      <c r="C14" s="4"/>
    </row>
    <row r="15" spans="2:3" ht="14" x14ac:dyDescent="0.15">
      <c r="B15" s="3" t="s">
        <v>166</v>
      </c>
      <c r="C15" s="4" t="s">
        <v>167</v>
      </c>
    </row>
    <row r="16" spans="2:3" x14ac:dyDescent="0.15">
      <c r="B16" s="3"/>
      <c r="C16" s="4"/>
    </row>
    <row r="17" spans="2:3" ht="14" x14ac:dyDescent="0.15">
      <c r="B17" s="3" t="s">
        <v>168</v>
      </c>
      <c r="C17" s="4" t="s">
        <v>340</v>
      </c>
    </row>
    <row r="18" spans="2:3" x14ac:dyDescent="0.15">
      <c r="B18" s="3"/>
      <c r="C18" s="4"/>
    </row>
    <row r="19" spans="2:3" ht="14" x14ac:dyDescent="0.15">
      <c r="B19" s="3" t="s">
        <v>169</v>
      </c>
      <c r="C19" s="4" t="s">
        <v>170</v>
      </c>
    </row>
    <row r="20" spans="2:3" x14ac:dyDescent="0.15">
      <c r="B20" s="3"/>
      <c r="C20" s="4"/>
    </row>
    <row r="21" spans="2:3" ht="14" x14ac:dyDescent="0.15">
      <c r="B21" s="3" t="s">
        <v>171</v>
      </c>
      <c r="C21" s="4" t="s">
        <v>172</v>
      </c>
    </row>
    <row r="22" spans="2:3" x14ac:dyDescent="0.15">
      <c r="B22" s="2"/>
      <c r="C22" s="4"/>
    </row>
    <row r="23" spans="2:3" ht="84" x14ac:dyDescent="0.15">
      <c r="B23" s="3" t="s">
        <v>173</v>
      </c>
      <c r="C23" s="5" t="s">
        <v>345</v>
      </c>
    </row>
    <row r="24" spans="2:3" x14ac:dyDescent="0.15">
      <c r="B24" s="3"/>
      <c r="C24" s="5"/>
    </row>
    <row r="25" spans="2:3" ht="28" x14ac:dyDescent="0.15">
      <c r="B25" s="3" t="s">
        <v>174</v>
      </c>
      <c r="C25" s="7" t="s">
        <v>343</v>
      </c>
    </row>
    <row r="26" spans="2:3" x14ac:dyDescent="0.15">
      <c r="B26" s="3"/>
      <c r="C26" s="7"/>
    </row>
    <row r="27" spans="2:3" ht="84" x14ac:dyDescent="0.15">
      <c r="B27" s="3" t="s">
        <v>175</v>
      </c>
      <c r="C27" s="4" t="s">
        <v>344</v>
      </c>
    </row>
    <row r="28" spans="2:3" x14ac:dyDescent="0.15">
      <c r="B28" s="3"/>
      <c r="C28" s="4"/>
    </row>
    <row r="29" spans="2:3" ht="56" x14ac:dyDescent="0.15">
      <c r="B29" s="19" t="s">
        <v>341</v>
      </c>
      <c r="C29" s="7" t="s">
        <v>342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check-list</vt:lpstr>
      <vt:lpstr>Licence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t470</dc:creator>
  <cp:lastModifiedBy>Raphaël L.</cp:lastModifiedBy>
  <dcterms:created xsi:type="dcterms:W3CDTF">2022-01-05T10:06:31Z</dcterms:created>
  <dcterms:modified xsi:type="dcterms:W3CDTF">2025-07-08T13:30:37Z</dcterms:modified>
</cp:coreProperties>
</file>