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C23" i="4"/>
  <c r="H74" i="4"/>
  <c r="B92" i="4"/>
  <c r="B62" i="4" l="1"/>
  <c r="A40" i="32"/>
  <c r="D50" i="27"/>
  <c r="B39" i="4"/>
  <c r="B40" i="4" s="1"/>
  <c r="D40" i="4" s="1"/>
  <c r="K68" i="4"/>
  <c r="H68" i="4"/>
  <c r="H71" i="4"/>
  <c r="K71" i="4"/>
  <c r="C71" i="4"/>
  <c r="K65" i="4"/>
  <c r="H65" i="4"/>
  <c r="AG1" i="4"/>
  <c r="D39" i="4" l="1"/>
</calcChain>
</file>

<file path=xl/sharedStrings.xml><?xml version="1.0" encoding="utf-8"?>
<sst xmlns="http://schemas.openxmlformats.org/spreadsheetml/2006/main" count="20697" uniqueCount="10597">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</sst>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51" fillId="0" borderId="0" xfId="0" applyFont="1" applyAlignment="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8" sqref="CD8"/>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27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#N/A</v>
      </c>
      <c r="AM5" s="93" t="s">
        <v>10427</v>
      </c>
      <c r="AN5" s="95" t="s">
        <v>10596</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10595</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v>396051000332</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10594</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IF(G68="(  ●  )","OK",G68)</f>
        <v/>
      </c>
      <c r="C34" s="226"/>
      <c r="D34" s="142" t="s">
        <v>10582</v>
      </c>
      <c r="E34" s="138"/>
      <c r="F34" s="138"/>
      <c r="G34" s="138"/>
      <c r="H34" s="138"/>
      <c r="I34" s="138"/>
      <c r="J34" s="139"/>
      <c r="K34" s="221"/>
      <c r="L34" s="222"/>
      <c r="M34" s="98"/>
    </row>
    <row r="35" spans="2:50" ht="15" customHeight="1" x14ac:dyDescent="0.25">
      <c r="B35" s="227" t="str">
        <f>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IF(G71="(  ●  )","OK",G71)</f>
        <v/>
      </c>
      <c r="C37" s="228"/>
      <c r="D37" s="143" t="s">
        <v>10585</v>
      </c>
      <c r="E37" s="136"/>
      <c r="F37" s="136"/>
      <c r="G37" s="136"/>
      <c r="H37" s="136"/>
      <c r="I37" s="136"/>
      <c r="J37" s="137"/>
      <c r="K37" s="221"/>
      <c r="L37" s="222"/>
      <c r="M37" s="98"/>
    </row>
    <row r="38" spans="2:50" ht="15" customHeight="1" x14ac:dyDescent="0.25">
      <c r="B38" s="225" t="str">
        <f>IF(J71="(  ●  )","OK",J71)</f>
        <v/>
      </c>
      <c r="C38" s="226"/>
      <c r="D38" s="142" t="s">
        <v>10586</v>
      </c>
      <c r="E38" s="138"/>
      <c r="F38" s="138"/>
      <c r="G38" s="138"/>
      <c r="H38" s="138"/>
      <c r="I38" s="138"/>
      <c r="J38" s="139"/>
      <c r="K38" s="221"/>
      <c r="L38" s="222"/>
      <c r="M38" s="98"/>
    </row>
    <row r="39" spans="2:50" ht="15" customHeight="1" x14ac:dyDescent="0.25">
      <c r="B39" s="227" t="str">
        <f>IF(L15="MORAL",IF(G74="(  ●  )","OK",G74),"")</f>
        <v/>
      </c>
      <c r="C39" s="228"/>
      <c r="D39" s="143" t="str">
        <f>IF(B39="","","ACTA COSNTITUTIVA")</f>
        <v/>
      </c>
      <c r="E39" s="136"/>
      <c r="F39" s="136"/>
      <c r="G39" s="136"/>
      <c r="H39" s="136"/>
      <c r="I39" s="136"/>
      <c r="J39" s="137"/>
      <c r="K39" s="221"/>
      <c r="L39" s="222"/>
      <c r="M39" s="98"/>
    </row>
    <row r="40" spans="2:50" ht="15" customHeight="1" x14ac:dyDescent="0.25">
      <c r="B40" s="225" t="str">
        <f>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27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27</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
        <v>157</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88"/>
      <c r="AO48" s="288"/>
      <c r="AP48" s="288"/>
      <c r="AS48" s="170" t="str">
        <f>IFERROR(IF(INDEX(DATOS!AF:AF,MATCH(#REF!,DATOS!J:J,0),1)=0,"",INDEX(DATOS!AF:AF,MATCH(#REF!,DATOS!J:J,0),1)),"")</f>
        <v/>
      </c>
    </row>
    <row r="49" spans="1:48" ht="15" customHeight="1" x14ac:dyDescent="0.25">
      <c r="D49" s="276" t="s">
        <v>10592</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0</v>
      </c>
      <c r="AB49" s="151">
        <f>IF(AC49="",0,IFERROR(IF(VLOOKUP(AC49,AC$38:AC48,1,0)&gt;0,0,0),1))</f>
        <v>0</v>
      </c>
      <c r="AC49" s="152" t="str">
        <f>IF(DATOS!J13=Y$39,DATOS!C13,"")</f>
        <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0</v>
      </c>
      <c r="AB50" s="151">
        <f>IF(AC50="",0,IFERROR(IF(VLOOKUP(AC50,AC$38:AC49,1,0)&gt;0,0,0),1))</f>
        <v>0</v>
      </c>
      <c r="AC50" s="152" t="str">
        <f>IF(DATOS!J14=Y$39,DATOS!C14,"")</f>
        <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10593</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2024-11-27T21:03:53Z</dcterms:modified>
</cp:coreProperties>
</file>