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4" l="1"/>
  <c r="B40" i="4"/>
  <c r="B39" i="4"/>
  <c r="B38" i="4"/>
  <c r="B37" i="4"/>
  <c r="B35" i="4"/>
  <c r="B34" i="4"/>
  <c r="B33" i="4"/>
  <c r="B32" i="4"/>
  <c r="B31" i="4"/>
  <c r="BI2" i="1" l="1"/>
  <c r="B61" i="4" l="1"/>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D41" i="4" s="1"/>
  <c r="AQ7" i="4"/>
  <c r="AN7" i="4" s="1"/>
  <c r="AN13" i="4" s="1"/>
  <c r="AN1" i="4" s="1"/>
  <c r="BW252" i="1"/>
  <c r="BX252" i="1"/>
  <c r="BY252" i="1"/>
  <c r="BV253" i="1"/>
  <c r="B24" i="4" l="1"/>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C23" i="4"/>
  <c r="H74" i="4"/>
  <c r="B92" i="4"/>
  <c r="B62" i="4" l="1"/>
  <c r="A40" i="32"/>
  <c r="D50" i="27"/>
  <c r="D40" i="4"/>
  <c r="K68" i="4"/>
  <c r="H68" i="4"/>
  <c r="H71" i="4"/>
  <c r="K71" i="4"/>
  <c r="C71" i="4"/>
  <c r="K65" i="4"/>
  <c r="H65" i="4"/>
  <c r="AG1" i="4"/>
  <c r="D39" i="4" l="1"/>
</calcChain>
</file>

<file path=xl/sharedStrings.xml><?xml version="1.0" encoding="utf-8"?>
<sst xmlns="http://schemas.openxmlformats.org/spreadsheetml/2006/main" count="20697" uniqueCount="10596">
  <si>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</si>
  <si>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</si>
  <si>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</si>
  <si>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</si>
  <si>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</si>
  <si>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</si>
  <si>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</si>
  <si>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</si>
  <si>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</si>
  <si>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</si>
  <si>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</si>
  <si>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</si>
  <si>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</si>
  <si>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</si>
  <si>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</si>
  <si>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</si>
  <si>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</si>
  <si>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</si>
  <si>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</si>
  <si>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</si>
  <si>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</si>
  <si>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</si>
  <si>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</si>
  <si>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</si>
  <si>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</si>
  <si>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</si>
  <si>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</si>
  <si>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</si>
  <si>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</si>
  <si>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</si>
  <si>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</si>
  <si>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</si>
  <si>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</si>
  <si>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</si>
  <si>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</si>
  <si>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</si>
  <si>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</si>
  <si>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</si>
  <si>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</si>
  <si>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</si>
  <si>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</si>
  <si>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</si>
  <si>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</si>
  <si>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</si>
  <si>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</si>
  <si>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</si>
  <si>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</si>
  <si>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</si>
  <si>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</si>
  <si>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</si>
  <si>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</si>
  <si>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</si>
  <si>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</si>
  <si>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</si>
  <si>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</si>
  <si>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</si>
  <si>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</si>
  <si>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</si>
  <si>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</si>
  <si>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</si>
  <si>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</si>
  <si>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</si>
  <si>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</si>
  <si>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</si>
  <si>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</si>
  <si>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</si>
  <si>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</si>
  <si>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</si>
  <si>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</si>
  <si>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</si>
  <si>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</si>
  <si>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</si>
  <si>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</si>
  <si>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</si>
  <si>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</si>
  <si>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</si>
  <si>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</si>
  <si>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</si>
  <si>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</si>
  <si>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</si>
  <si>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</si>
  <si>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</si>
  <si>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</si>
  <si>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</si>
  <si>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</si>
  <si>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</si>
  <si>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</si>
  <si>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</si>
  <si>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</si>
  <si>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</si>
  <si>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</si>
  <si>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</si>
  <si>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</si>
  <si>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</si>
  <si>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</si>
  <si>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</si>
  <si>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</si>
  <si>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</si>
  <si>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</si>
  <si>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</si>
  <si>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</si>
  <si>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</si>
  <si>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</si>
  <si>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</si>
  <si>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</si>
  <si>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</si>
  <si>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</si>
  <si>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</si>
  <si>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</si>
  <si>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</si>
  <si>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</si>
  <si>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</si>
  <si>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</si>
  <si>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</si>
  <si>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</si>
  <si>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</si>
  <si>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</si>
  <si>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</si>
  <si>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</si>
  <si>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</si>
  <si>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</si>
  <si>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</si>
  <si>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</si>
  <si>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</si>
  <si>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</si>
  <si>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</si>
  <si>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</si>
  <si>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</si>
  <si>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</si>
  <si>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</si>
  <si>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</si>
  <si>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</si>
  <si>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</si>
  <si>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</si>
  <si>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</si>
  <si>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</si>
  <si>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</si>
  <si>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</si>
  <si>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</si>
  <si>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</si>
  <si>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</si>
  <si>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</si>
  <si>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</si>
  <si>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</si>
  <si>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</si>
  <si>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</si>
  <si>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</si>
  <si>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</si>
  <si>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</si>
  <si>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</si>
  <si>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</si>
  <si>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</si>
  <si>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</si>
  <si>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</si>
  <si>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</si>
  <si>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</si>
  <si>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</si>
  <si>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</si>
  <si>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</si>
  <si>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</si>
  <si>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</si>
  <si>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</si>
  <si>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</si>
  <si>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</si>
  <si>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</si>
  <si>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</si>
  <si>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</si>
  <si>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</si>
  <si>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</si>
  <si>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</si>
  <si>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</si>
  <si>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</si>
  <si>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</si>
  <si>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</si>
  <si>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</si>
  <si>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</si>
  <si>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</si>
  <si>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</si>
  <si>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</si>
  <si>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</si>
  <si>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</si>
  <si>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</si>
  <si>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</si>
  <si>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</si>
  <si>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</si>
  <si>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</si>
  <si>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</si>
  <si>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</si>
  <si>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</si>
  <si>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</si>
  <si>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</si>
  <si>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</si>
  <si>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</si>
  <si>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</si>
  <si>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</si>
  <si>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</si>
  <si>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</si>
  <si>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</si>
  <si>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</si>
  <si>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</si>
  <si>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</si>
  <si>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</si>
  <si>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</si>
  <si>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</si>
  <si>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</si>
  <si>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</si>
  <si>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</si>
  <si>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</si>
  <si>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</si>
  <si>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</si>
  <si>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</si>
  <si>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</si>
  <si>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</si>
  <si>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</si>
  <si>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</si>
  <si>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</si>
  <si>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</si>
  <si>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</si>
  <si>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</si>
  <si>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</si>
  <si>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</si>
  <si>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</si>
  <si>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</si>
  <si>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</si>
  <si>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</si>
  <si>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</si>
  <si>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</si>
  <si>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</si>
  <si>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</si>
  <si>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</si>
  <si>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</si>
  <si>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</si>
  <si>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</si>
  <si>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</si>
  <si>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</si>
  <si>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</si>
  <si>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</si>
  <si>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</si>
  <si>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</si>
  <si>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</si>
  <si>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</si>
  <si>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</si>
  <si>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</si>
  <si>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</si>
  <si>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</si>
  <si>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</si>
  <si>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</si>
  <si>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</si>
  <si>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</si>
  <si>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</si>
  <si>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</si>
  <si>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</si>
  <si>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</si>
  <si>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</si>
  <si>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</si>
  <si>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</si>
  <si>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</si>
  <si>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</si>
  <si>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</si>
  <si>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</si>
  <si>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</si>
  <si>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</si>
  <si>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</si>
  <si>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</si>
  <si>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</si>
  <si>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</si>
  <si>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</si>
  <si>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</si>
  <si>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</si>
  <si>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</si>
  <si>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</si>
  <si>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</si>
  <si>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</si>
  <si>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</si>
  <si>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</si>
  <si>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</si>
  <si>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</si>
  <si>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</si>
  <si>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</si>
  <si>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</si>
  <si>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</si>
  <si>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</si>
  <si>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</si>
  <si>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</si>
  <si>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</si>
  <si>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</si>
  <si>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</si>
  <si>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</si>
  <si>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</si>
  <si>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</si>
  <si>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</si>
  <si>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</si>
  <si>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</si>
  <si>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</si>
  <si>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</si>
  <si>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</si>
  <si>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</si>
  <si>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</si>
  <si>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</si>
  <si>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</si>
  <si>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</si>
  <si>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</si>
  <si>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</si>
  <si>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</si>
  <si>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</si>
  <si>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</si>
  <si>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</si>
  <si>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</si>
  <si>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</si>
  <si>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</si>
  <si>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</si>
  <si>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</si>
  <si>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</si>
  <si>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</si>
  <si>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</si>
  <si>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</si>
  <si>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</si>
  <si>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</si>
  <si>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</si>
  <si>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</si>
  <si>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</si>
  <si>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</si>
  <si>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</si>
  <si>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</si>
  <si>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</si>
  <si>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</si>
  <si>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</si>
  <si>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</si>
  <si>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</si>
  <si>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</si>
  <si>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</si>
  <si>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</si>
  <si>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</si>
  <si>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</si>
  <si>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</si>
  <si>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</si>
  <si>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</si>
  <si>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</si>
  <si>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</si>
  <si>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</si>
  <si>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</si>
  <si>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</si>
  <si>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</si>
  <si>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</si>
  <si>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</si>
  <si>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</si>
  <si>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</si>
  <si>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</si>
  <si>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</si>
  <si>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</si>
  <si>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</si>
  <si>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</si>
  <si>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</si>
  <si>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</si>
  <si>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</si>
  <si>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</si>
  <si>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</si>
  <si>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</si>
  <si>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</si>
  <si>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</si>
  <si>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</si>
  <si>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</si>
  <si>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</si>
  <si>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</si>
  <si>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</si>
  <si>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</si>
  <si>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</si>
  <si>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</si>
  <si>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</si>
  <si>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</si>
  <si>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</si>
  <si>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</si>
  <si>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</si>
  <si>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</si>
  <si>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</si>
  <si>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</si>
  <si>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</si>
  <si>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</si>
  <si>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</si>
  <si>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</si>
  <si>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</si>
  <si>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</si>
  <si>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</si>
  <si>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</si>
  <si>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</si>
  <si>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</si>
  <si>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</si>
  <si>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</si>
  <si>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</si>
  <si>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</si>
  <si>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</si>
  <si>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</si>
  <si>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</si>
  <si>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</si>
  <si>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</si>
  <si>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</si>
  <si>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</si>
  <si>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</si>
  <si>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</si>
  <si>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</si>
  <si>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</si>
  <si>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</si>
  <si>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</si>
  <si>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</si>
  <si>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</si>
  <si>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</si>
  <si>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</si>
  <si>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</si>
  <si>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</si>
  <si>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</si>
  <si>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</si>
  <si>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</si>
  <si>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</si>
  <si>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</si>
  <si>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</si>
  <si>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</si>
  <si>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</si>
  <si>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</si>
  <si>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</si>
  <si>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</si>
  <si>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</si>
  <si>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</si>
  <si>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</si>
  <si>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</si>
  <si>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</si>
  <si>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</si>
  <si>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</si>
  <si>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</si>
  <si>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</si>
  <si>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</si>
  <si>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</si>
  <si>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</si>
  <si>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</si>
  <si>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</si>
  <si>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</si>
  <si>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</si>
  <si>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</si>
  <si>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</si>
  <si>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</si>
  <si>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</si>
  <si>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</si>
  <si>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</si>
  <si>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</si>
  <si>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</si>
  <si>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</si>
  <si>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</si>
  <si>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</si>
  <si>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</si>
  <si>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</si>
  <si>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</si>
  <si>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</si>
  <si>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</si>
  <si>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</si>
  <si>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</si>
  <si>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</si>
  <si>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</si>
  <si>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</si>
  <si>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</si>
  <si>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</si>
  <si>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</si>
  <si>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</si>
  <si>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</si>
  <si>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</si>
  <si>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</si>
  <si>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</si>
  <si>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</si>
  <si>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</si>
  <si>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</si>
  <si>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</si>
  <si>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</si>
  <si>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</si>
  <si>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</si>
  <si>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</si>
  <si>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</si>
  <si>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</si>
  <si>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</si>
  <si>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</si>
  <si>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</si>
  <si>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</si>
  <si>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</si>
  <si>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</si>
  <si>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</si>
  <si>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</si>
  <si>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</si>
  <si>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</si>
  <si>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</si>
  <si>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</si>
  <si>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</si>
  <si>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</si>
  <si>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</si>
  <si>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</si>
  <si>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</si>
  <si>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</si>
  <si>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</si>
  <si>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</si>
  <si>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</si>
  <si>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</si>
  <si>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</si>
  <si>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</si>
  <si>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</si>
  <si>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</si>
  <si>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</si>
  <si>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</si>
  <si>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</si>
  <si>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</si>
  <si>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</si>
  <si>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</si>
  <si>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</si>
  <si>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</si>
  <si>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</si>
  <si>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</si>
  <si>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</si>
  <si>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</si>
  <si>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</si>
  <si>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</si>
  <si>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</si>
  <si>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</si>
  <si>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</si>
  <si>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</si>
  <si>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</si>
  <si>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</si>
  <si>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</si>
  <si>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</si>
  <si>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</si>
  <si>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</si>
  <si>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</si>
  <si>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</si>
  <si>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</si>
  <si>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</si>
  <si>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</si>
  <si>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</si>
  <si>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</si>
  <si>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</si>
  <si>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</si>
  <si>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</si>
  <si>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</si>
  <si>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</si>
  <si>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</si>
  <si>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</si>
  <si>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</si>
  <si>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</si>
  <si>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</si>
  <si>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</si>
  <si>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</si>
  <si>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</si>
  <si>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</si>
  <si>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</si>
  <si>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</si>
  <si>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</si>
  <si>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</si>
  <si>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</si>
  <si>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</si>
  <si>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</si>
  <si>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</si>
  <si>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</si>
  <si>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</si>
  <si>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</si>
  <si>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</si>
  <si>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</si>
  <si>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</si>
  <si>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</si>
  <si>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</si>
  <si>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</si>
  <si>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</si>
  <si>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</si>
  <si>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</si>
  <si>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</si>
  <si>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</si>
  <si>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</si>
  <si>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</si>
  <si>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</si>
  <si>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</si>
  <si>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</si>
  <si>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</si>
  <si>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</si>
  <si>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</si>
  <si>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</si>
  <si>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</si>
  <si>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</si>
  <si>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</si>
  <si>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</si>
  <si>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</si>
  <si>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</si>
  <si>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</si>
  <si>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</si>
  <si>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</si>
  <si>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</si>
  <si>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</si>
  <si>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</si>
  <si>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</si>
  <si>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</si>
  <si>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</si>
  <si>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</si>
  <si>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</si>
  <si>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</si>
  <si>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</si>
  <si>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</si>
  <si>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</si>
  <si>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</si>
  <si>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</si>
  <si>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</si>
  <si>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</si>
  <si>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</si>
  <si>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</si>
  <si>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</si>
  <si>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</si>
  <si>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</si>
  <si>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</si>
  <si>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</si>
  <si>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</si>
  <si>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</si>
  <si>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</si>
  <si>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</si>
  <si>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</si>
  <si>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</si>
  <si>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</si>
  <si>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</si>
  <si>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</si>
  <si>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</si>
  <si>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</si>
  <si>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</si>
  <si>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</si>
  <si>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</si>
  <si>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</si>
  <si>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</si>
  <si>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</si>
  <si>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</si>
  <si>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</si>
  <si>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</si>
  <si>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</si>
  <si>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</si>
  <si>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</si>
  <si>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</si>
  <si>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</si>
  <si>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</si>
  <si>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</si>
  <si>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</si>
  <si>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</si>
  <si>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</si>
  <si>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</si>
  <si>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</si>
  <si>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</si>
  <si>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</si>
  <si>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</si>
  <si>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</si>
  <si>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</si>
  <si>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</si>
  <si>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</si>
  <si>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</si>
  <si>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</si>
  <si>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</si>
  <si>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</si>
  <si>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</si>
  <si>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</si>
  <si>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</si>
  <si>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</si>
  <si>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</si>
  <si>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</si>
  <si>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</si>
  <si>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</si>
  <si>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</si>
  <si>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</si>
  <si>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</si>
  <si>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</si>
  <si>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</si>
  <si>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</si>
  <si>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</si>
  <si>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</si>
  <si>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</si>
  <si>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</si>
  <si>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</si>
  <si>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</si>
  <si>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</si>
  <si>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</si>
  <si>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</si>
  <si>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</si>
  <si>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</si>
  <si>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</si>
  <si>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</si>
  <si>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</si>
  <si>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</si>
  <si>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</si>
  <si>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</si>
  <si>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</si>
  <si>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</si>
  <si>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</si>
  <si>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</si>
  <si>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</si>
  <si>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</si>
  <si>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</si>
  <si>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</si>
  <si>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</si>
  <si>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</si>
  <si>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</si>
  <si>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</si>
  <si>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</si>
  <si>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</si>
  <si>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</si>
  <si>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</si>
  <si>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</si>
  <si>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</si>
  <si>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</si>
  <si>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</si>
  <si>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</si>
  <si>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</si>
  <si>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</si>
  <si>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</si>
  <si>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</si>
  <si>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</si>
  <si>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</si>
  <si>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</si>
  <si>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</si>
  <si>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</si>
  <si>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</si>
  <si>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</si>
  <si>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</si>
  <si>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</si>
  <si>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</si>
  <si>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</si>
  <si>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</si>
  <si>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</si>
  <si>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</si>
  <si>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</si>
  <si>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</si>
  <si>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</si>
  <si>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</si>
  <si>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</si>
  <si>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</si>
  <si>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</si>
  <si>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</si>
  <si>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</si>
  <si>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</si>
  <si>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</si>
  <si>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</si>
  <si>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</si>
  <si>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</si>
  <si>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</si>
  <si>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</si>
  <si>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</si>
  <si>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</si>
  <si>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</si>
  <si>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</si>
  <si>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</si>
  <si>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</si>
  <si>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</si>
  <si>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</si>
  <si>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</si>
  <si>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</si>
  <si>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</si>
  <si>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</si>
  <si>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</si>
  <si>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</si>
  <si>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</si>
  <si>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</si>
  <si>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</si>
  <si>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</si>
  <si>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</si>
  <si>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</si>
  <si>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</si>
  <si>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</si>
  <si>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</si>
  <si>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</si>
  <si>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</si>
  <si>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</si>
  <si>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</si>
  <si>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</si>
  <si>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</si>
  <si>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</si>
  <si>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</si>
  <si>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</si>
  <si>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</si>
  <si>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</si>
  <si>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</si>
  <si>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</si>
  <si>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</si>
  <si>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</si>
  <si>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</si>
  <si>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</si>
  <si>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</si>
  <si>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</si>
  <si>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</si>
  <si>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</si>
  <si>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</si>
  <si>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</si>
  <si>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</si>
  <si>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</si>
  <si>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</si>
  <si>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</si>
  <si>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</si>
  <si>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</si>
  <si>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</si>
  <si>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</si>
  <si>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</si>
  <si>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</si>
  <si>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</si>
  <si>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</si>
  <si>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</si>
  <si>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</si>
  <si>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</si>
  <si>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</si>
  <si>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</si>
  <si>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</si>
  <si>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</si>
  <si>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</si>
  <si>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</si>
  <si>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</si>
  <si>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</si>
  <si>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</si>
  <si>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</si>
  <si>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</si>
  <si>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</si>
  <si>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</si>
  <si>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</si>
  <si>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</si>
  <si>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</si>
  <si>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</si>
  <si>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</si>
  <si>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</si>
  <si>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</si>
  <si>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</si>
  <si>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</si>
  <si>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</si>
  <si>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</si>
  <si>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</si>
  <si>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</si>
  <si>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</si>
  <si>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</si>
  <si>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</si>
  <si>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</si>
  <si>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</si>
  <si>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</si>
  <si>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</si>
  <si>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</si>
  <si>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</si>
  <si>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</si>
  <si>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</si>
  <si>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</si>
  <si>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</si>
  <si>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</si>
  <si>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</si>
  <si>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</si>
  <si>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</si>
  <si>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</si>
  <si>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</si>
  <si>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</si>
  <si>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</si>
  <si>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</si>
  <si>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</si>
  <si>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</si>
  <si>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</si>
  <si>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</si>
  <si>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</si>
  <si>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</si>
  <si>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</si>
  <si>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</si>
  <si>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</si>
  <si>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</si>
  <si>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</si>
  <si>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</si>
  <si>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</si>
  <si>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</si>
  <si>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</si>
  <si>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</si>
  <si>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</si>
  <si>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</si>
  <si>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</si>
  <si>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</si>
  <si>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</si>
  <si>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</si>
  <si>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</si>
  <si>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</si>
  <si>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</si>
  <si>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</si>
  <si>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</si>
  <si>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</si>
  <si>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</si>
  <si>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</si>
  <si>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</si>
  <si>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</si>
  <si>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</si>
  <si>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</si>
  <si>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</si>
  <si>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</si>
  <si>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</si>
  <si>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</si>
  <si>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</si>
  <si>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</si>
  <si>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</si>
  <si>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</si>
  <si>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</si>
  <si>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</si>
  <si>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</si>
  <si>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</si>
  <si>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</si>
  <si>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</si>
  <si>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</si>
  <si>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</si>
  <si>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</si>
  <si>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</si>
  <si>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</si>
  <si>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</si>
  <si>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</si>
  <si>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</si>
  <si>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</si>
  <si>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</si>
  <si>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</si>
  <si>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</si>
  <si>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</si>
  <si>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</si>
  <si>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</si>
  <si>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</si>
  <si>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</si>
  <si>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</si>
  <si>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</si>
  <si>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</si>
  <si>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</si>
  <si>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</si>
  <si>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</si>
  <si>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</si>
  <si>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</si>
  <si>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</si>
  <si>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</si>
  <si>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</si>
  <si>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</si>
  <si>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</si>
  <si>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</si>
  <si>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</si>
  <si>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</si>
  <si>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</si>
  <si>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</si>
  <si>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</si>
  <si>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</si>
  <si>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</si>
  <si>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</si>
  <si>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</si>
  <si>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</si>
  <si>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</si>
  <si>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</si>
  <si>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</si>
  <si>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</si>
  <si>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</si>
  <si>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</si>
  <si>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</si>
  <si>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</si>
  <si>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</si>
  <si>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</si>
  <si>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</si>
  <si>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</si>
  <si>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</si>
  <si>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</si>
  <si>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</si>
  <si>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</si>
  <si>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</si>
  <si>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</si>
  <si>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</si>
  <si>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</si>
  <si>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</si>
  <si>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</si>
  <si>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</si>
  <si>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</si>
  <si>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</si>
  <si>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</si>
  <si>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</si>
  <si>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</si>
  <si>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</si>
  <si>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</si>
  <si>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</si>
  <si>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</si>
  <si>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</si>
  <si>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</si>
  <si>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</si>
  <si>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</si>
  <si>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</si>
  <si>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</si>
  <si>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</si>
  <si>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</si>
  <si>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</si>
  <si>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</si>
  <si>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</si>
  <si>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</si>
  <si>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</si>
  <si>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</si>
  <si>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</si>
  <si>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</si>
  <si>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</si>
  <si>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</si>
  <si>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</si>
  <si>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</si>
  <si>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</si>
  <si>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</si>
  <si>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</si>
  <si>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</si>
  <si>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</si>
  <si>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</si>
  <si>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</si>
  <si>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</si>
  <si>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</si>
  <si>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</si>
  <si>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</si>
  <si>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</si>
  <si>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</si>
  <si>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</si>
  <si>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</si>
  <si>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</si>
  <si>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</si>
  <si>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</si>
  <si>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</si>
  <si>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</si>
  <si>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</si>
  <si>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</si>
  <si>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</si>
  <si>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</si>
  <si>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</si>
  <si>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</si>
  <si>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</si>
  <si>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</si>
  <si>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</si>
  <si>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</si>
  <si>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</si>
  <si>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</si>
  <si>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</si>
  <si>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</si>
  <si>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</si>
  <si>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</si>
  <si>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</si>
  <si>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</si>
  <si>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</si>
  <si>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</si>
  <si>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</si>
  <si>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</si>
  <si>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</si>
  <si>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</si>
  <si>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</si>
  <si>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</si>
  <si>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</si>
  <si>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</si>
  <si>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</si>
  <si>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</si>
  <si>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</si>
  <si>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</si>
  <si>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</si>
  <si>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</si>
  <si>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</si>
  <si>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</si>
  <si>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</si>
  <si>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</si>
  <si>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</si>
  <si>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</si>
  <si>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</si>
  <si>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</si>
  <si>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</si>
  <si>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</si>
  <si>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</si>
  <si>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</si>
  <si>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</si>
  <si>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</si>
  <si>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</si>
  <si>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</si>
  <si>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</si>
  <si>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</si>
  <si>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</si>
  <si>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</si>
  <si>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</si>
  <si>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</si>
  <si>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</si>
  <si>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</si>
  <si>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</si>
  <si>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</si>
  <si>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</si>
  <si>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</si>
  <si>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</si>
  <si>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</si>
  <si>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</si>
  <si>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</si>
  <si>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</si>
  <si>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</si>
  <si>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</si>
  <si>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</si>
  <si>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</si>
  <si>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</si>
  <si>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</si>
  <si>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</si>
  <si>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</si>
  <si>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</si>
  <si>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</si>
  <si>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</si>
  <si>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</si>
  <si>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</si>
  <si>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</si>
  <si>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</si>
  <si>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</si>
  <si>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</si>
  <si>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</si>
  <si>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</si>
  <si>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</si>
  <si>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</si>
  <si>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</si>
  <si>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</si>
  <si>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</si>
  <si>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</si>
  <si>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</si>
  <si>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</si>
  <si>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</si>
  <si>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</si>
  <si>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</si>
  <si>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</si>
  <si>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</si>
  <si>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</si>
  <si>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</si>
  <si>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</si>
  <si>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</si>
  <si>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</si>
  <si>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</si>
  <si>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</si>
  <si>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</si>
  <si>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</si>
  <si>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</si>
  <si>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</si>
  <si>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</si>
  <si>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</si>
  <si>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</si>
  <si>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</si>
  <si>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</si>
  <si>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</si>
  <si>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</si>
  <si>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</si>
  <si>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</si>
  <si>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</si>
  <si>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</si>
  <si>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</si>
  <si>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</si>
  <si>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</si>
  <si>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</si>
  <si>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</si>
  <si>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</si>
  <si>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</si>
  <si>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</si>
  <si>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</si>
  <si>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</si>
  <si>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</si>
  <si>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</si>
  <si>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</si>
  <si>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</si>
  <si>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</si>
  <si>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</si>
  <si>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</si>
  <si>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</si>
  <si>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</si>
  <si>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</si>
  <si>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</si>
  <si>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</si>
  <si>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</si>
  <si>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</si>
  <si>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</si>
  <si>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</si>
  <si>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</si>
  <si>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</si>
  <si>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</si>
  <si>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</si>
  <si>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</si>
  <si>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</si>
  <si>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</si>
  <si>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</si>
  <si>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</si>
  <si>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</si>
  <si>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</si>
  <si>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</si>
  <si>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</si>
  <si>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</si>
  <si>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</si>
  <si>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</si>
  <si>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</si>
  <si>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</si>
  <si>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</si>
  <si>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</si>
  <si>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</si>
  <si>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</si>
  <si>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</si>
  <si>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</si>
  <si>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</si>
  <si>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</si>
  <si>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</si>
  <si>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</si>
  <si>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</si>
  <si>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</si>
  <si>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</si>
  <si>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</si>
  <si>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</si>
  <si>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</si>
  <si>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</si>
  <si>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</si>
  <si>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</si>
  <si>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</si>
  <si>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</si>
  <si>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</si>
  <si>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</si>
  <si>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</si>
  <si>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</si>
  <si>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</si>
  <si>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</si>
  <si>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</si>
  <si>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</si>
  <si>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</si>
  <si>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</si>
  <si>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</si>
  <si>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</si>
  <si>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</si>
  <si>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</si>
  <si>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</si>
  <si>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</si>
  <si>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</si>
  <si>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</si>
  <si>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</si>
  <si>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</si>
  <si>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</si>
  <si>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</si>
  <si>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</si>
  <si>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</si>
  <si>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</si>
  <si>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</si>
  <si>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</si>
  <si>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</si>
  <si>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</si>
  <si>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</si>
  <si>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</si>
  <si>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</si>
  <si>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</si>
  <si>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</si>
  <si>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</si>
  <si>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</si>
  <si>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</si>
  <si>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</si>
  <si>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</si>
  <si>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</si>
  <si>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</si>
  <si>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</si>
  <si>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</si>
  <si>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</si>
  <si>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</si>
  <si>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</si>
  <si>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</si>
  <si>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</si>
  <si>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</si>
  <si>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</si>
  <si>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</si>
  <si>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</si>
  <si>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</si>
  <si>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</si>
  <si>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</si>
  <si>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</si>
  <si>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</si>
  <si>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</si>
  <si>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</si>
  <si>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</si>
  <si>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</si>
  <si>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</si>
  <si>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</si>
  <si>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</si>
  <si>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</si>
  <si>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</si>
  <si>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</si>
  <si>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</si>
  <si>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</si>
  <si>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</si>
  <si>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</si>
  <si>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</si>
  <si>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</si>
  <si>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</si>
  <si>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</si>
  <si>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</si>
  <si>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</si>
  <si>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</si>
  <si>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</si>
  <si>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</si>
  <si>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</si>
  <si>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</si>
  <si>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</si>
  <si>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</si>
  <si>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</si>
  <si>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</si>
  <si>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</si>
  <si>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</si>
  <si>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</si>
  <si>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</si>
  <si>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</si>
  <si>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</si>
  <si>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</si>
  <si>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</si>
  <si>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</si>
  <si>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</si>
  <si>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</si>
  <si>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</si>
  <si>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</si>
  <si>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</si>
  <si>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</si>
  <si>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</si>
  <si>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</si>
  <si>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</si>
  <si>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</si>
  <si>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</si>
  <si>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</si>
  <si>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</si>
  <si>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</si>
  <si>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</si>
  <si>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</si>
  <si>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</si>
  <si>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</si>
  <si>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</si>
  <si>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</si>
  <si>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</si>
  <si>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</si>
  <si>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</si>
  <si>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</si>
  <si>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</si>
  <si>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</si>
  <si>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</si>
  <si>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</si>
  <si>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</si>
  <si>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</si>
  <si>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</si>
  <si>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</si>
  <si>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</si>
  <si>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</si>
  <si>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</si>
  <si>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</si>
  <si>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</si>
  <si>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</si>
  <si>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</si>
  <si>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</si>
  <si>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</si>
  <si>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</si>
  <si>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</si>
  <si>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</si>
  <si>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</si>
  <si>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</si>
  <si>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</si>
  <si>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</si>
  <si>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</si>
  <si>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</si>
  <si>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</si>
  <si>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</si>
  <si>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</si>
  <si>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</si>
  <si>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</si>
  <si>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</si>
  <si>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</si>
  <si>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</si>
  <si>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</si>
  <si>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</si>
  <si>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</si>
  <si>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</si>
  <si>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</si>
  <si>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</si>
  <si>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</si>
  <si>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</si>
  <si>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</si>
  <si>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</si>
  <si>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</si>
  <si>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</si>
  <si>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</si>
  <si>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</si>
  <si>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</si>
  <si>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</si>
  <si>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</si>
  <si>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</si>
  <si>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</si>
  <si>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</si>
  <si>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</si>
  <si>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</si>
  <si>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</si>
  <si>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</si>
  <si>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</si>
  <si>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</si>
  <si>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</si>
  <si>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</si>
  <si>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</si>
  <si>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</si>
  <si>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</si>
  <si>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</si>
  <si>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</si>
  <si>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</si>
  <si>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</si>
  <si>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</si>
  <si>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</si>
  <si>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</si>
  <si>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</si>
  <si>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</si>
  <si>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</si>
  <si>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</si>
  <si>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</si>
  <si>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</si>
  <si>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</si>
  <si>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</si>
  <si>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</si>
  <si>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</si>
  <si>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</si>
  <si>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</si>
  <si>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</si>
  <si>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</si>
  <si>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</si>
  <si>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</si>
  <si>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</si>
  <si>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</si>
  <si>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</si>
  <si>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</si>
  <si>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</si>
  <si>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</si>
  <si>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</si>
  <si>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</si>
  <si>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</si>
  <si>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</si>
  <si>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</si>
  <si>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</si>
  <si>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</si>
  <si>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</si>
  <si>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</si>
  <si>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</si>
  <si>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</si>
  <si>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</si>
  <si>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</si>
  <si>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</si>
  <si>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</si>
  <si>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</si>
  <si>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</si>
  <si>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</si>
  <si>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</si>
  <si>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</si>
  <si>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</si>
  <si>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</si>
  <si>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</si>
  <si>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</si>
  <si>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</si>
  <si>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</si>
  <si>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</si>
  <si>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</si>
  <si>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</si>
  <si>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</si>
  <si>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</si>
  <si>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</si>
  <si>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</si>
  <si>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</si>
  <si>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</si>
  <si>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</si>
  <si>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</si>
  <si>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</si>
  <si>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</si>
  <si>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</si>
  <si>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</si>
  <si>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</si>
  <si>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</si>
  <si>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</si>
  <si>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</si>
  <si>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</si>
  <si>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</si>
  <si>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</si>
  <si>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</si>
  <si>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</si>
  <si>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</si>
  <si>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</si>
  <si>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</si>
  <si>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</si>
  <si>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</si>
  <si>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</si>
  <si>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</si>
  <si>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</si>
  <si>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</si>
  <si>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</si>
  <si>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</si>
  <si>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</si>
  <si>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</si>
  <si>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</si>
  <si>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</si>
  <si>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</si>
  <si>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</si>
  <si>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</si>
  <si>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</si>
  <si>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</si>
  <si>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</si>
  <si>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</si>
  <si>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</si>
  <si>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</si>
  <si>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</si>
  <si>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</si>
  <si>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</si>
  <si>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</si>
  <si>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</si>
  <si>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</si>
  <si>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</si>
  <si>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</si>
  <si>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</si>
  <si>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</si>
  <si>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</si>
  <si>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</si>
  <si>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</si>
  <si>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</si>
  <si>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</si>
  <si>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</si>
  <si>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</si>
  <si>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</si>
  <si>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</si>
  <si>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</si>
  <si>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</si>
  <si>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</si>
  <si>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</si>
  <si>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</si>
  <si>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</si>
  <si>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</si>
  <si>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</si>
  <si>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</si>
  <si>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</si>
  <si>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</si>
  <si>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</si>
  <si>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</si>
  <si>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</si>
  <si>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</si>
  <si>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</si>
  <si>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</si>
  <si>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</si>
  <si>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</si>
  <si>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</si>
  <si>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</si>
  <si>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</si>
  <si>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</si>
  <si>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</si>
  <si>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</si>
  <si>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</si>
  <si>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</si>
  <si>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</si>
  <si>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</si>
  <si>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</si>
  <si>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</si>
  <si>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</si>
  <si>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</si>
  <si>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</si>
  <si>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</si>
  <si>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</si>
  <si>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</si>
  <si>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</si>
  <si>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</si>
  <si>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</si>
  <si>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</si>
  <si>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</si>
  <si>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</si>
  <si>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</si>
  <si>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</si>
  <si>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</si>
  <si>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</si>
  <si>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</si>
  <si>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</si>
  <si>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</si>
  <si>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</si>
  <si>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</si>
  <si>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</si>
  <si>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</si>
  <si>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</si>
  <si>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</si>
  <si>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</si>
  <si>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</si>
  <si>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</si>
  <si>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</si>
  <si>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</si>
  <si>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</si>
  <si>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</si>
  <si>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</si>
  <si>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</si>
  <si>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</si>
  <si>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</si>
  <si>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</si>
  <si>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</si>
  <si>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</si>
  <si>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</si>
  <si>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</si>
  <si>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</si>
  <si>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</si>
  <si>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</si>
  <si>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</si>
  <si>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</si>
  <si>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</si>
  <si>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</si>
  <si>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</si>
  <si>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</si>
  <si>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</si>
  <si>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</si>
  <si>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</si>
  <si>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</si>
  <si>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</si>
  <si>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</si>
  <si>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</si>
  <si>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</si>
  <si>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</si>
  <si>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</si>
  <si>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</si>
  <si>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</si>
  <si>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</si>
  <si>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</si>
  <si>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</si>
  <si>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</si>
  <si>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</si>
  <si>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</si>
  <si>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</si>
  <si>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</si>
  <si>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</si>
  <si>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</si>
  <si>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</si>
  <si>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</si>
  <si>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</si>
  <si>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</si>
  <si>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</si>
  <si>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</si>
  <si>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</si>
  <si>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</si>
  <si>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</si>
  <si>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</si>
  <si>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</si>
  <si>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</si>
  <si>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</si>
  <si>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</si>
  <si>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</si>
  <si>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</si>
  <si>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</si>
  <si>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</si>
  <si>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</si>
  <si>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</si>
  <si>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</si>
  <si>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</si>
  <si>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</si>
  <si>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</si>
  <si>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</si>
  <si>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</si>
  <si>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</si>
  <si>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</si>
  <si>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</si>
  <si>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</si>
  <si>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</si>
  <si>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</si>
  <si>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</si>
  <si>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</si>
  <si>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</si>
  <si>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</si>
  <si>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</si>
  <si>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</si>
  <si>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</si>
  <si>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</si>
  <si>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</si>
  <si>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</si>
  <si>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</si>
  <si>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</si>
  <si>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</si>
  <si>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</si>
  <si>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</si>
  <si>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</si>
  <si>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</si>
  <si>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</si>
  <si>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</si>
  <si>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</si>
  <si>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</si>
  <si>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</si>
  <si>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</si>
  <si>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</si>
  <si>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</si>
  <si>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</si>
  <si>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</si>
  <si>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</si>
  <si>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</si>
  <si>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</si>
  <si>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</si>
  <si>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</si>
  <si>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</si>
  <si>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</si>
  <si>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</si>
  <si>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</si>
  <si>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</si>
  <si>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</si>
  <si>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</si>
  <si>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</si>
  <si>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</si>
  <si>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</si>
  <si>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</si>
  <si>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</si>
  <si>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</si>
  <si>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</si>
  <si>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</si>
  <si>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</si>
  <si>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</si>
  <si>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</si>
  <si>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</si>
  <si>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</si>
  <si>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</si>
  <si>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</si>
  <si>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</si>
  <si>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</si>
  <si>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</si>
  <si>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</si>
  <si>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</si>
  <si>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</si>
  <si>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</si>
  <si>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</si>
  <si>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</si>
  <si>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</si>
  <si>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</si>
  <si>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</si>
  <si>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</si>
  <si>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</si>
  <si>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</si>
  <si>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</si>
  <si>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</si>
  <si>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</si>
  <si>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</si>
  <si>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</si>
  <si>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</si>
  <si>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</si>
  <si>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</si>
  <si>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</si>
  <si>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</si>
  <si>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</si>
  <si>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</si>
  <si>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</si>
  <si>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</si>
  <si>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</si>
  <si>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</si>
  <si>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</si>
  <si>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</si>
  <si>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</si>
  <si>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</si>
  <si>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</si>
  <si>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</si>
  <si>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</si>
  <si>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</si>
  <si>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</si>
  <si>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</si>
  <si>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</si>
  <si>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</si>
  <si>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</si>
  <si>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</si>
  <si>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</si>
  <si>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</si>
  <si>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</si>
  <si>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</si>
  <si>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</si>
  <si>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</si>
  <si>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</si>
  <si>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</si>
  <si>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</si>
  <si>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</si>
  <si>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</si>
  <si>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</si>
  <si>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</si>
  <si>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</si>
  <si>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</si>
  <si>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</si>
  <si>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</si>
  <si>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</si>
  <si>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</si>
  <si>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</si>
  <si>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</si>
  <si>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</si>
  <si>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</si>
  <si>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</si>
  <si>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</si>
  <si>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</si>
  <si>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</si>
  <si>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</si>
  <si>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</si>
  <si>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</si>
  <si>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</si>
  <si>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</si>
  <si>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</si>
  <si>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</si>
  <si>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</si>
  <si>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</si>
  <si>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</si>
  <si>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</si>
  <si>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</si>
  <si>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</si>
  <si>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</si>
  <si>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</si>
  <si>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</si>
  <si>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</si>
  <si>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</si>
  <si>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</si>
  <si>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</si>
  <si>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</si>
  <si>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</si>
  <si>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</si>
  <si>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</si>
  <si>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</si>
  <si>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</si>
  <si>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</si>
  <si>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</si>
  <si>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</si>
  <si>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</si>
  <si>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</si>
  <si>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</si>
  <si>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</si>
  <si>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</si>
  <si>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</si>
  <si>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</si>
  <si>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</si>
  <si>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</si>
  <si>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</si>
  <si>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</si>
  <si>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</si>
  <si>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</si>
  <si>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</si>
  <si>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</si>
  <si>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</si>
  <si>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</si>
  <si>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</si>
  <si>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</si>
  <si>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</si>
  <si>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</si>
  <si>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</si>
  <si>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</si>
  <si>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</si>
  <si>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</si>
  <si>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</si>
  <si>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</si>
  <si>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</si>
  <si>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</si>
  <si>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</si>
  <si>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</si>
  <si>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</si>
  <si>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</si>
  <si>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</si>
  <si>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</si>
  <si>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</si>
  <si>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</si>
  <si>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</si>
  <si>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</si>
  <si>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</si>
  <si>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</si>
  <si>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</si>
  <si>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</si>
  <si>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</si>
  <si>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</si>
  <si>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</si>
  <si>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</si>
  <si>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</si>
  <si>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</si>
  <si>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</si>
  <si>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</si>
  <si>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</si>
  <si>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</si>
  <si>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</si>
  <si>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</si>
  <si>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</si>
  <si>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</si>
  <si>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</si>
  <si>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</si>
  <si>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</si>
  <si>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</si>
  <si>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</si>
  <si>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</si>
  <si>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</si>
  <si>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</si>
  <si>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</si>
  <si>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</si>
  <si>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</si>
  <si>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</si>
  <si>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</si>
  <si>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</si>
  <si>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</si>
  <si>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</si>
  <si>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</si>
  <si>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</si>
  <si>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</si>
  <si>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</si>
  <si>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</si>
  <si>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</si>
  <si>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</si>
  <si>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</si>
  <si>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</si>
  <si>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</si>
  <si>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</si>
  <si>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</si>
  <si>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</si>
  <si>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</si>
  <si>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</si>
  <si>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</si>
  <si>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</si>
  <si>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</si>
  <si>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</si>
  <si>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</si>
  <si>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</si>
  <si>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</si>
  <si>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</si>
  <si>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</si>
  <si>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</si>
  <si>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</si>
  <si>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</si>
  <si>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</si>
  <si>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</si>
  <si>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</si>
  <si>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</si>
  <si>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</si>
  <si>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</si>
  <si>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</si>
  <si>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</si>
  <si>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</si>
  <si>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</si>
  <si>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</si>
  <si>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</si>
  <si>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</si>
  <si>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</si>
  <si>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</si>
  <si>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</si>
  <si>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</si>
  <si>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</si>
  <si>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</si>
  <si>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</si>
  <si>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</si>
  <si>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</si>
  <si>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</si>
  <si>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</si>
  <si>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</si>
  <si>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</si>
  <si>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</si>
  <si>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</si>
  <si>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</si>
  <si>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</si>
  <si>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</si>
  <si>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</si>
  <si>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</si>
  <si>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</si>
  <si>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</si>
  <si>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</si>
  <si>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</si>
  <si>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</si>
  <si>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</si>
  <si>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</si>
  <si>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</si>
  <si>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</si>
  <si>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</si>
  <si>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</si>
  <si>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</si>
  <si>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</si>
  <si>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</si>
  <si>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</si>
  <si>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</si>
  <si>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</si>
  <si>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</si>
  <si>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</si>
  <si>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</si>
  <si>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</si>
  <si>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</si>
  <si>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</si>
  <si>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</si>
  <si>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</si>
  <si>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</si>
  <si>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</si>
  <si>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</si>
  <si>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</si>
  <si>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</si>
  <si>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</si>
  <si>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</si>
  <si>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</si>
  <si>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</si>
  <si>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</si>
  <si>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</si>
  <si>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</si>
  <si>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</si>
  <si>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</si>
  <si>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</si>
  <si>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</si>
  <si>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</si>
  <si>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</si>
  <si>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</si>
  <si>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</si>
  <si>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</si>
  <si>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</si>
  <si>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</si>
  <si>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</si>
  <si>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</si>
  <si>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</si>
  <si>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</si>
  <si>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</si>
  <si>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</si>
  <si>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</si>
  <si>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</si>
  <si>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</si>
  <si>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</si>
  <si>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</si>
  <si>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</si>
  <si>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</si>
  <si>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</si>
  <si>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</si>
  <si>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</si>
  <si>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</si>
  <si>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</si>
  <si>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</si>
  <si>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</si>
  <si>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</si>
  <si>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</si>
  <si>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</si>
  <si>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</si>
  <si>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</si>
  <si>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</si>
  <si>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</si>
  <si>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</si>
  <si>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</si>
  <si>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</si>
  <si>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</si>
  <si>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</si>
  <si>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</si>
  <si>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</si>
  <si>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</si>
  <si>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</si>
  <si>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</si>
  <si>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</si>
  <si>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</si>
  <si>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</si>
  <si>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</si>
  <si>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</si>
  <si>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</si>
  <si>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</si>
  <si>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</si>
  <si>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</si>
  <si>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</si>
  <si>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</si>
  <si>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</si>
  <si>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</si>
  <si>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</si>
  <si>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</si>
  <si>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</si>
  <si>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</si>
  <si>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</si>
  <si>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</si>
  <si>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</si>
  <si>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</si>
  <si>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</si>
  <si>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</si>
  <si>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</si>
  <si>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</si>
  <si>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</si>
  <si>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</si>
  <si>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</si>
  <si>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</si>
  <si>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</si>
  <si>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</si>
  <si>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</si>
  <si>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</si>
  <si>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</si>
  <si>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</si>
  <si>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</si>
  <si>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</si>
  <si>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</si>
  <si>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</si>
  <si>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</si>
  <si>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</si>
  <si>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</si>
  <si>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</si>
  <si>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</si>
  <si>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</si>
  <si>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</si>
  <si>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</si>
  <si>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</si>
  <si>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</si>
  <si>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</si>
  <si>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</si>
  <si>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</si>
  <si>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</si>
  <si>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</si>
  <si>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</si>
  <si>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</si>
  <si>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</si>
  <si>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</si>
  <si>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</si>
  <si>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</si>
  <si>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</si>
  <si>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</si>
  <si>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</si>
  <si>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</si>
  <si>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</si>
  <si>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</si>
  <si>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</si>
  <si>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</si>
  <si>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</si>
  <si>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</si>
  <si>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</si>
  <si>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</si>
  <si>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</si>
  <si>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</si>
  <si>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</si>
  <si>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</si>
  <si>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</si>
  <si>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</si>
  <si>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</si>
  <si>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</si>
  <si>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</si>
  <si>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</si>
  <si>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</si>
  <si>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</si>
  <si>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</si>
  <si>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</si>
  <si>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</si>
  <si>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</si>
  <si>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</si>
  <si>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</si>
  <si>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</si>
  <si>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</si>
  <si>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</si>
  <si>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</si>
  <si>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</si>
  <si>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</si>
  <si>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</si>
  <si>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</si>
  <si>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</si>
  <si>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</si>
  <si>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</si>
  <si>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</si>
  <si>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</si>
  <si>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</si>
  <si>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</si>
  <si>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</si>
  <si>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</si>
  <si>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</si>
  <si>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</si>
  <si>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</si>
  <si>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</si>
  <si>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</si>
  <si>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</si>
  <si>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</si>
  <si>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</si>
  <si>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</si>
  <si>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</si>
  <si>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</si>
  <si>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</si>
  <si>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</si>
  <si>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</si>
  <si>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</si>
  <si>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</si>
  <si>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</si>
  <si>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</si>
  <si>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</si>
  <si>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</si>
  <si>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</si>
  <si>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</si>
  <si>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</si>
  <si>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</si>
  <si>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</si>
  <si>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</si>
  <si>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</si>
  <si>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</si>
  <si>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</si>
  <si>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</si>
  <si>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</si>
  <si>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</si>
  <si>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</si>
  <si>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</si>
  <si>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</si>
  <si>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</si>
  <si>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</si>
  <si>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</si>
  <si>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</si>
  <si>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</si>
  <si>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</si>
  <si>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</si>
  <si>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</si>
  <si>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</si>
  <si>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</si>
  <si>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</si>
  <si>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</si>
  <si>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</si>
  <si>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</si>
  <si>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</si>
  <si>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</si>
  <si>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</si>
  <si>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</si>
  <si>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</si>
  <si>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</si>
  <si>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</si>
  <si>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</si>
  <si>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</si>
  <si>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</si>
  <si>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</si>
  <si>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</si>
  <si>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</si>
  <si>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</si>
  <si>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</si>
  <si>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</si>
  <si>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</si>
  <si>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</si>
  <si>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</si>
  <si>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</si>
  <si>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</si>
  <si>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</si>
  <si>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</si>
  <si>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</si>
  <si>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</si>
  <si>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</si>
  <si>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</si>
  <si>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</si>
  <si>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</si>
  <si>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</si>
  <si>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</si>
  <si>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</si>
  <si>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</si>
  <si>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</si>
  <si>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</si>
  <si>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</si>
  <si>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</si>
  <si>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</si>
  <si>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</si>
  <si>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</si>
  <si>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</si>
  <si>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</si>
  <si>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</si>
  <si>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</si>
  <si>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</si>
  <si>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</si>
  <si>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</si>
  <si>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</si>
  <si>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</si>
  <si>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</si>
  <si>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</si>
  <si>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</si>
  <si>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</si>
  <si>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</si>
  <si>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</si>
  <si>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</si>
  <si>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</si>
  <si>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</si>
  <si>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</si>
  <si>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</si>
  <si>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</si>
  <si>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</si>
  <si>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</si>
  <si>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</si>
  <si>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</si>
  <si>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</si>
  <si>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</si>
  <si>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</si>
  <si>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</si>
  <si>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</si>
  <si>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</si>
  <si>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</si>
  <si>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</si>
  <si>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</si>
  <si>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</si>
  <si>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</si>
  <si>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</si>
  <si>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</si>
  <si>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</si>
  <si>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</si>
  <si>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</si>
  <si>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</si>
  <si>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</si>
  <si>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</si>
  <si>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</si>
  <si>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</si>
  <si>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</si>
  <si>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</si>
  <si>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</si>
  <si>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</si>
  <si>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</si>
  <si>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</si>
  <si>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</si>
  <si>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</si>
  <si>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</si>
  <si>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</si>
  <si>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</si>
  <si>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</si>
  <si>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</si>
  <si>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</si>
  <si>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</si>
  <si>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</si>
  <si>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</si>
  <si>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</si>
  <si>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</si>
  <si>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</si>
  <si>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</si>
  <si>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</si>
  <si>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</si>
  <si>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</si>
  <si>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</si>
  <si>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</si>
  <si>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</si>
  <si>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</si>
  <si>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</si>
  <si>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</si>
  <si>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</si>
  <si>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</si>
  <si>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</si>
  <si>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</si>
  <si>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</si>
  <si>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</si>
  <si>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</si>
  <si>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</si>
  <si>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</si>
  <si>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</si>
  <si>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</si>
  <si>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</si>
  <si>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</si>
  <si>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</si>
  <si>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</si>
  <si>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</si>
  <si>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</si>
  <si>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</si>
  <si>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</si>
  <si>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</si>
  <si>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</si>
  <si>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</si>
  <si>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</si>
  <si>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</si>
  <si>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</si>
  <si>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</si>
  <si>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</si>
  <si>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</si>
  <si>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</si>
  <si>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</si>
  <si>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</si>
  <si>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</si>
  <si>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</si>
  <si>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</si>
  <si>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</si>
  <si>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</si>
  <si>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</si>
  <si>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</si>
  <si>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</si>
  <si>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</si>
  <si>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</si>
  <si>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</si>
  <si>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</si>
  <si>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</si>
  <si>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</si>
  <si>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</si>
  <si>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</si>
  <si>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</si>
  <si>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</si>
  <si>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</si>
  <si>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</si>
  <si>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</si>
  <si>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</si>
  <si>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</si>
  <si>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</si>
  <si>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</si>
  <si>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</si>
  <si>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</si>
  <si>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</si>
  <si>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</si>
  <si>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</si>
  <si>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</si>
  <si>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</si>
  <si>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</si>
  <si>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</si>
  <si>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</si>
  <si>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</si>
  <si>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</si>
  <si>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</si>
  <si>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</si>
  <si>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</si>
  <si>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</si>
  <si>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</si>
  <si>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</si>
  <si>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</si>
  <si>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</si>
  <si>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</si>
  <si>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</si>
  <si>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</si>
  <si>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</si>
  <si>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</si>
  <si>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</si>
  <si>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</si>
  <si>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</si>
  <si>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</si>
  <si>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</si>
  <si>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</si>
  <si>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</si>
  <si>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</si>
  <si>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</si>
  <si>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</si>
  <si>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</si>
  <si>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</si>
  <si>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</si>
  <si>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</si>
  <si>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</si>
  <si>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</si>
  <si>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</si>
  <si>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</si>
  <si>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</si>
  <si>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</si>
  <si>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</si>
  <si>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</si>
  <si>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</si>
  <si>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</si>
  <si>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</si>
  <si>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</si>
  <si>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</si>
  <si>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</si>
  <si>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</si>
  <si>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</si>
  <si>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</si>
  <si>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</si>
  <si>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</si>
  <si>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</si>
  <si>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</si>
  <si>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</si>
  <si>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</si>
  <si>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</si>
  <si>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</si>
  <si>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</si>
  <si>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</si>
  <si>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</si>
  <si>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</si>
  <si>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</si>
  <si>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</si>
  <si>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</si>
  <si>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</si>
  <si>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</si>
  <si>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</si>
  <si>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</si>
  <si>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</si>
  <si>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</si>
  <si>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</si>
  <si>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</si>
  <si>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</si>
  <si>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</si>
  <si>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</si>
  <si>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</si>
  <si>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</si>
  <si>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</si>
  <si>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</si>
  <si>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</si>
  <si>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</si>
  <si>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</si>
  <si>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</si>
  <si>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</si>
  <si>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</si>
  <si>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</si>
  <si>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</si>
  <si>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</si>
  <si>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</si>
  <si>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</si>
  <si>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</si>
  <si>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</si>
  <si>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</si>
  <si>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</si>
  <si>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</si>
  <si>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</si>
  <si>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</si>
  <si>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</si>
  <si>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</si>
  <si>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</si>
  <si>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</si>
  <si>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</si>
  <si>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</si>
  <si>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</si>
  <si>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</si>
  <si>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</si>
  <si>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</si>
  <si>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</si>
  <si>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</si>
  <si>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</si>
  <si>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</si>
  <si>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</si>
  <si>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</si>
  <si>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</si>
  <si>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</si>
  <si>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</si>
  <si>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</si>
  <si>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</si>
  <si>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</si>
  <si>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</si>
  <si>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</si>
  <si>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</si>
  <si>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</si>
  <si>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</si>
  <si>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</si>
  <si>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</si>
  <si>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</si>
  <si>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</si>
  <si>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</si>
  <si>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</si>
  <si>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</si>
  <si>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</si>
  <si>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</si>
  <si>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</si>
  <si>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</si>
  <si>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</si>
  <si>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</si>
  <si>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</si>
  <si>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</si>
  <si>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</si>
  <si>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</si>
  <si>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</si>
  <si>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</si>
  <si>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</si>
  <si>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</si>
  <si>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</si>
  <si>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</si>
  <si>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</si>
  <si>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</si>
  <si>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</si>
  <si>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</si>
  <si>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</si>
  <si>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</si>
  <si>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</si>
  <si>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</si>
  <si>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</si>
  <si>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</si>
  <si>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</si>
  <si>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</si>
  <si>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</si>
  <si>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</si>
  <si>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</si>
  <si>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</si>
  <si>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</si>
  <si>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</si>
  <si>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</si>
  <si>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</si>
  <si>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</si>
  <si>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</si>
  <si>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</si>
  <si>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</si>
  <si>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</si>
  <si>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</si>
  <si>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</si>
  <si>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</si>
  <si>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</si>
  <si>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</si>
  <si>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</si>
  <si>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</si>
  <si>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</si>
  <si>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</si>
  <si>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</si>
  <si>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</si>
  <si>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</si>
  <si>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</si>
  <si>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</si>
  <si>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</si>
  <si>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</si>
  <si>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</si>
  <si>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</si>
  <si>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</si>
  <si>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</si>
  <si>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</si>
  <si>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</si>
  <si>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</si>
  <si>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</si>
  <si>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</si>
  <si>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</si>
  <si>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</si>
  <si>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</si>
  <si>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</si>
  <si>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</si>
  <si>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</si>
  <si>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</si>
  <si>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</si>
  <si>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</si>
  <si>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</si>
  <si>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</si>
  <si>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</si>
  <si>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</si>
  <si>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</si>
  <si>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</si>
  <si>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</si>
  <si>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</si>
  <si>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</si>
  <si>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</si>
  <si>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</si>
  <si>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</si>
  <si>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</si>
  <si>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</si>
  <si>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</si>
  <si>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</si>
  <si>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</si>
  <si>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</si>
  <si>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</si>
  <si>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</si>
  <si>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</si>
  <si>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</si>
  <si>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</si>
  <si>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</si>
  <si>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</si>
  <si>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</si>
  <si>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</si>
  <si>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</si>
  <si>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</si>
  <si>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</si>
  <si>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</si>
  <si>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</si>
  <si>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</si>
  <si>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</si>
  <si>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</si>
  <si>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</si>
  <si>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</si>
  <si>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</si>
  <si>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</si>
  <si>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</si>
  <si>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</si>
  <si>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</si>
  <si>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</si>
  <si>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</si>
  <si>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</si>
  <si>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</si>
  <si>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</si>
  <si>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</si>
  <si>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</si>
  <si>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</si>
  <si>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</si>
  <si>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</si>
  <si>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</si>
  <si>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</si>
  <si>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</si>
  <si>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</si>
  <si>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</si>
  <si>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</si>
  <si>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</si>
  <si>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</si>
  <si>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</si>
  <si>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</si>
  <si>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</si>
  <si>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</si>
  <si>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</si>
  <si>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</si>
  <si>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</si>
  <si>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</si>
  <si>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</si>
  <si>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</si>
  <si>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</si>
  <si>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</si>
  <si>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</si>
  <si>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</si>
  <si>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</si>
  <si>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</si>
  <si>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</si>
  <si>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</si>
  <si>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</si>
  <si>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</si>
  <si>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</si>
  <si>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</si>
  <si>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</si>
  <si>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</si>
  <si>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</si>
  <si>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</si>
  <si>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</si>
  <si>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</si>
  <si>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</si>
  <si>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</si>
  <si>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</si>
  <si>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</si>
  <si>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</si>
  <si>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</si>
  <si>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</si>
  <si>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</si>
  <si>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</si>
  <si>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</si>
  <si>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</si>
  <si>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</si>
  <si>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</si>
  <si>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</si>
  <si>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</si>
  <si>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</si>
  <si>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</si>
  <si>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</si>
  <si>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</si>
  <si>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</si>
  <si>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</si>
  <si>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</si>
  <si>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</si>
  <si>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</si>
  <si>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</si>
  <si>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</si>
  <si>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</si>
  <si>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</si>
  <si>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</si>
  <si>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</si>
  <si>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</si>
  <si>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</si>
  <si>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</si>
  <si>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</si>
  <si>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</si>
  <si>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</si>
  <si>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</si>
  <si>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</si>
  <si>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</si>
  <si>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</si>
  <si>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</si>
  <si>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</si>
  <si>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</si>
  <si>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</si>
  <si>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</si>
  <si>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</si>
  <si>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</si>
  <si>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</si>
  <si>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</si>
  <si>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</si>
  <si>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</si>
  <si>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</si>
  <si>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</si>
  <si>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</si>
  <si>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</si>
  <si>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</si>
  <si>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</si>
  <si>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</si>
  <si>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</si>
  <si>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</si>
  <si>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</si>
  <si>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</si>
  <si>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</si>
  <si>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</si>
  <si>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</si>
  <si>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</si>
  <si>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</si>
  <si>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</si>
  <si>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</si>
  <si>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</si>
  <si>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</si>
  <si>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</si>
  <si>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</si>
  <si>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</si>
  <si>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</si>
  <si>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</si>
  <si>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</si>
  <si>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</si>
  <si>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</si>
  <si>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</si>
  <si>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</si>
  <si>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</si>
  <si>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</si>
  <si>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</si>
  <si>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</si>
  <si>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</si>
  <si>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</si>
  <si>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</si>
  <si>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</si>
  <si>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</si>
  <si>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</si>
  <si>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</si>
  <si>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</si>
  <si>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</si>
  <si>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</si>
  <si>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</si>
  <si>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</si>
  <si>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</si>
  <si>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</si>
  <si>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</si>
  <si>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</si>
  <si>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</si>
  <si>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</si>
  <si>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</si>
  <si>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</si>
  <si>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</si>
  <si>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</si>
  <si>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</si>
  <si>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</si>
  <si>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</si>
  <si>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</si>
  <si>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</si>
  <si>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</si>
  <si>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</si>
  <si>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</si>
  <si>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</si>
  <si>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</si>
  <si>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</si>
  <si>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</si>
  <si>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</si>
  <si>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</si>
  <si>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</si>
  <si>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</si>
  <si>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</si>
  <si>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</si>
  <si>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</si>
  <si>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</si>
  <si>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</si>
  <si>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</si>
  <si>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</si>
  <si>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</si>
  <si>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</si>
  <si>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</si>
  <si>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</si>
  <si>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</si>
  <si>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</si>
  <si>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</si>
  <si>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</si>
  <si>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</si>
  <si>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</si>
  <si>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</si>
  <si>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</si>
  <si>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</si>
  <si>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</si>
  <si>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</si>
  <si>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</si>
  <si>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</si>
  <si>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</si>
  <si>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</si>
  <si>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</si>
  <si>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</si>
  <si>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</si>
  <si>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</si>
  <si>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</si>
  <si>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</si>
  <si>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</si>
  <si>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</si>
  <si>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</si>
  <si>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</si>
  <si>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</si>
  <si>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</si>
  <si>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</si>
  <si>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</si>
  <si>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</si>
  <si>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</si>
  <si>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</si>
  <si>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</si>
  <si>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</si>
  <si>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</si>
  <si>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</si>
  <si>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</si>
  <si>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</si>
  <si>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</si>
  <si>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</si>
  <si>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</si>
  <si>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</si>
  <si>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</si>
  <si>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</si>
  <si>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</si>
  <si>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</si>
  <si>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</si>
  <si>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</si>
  <si>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</si>
  <si>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</si>
  <si>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</si>
  <si>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</si>
  <si>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</si>
  <si>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</si>
  <si>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</si>
  <si>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</si>
  <si>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</si>
  <si>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</si>
  <si>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</si>
  <si>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</si>
  <si>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</si>
  <si>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</si>
  <si>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</si>
  <si>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</si>
  <si>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</si>
  <si>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</si>
  <si>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</si>
  <si>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</si>
  <si>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</si>
  <si>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</si>
  <si>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</si>
  <si>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</si>
  <si>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</si>
  <si>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</si>
  <si>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</si>
  <si>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</si>
  <si>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</si>
  <si>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</si>
  <si>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</si>
  <si>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</si>
  <si>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</si>
  <si>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</si>
  <si>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</si>
  <si>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</si>
  <si>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</si>
  <si>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</si>
  <si>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</si>
  <si>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</si>
  <si>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</si>
  <si>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</si>
  <si>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</si>
  <si>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</si>
  <si>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</si>
  <si>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</si>
  <si>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</si>
  <si>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</si>
  <si>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</si>
  <si>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</si>
  <si>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</si>
  <si>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</si>
  <si>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</si>
  <si>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</si>
  <si>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</si>
  <si>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</si>
  <si>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</si>
  <si>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</si>
  <si>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</si>
  <si>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</si>
  <si>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</si>
  <si>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</si>
  <si>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</si>
  <si>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</si>
  <si>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</si>
  <si>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</si>
  <si>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</si>
  <si>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</si>
  <si>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</si>
  <si>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</si>
  <si>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</si>
  <si>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</si>
  <si>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</si>
  <si>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</si>
  <si>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</si>
  <si>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</si>
  <si>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</si>
  <si>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</si>
  <si>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</si>
  <si>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</si>
  <si>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</si>
  <si>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</si>
  <si>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</si>
  <si>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</si>
  <si>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</si>
  <si>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</si>
  <si>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</si>
  <si>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</si>
  <si>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</si>
  <si>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</si>
  <si>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</si>
  <si>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</si>
  <si>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</si>
  <si>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</si>
  <si>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</si>
  <si>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</si>
  <si>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</si>
  <si>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</si>
  <si>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</si>
  <si>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</si>
  <si>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</si>
  <si>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</si>
  <si>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</si>
  <si>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</si>
  <si>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</si>
  <si>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</si>
  <si>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</si>
  <si>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</si>
  <si>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</si>
  <si>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</si>
  <si>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</si>
  <si>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</si>
  <si>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</si>
  <si>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</si>
  <si>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</si>
  <si>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</si>
  <si>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</si>
  <si>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</si>
  <si>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</si>
  <si>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</si>
  <si>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</si>
  <si>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</si>
  <si>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</si>
  <si>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</si>
  <si>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</si>
  <si>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</si>
  <si>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</si>
  <si>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</si>
  <si>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</si>
  <si>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</si>
  <si>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</si>
  <si>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</si>
  <si>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</si>
  <si>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</si>
  <si>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</si>
  <si>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</si>
  <si>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</si>
  <si>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</si>
  <si>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</si>
  <si>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</si>
  <si>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</si>
  <si>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</si>
  <si>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</si>
  <si>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</si>
  <si>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</si>
  <si>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</si>
  <si>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</si>
  <si>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</si>
  <si>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</si>
  <si>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</si>
  <si>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</si>
  <si>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</si>
  <si>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</si>
  <si>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</si>
  <si>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</si>
  <si>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</si>
  <si>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</si>
  <si>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</si>
  <si>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</si>
  <si>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</si>
  <si>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</si>
  <si>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</si>
  <si>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</si>
  <si>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</si>
  <si>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</si>
  <si>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</si>
  <si>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</si>
  <si>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</si>
  <si>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</si>
  <si>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</si>
  <si>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</si>
  <si>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</si>
  <si>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</si>
  <si>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</si>
  <si>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</si>
  <si>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</si>
  <si>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</si>
  <si>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</si>
  <si>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</si>
  <si>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</si>
  <si>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</si>
  <si>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</si>
  <si>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</si>
  <si>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</si>
  <si>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</si>
  <si>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</si>
  <si>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</si>
  <si>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</si>
  <si>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</si>
  <si>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</si>
  <si>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</si>
  <si>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</si>
  <si>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</si>
  <si>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</si>
  <si>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</si>
  <si>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</si>
  <si>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</si>
  <si>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</si>
  <si>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</si>
  <si>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</si>
  <si>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</si>
  <si>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</si>
  <si>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</si>
  <si>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</si>
  <si>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</si>
  <si>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</si>
  <si>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</si>
  <si>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</si>
  <si>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</si>
  <si>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</si>
  <si>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</si>
  <si>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</si>
  <si>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</si>
  <si>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</si>
  <si>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</si>
  <si>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</si>
  <si>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</si>
  <si>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</si>
  <si>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</si>
  <si>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</si>
  <si>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</si>
  <si>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</si>
  <si>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</si>
  <si>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</si>
  <si>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</si>
  <si>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</si>
  <si>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</si>
  <si>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</si>
  <si>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</si>
  <si>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</si>
  <si>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</si>
  <si>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</si>
  <si>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</si>
  <si>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</si>
  <si>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</si>
  <si>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</si>
  <si>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</si>
  <si>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</si>
  <si>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</si>
  <si>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</si>
  <si>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</si>
  <si>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</si>
  <si>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</si>
  <si>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</si>
  <si>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</si>
  <si>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</si>
  <si>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</si>
  <si>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</si>
  <si>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</si>
  <si>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</si>
  <si>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</si>
  <si>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</si>
  <si>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</si>
  <si>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</si>
  <si>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</si>
  <si>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</si>
  <si>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</si>
  <si>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</si>
  <si>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</si>
  <si>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</si>
  <si>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</si>
  <si>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</si>
  <si>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</si>
  <si>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</si>
  <si>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</si>
  <si>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</si>
  <si>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</si>
  <si>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</si>
  <si>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</si>
  <si>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</si>
  <si>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</si>
  <si>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</si>
  <si>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</si>
  <si>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</si>
  <si>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</si>
  <si>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</si>
  <si>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</si>
  <si>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</si>
  <si>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</si>
  <si>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</si>
  <si>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</si>
  <si>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</si>
  <si>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</si>
  <si>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</si>
  <si>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</si>
  <si>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</si>
  <si>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</si>
  <si>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</si>
  <si>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</si>
  <si>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</si>
  <si>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</si>
  <si>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</si>
  <si>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</si>
  <si>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</si>
  <si>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</si>
  <si>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</si>
  <si>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</si>
  <si>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</si>
  <si>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</si>
  <si>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</si>
  <si>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</si>
  <si>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</si>
  <si>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</si>
  <si>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</si>
  <si>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</si>
  <si>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</si>
  <si>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</si>
  <si>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</si>
  <si>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</si>
  <si>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</si>
  <si>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</si>
  <si>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</si>
  <si>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</si>
  <si>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</si>
  <si>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</si>
  <si>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</si>
  <si>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</si>
  <si>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</si>
  <si>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</si>
  <si>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</si>
  <si>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</si>
  <si>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</si>
  <si>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</si>
  <si>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</si>
  <si>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</si>
  <si>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</si>
  <si>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</si>
  <si>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</si>
  <si>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</si>
  <si>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</si>
  <si>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</si>
  <si>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</si>
  <si>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</si>
  <si>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</si>
  <si>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</si>
  <si>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</si>
  <si>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</si>
  <si>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</si>
  <si>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</si>
  <si>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</si>
  <si>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</si>
  <si>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</si>
  <si>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</si>
  <si>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</si>
  <si>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</si>
  <si>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</si>
  <si>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</si>
  <si>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</si>
  <si>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</si>
  <si>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</si>
  <si>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</si>
  <si>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</si>
  <si>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</si>
  <si>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</si>
  <si>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</si>
  <si>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</si>
  <si>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</si>
  <si>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</si>
  <si>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</si>
  <si>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</si>
  <si>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</si>
  <si>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</si>
  <si>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</si>
  <si>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</si>
  <si>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</si>
  <si>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</si>
  <si>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</si>
  <si>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</si>
  <si>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</si>
  <si>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</si>
  <si>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</si>
  <si>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</si>
  <si>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</si>
  <si>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</si>
  <si>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</si>
  <si>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</si>
  <si>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</si>
  <si>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</si>
  <si>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</si>
  <si>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</si>
  <si>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</si>
  <si>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</si>
  <si>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</si>
  <si>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</si>
  <si>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</si>
  <si>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</si>
  <si>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</si>
  <si>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</si>
  <si>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</si>
  <si>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</si>
  <si>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</si>
  <si>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</si>
  <si>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</si>
  <si>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</si>
  <si>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</si>
  <si>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</si>
  <si>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</si>
  <si>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</si>
  <si>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</si>
  <si>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</si>
  <si>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</si>
  <si>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</si>
  <si>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</si>
  <si>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</si>
  <si>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</si>
  <si>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</si>
  <si>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</si>
  <si>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</si>
  <si>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</si>
  <si>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</si>
  <si>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</si>
  <si>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</si>
  <si>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</si>
  <si>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</si>
  <si>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</si>
  <si>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</si>
  <si>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</si>
  <si>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</si>
  <si>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</si>
  <si>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</si>
  <si>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</si>
  <si>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</si>
  <si>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</si>
  <si>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</si>
  <si>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</si>
  <si>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</si>
  <si>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</si>
  <si>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</si>
  <si>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</si>
  <si>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</si>
  <si>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</si>
  <si>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</si>
  <si>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</si>
  <si>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</si>
  <si>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</si>
  <si>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</si>
  <si>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</si>
  <si>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</si>
  <si>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</si>
  <si>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</si>
  <si>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</si>
  <si>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</si>
  <si>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</si>
  <si>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</si>
  <si>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</si>
  <si>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</si>
  <si>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</si>
  <si>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</si>
  <si>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</si>
  <si>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</si>
  <si>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</si>
  <si>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</si>
  <si>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</si>
  <si>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</si>
  <si>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</si>
  <si>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</si>
  <si>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</si>
  <si>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</si>
  <si>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</si>
  <si>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</si>
  <si>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</si>
  <si>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</si>
  <si>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</si>
  <si>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</si>
  <si>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</si>
  <si>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</si>
  <si>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</si>
  <si>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</si>
  <si>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</si>
  <si>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</si>
  <si>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</si>
  <si>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</si>
  <si>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</si>
  <si>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</si>
  <si>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</si>
  <si>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</si>
  <si>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</si>
  <si>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</si>
  <si>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</si>
  <si>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</si>
  <si>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</si>
  <si>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</si>
  <si>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</si>
  <si>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</si>
  <si>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</si>
  <si>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</si>
  <si>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</si>
  <si>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</si>
  <si>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</si>
  <si>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</si>
  <si>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</si>
  <si>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</si>
  <si>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</si>
  <si>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</si>
  <si>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</si>
  <si>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</si>
  <si>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</si>
  <si>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</si>
  <si>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</si>
  <si>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</si>
  <si>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</si>
  <si>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</si>
  <si>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</si>
  <si>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</si>
  <si>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</si>
  <si>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</si>
  <si>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</si>
  <si>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</si>
  <si>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</si>
  <si>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</si>
  <si>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</si>
  <si>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</si>
  <si>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</si>
  <si>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</si>
  <si>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</si>
  <si>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</si>
  <si>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</si>
  <si>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</si>
  <si>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</si>
  <si>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</si>
  <si>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</si>
  <si>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</si>
  <si>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</si>
  <si>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</si>
  <si>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</si>
  <si>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</si>
  <si>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</si>
  <si>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</si>
  <si>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</si>
  <si>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</si>
  <si>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</si>
  <si>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</si>
  <si>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</si>
  <si>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</si>
  <si>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</si>
  <si>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</si>
  <si>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</si>
  <si>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</si>
  <si>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</si>
  <si>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</si>
  <si>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</si>
  <si>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</si>
  <si>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</si>
  <si>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</si>
  <si>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</si>
  <si>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</si>
  <si>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</si>
  <si>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</si>
  <si>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</si>
  <si>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</si>
  <si>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</si>
  <si>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</si>
  <si>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</si>
  <si>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</si>
  <si>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</si>
  <si>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</si>
  <si>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</si>
  <si>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</si>
  <si>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</si>
  <si>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</si>
  <si>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</si>
  <si>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</si>
  <si>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</si>
  <si>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</si>
  <si>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</si>
  <si>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</si>
  <si>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</si>
  <si>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</si>
  <si>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</si>
  <si>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</si>
  <si>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</si>
  <si>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</si>
  <si>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</si>
  <si>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</si>
  <si>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</si>
  <si>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</si>
  <si>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</si>
  <si>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</si>
  <si>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</si>
  <si>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</si>
  <si>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</si>
  <si>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</si>
  <si>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</si>
  <si>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</si>
  <si>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</si>
  <si>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</si>
  <si>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</si>
  <si>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</si>
  <si>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</si>
  <si>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</si>
  <si>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</si>
  <si>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</si>
  <si>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</si>
  <si>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</si>
  <si>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</si>
  <si>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</si>
  <si>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</si>
  <si>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</si>
  <si>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</si>
  <si>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</si>
  <si>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</si>
  <si>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</si>
  <si>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</si>
  <si>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</si>
  <si>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</si>
  <si>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</si>
  <si>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</si>
  <si>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</si>
  <si>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</si>
  <si>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</si>
  <si>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</si>
  <si>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</si>
  <si>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</si>
  <si>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</si>
  <si>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</si>
  <si>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</si>
  <si>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</si>
  <si>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</si>
  <si>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</si>
  <si>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</si>
  <si>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</si>
  <si>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</si>
  <si>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</si>
  <si>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</si>
  <si>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</si>
  <si>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</si>
  <si>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</si>
  <si>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</si>
  <si>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</si>
  <si>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</si>
  <si>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</si>
  <si>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</si>
  <si>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</si>
  <si>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</si>
  <si>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</si>
  <si>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</si>
  <si>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</si>
  <si>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</si>
  <si>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</si>
  <si>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</si>
  <si>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</si>
  <si>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</si>
  <si>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</si>
  <si>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</si>
  <si>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</si>
  <si>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</si>
  <si>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</si>
  <si>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</si>
  <si>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</si>
  <si>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</si>
  <si>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</si>
  <si>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</si>
  <si>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</si>
  <si>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</si>
  <si>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</si>
  <si>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</si>
  <si>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</si>
  <si>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</si>
  <si>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</si>
  <si>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</si>
  <si>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</si>
  <si>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</si>
  <si>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</si>
  <si>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</si>
  <si>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</si>
  <si>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</si>
  <si>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</si>
  <si>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</si>
  <si>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</si>
  <si>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</si>
  <si>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</si>
  <si>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</si>
  <si>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</si>
  <si>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</si>
  <si>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</si>
  <si>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</si>
  <si>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</si>
  <si>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</si>
  <si>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</si>
  <si>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</si>
  <si>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</si>
  <si>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</si>
  <si>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</si>
  <si>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</si>
  <si>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</si>
  <si>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</si>
  <si>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</si>
  <si>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</si>
  <si>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</si>
  <si>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</si>
  <si>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</si>
  <si>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</si>
  <si>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</si>
  <si>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</si>
  <si>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</si>
  <si>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</si>
  <si>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</si>
  <si>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</si>
  <si>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</si>
  <si>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</si>
  <si>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</si>
  <si>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</si>
  <si>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</si>
  <si>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</si>
  <si>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</si>
  <si>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</si>
  <si>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</si>
  <si>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</si>
  <si>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</si>
  <si>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</si>
  <si>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</si>
  <si>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</si>
  <si>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</si>
  <si>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</si>
  <si>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</si>
  <si>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</si>
  <si>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</si>
  <si>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</si>
  <si>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</si>
  <si>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</si>
  <si>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</si>
  <si>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</si>
  <si>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</si>
  <si>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</si>
  <si>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</si>
  <si>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</si>
  <si>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</si>
  <si>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</si>
  <si>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</si>
  <si>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</si>
  <si>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</si>
  <si>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</si>
  <si>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</si>
  <si>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</si>
  <si>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</si>
  <si>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</si>
  <si>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</si>
  <si>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</si>
  <si>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</si>
  <si>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</si>
  <si>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</si>
  <si>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</si>
  <si>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</si>
  <si>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</si>
  <si>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</si>
  <si>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</si>
  <si>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</si>
  <si>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</si>
  <si>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</si>
  <si>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</si>
  <si>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</si>
  <si>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</si>
  <si>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</si>
  <si>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</si>
  <si>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</si>
  <si>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</si>
  <si>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</si>
  <si>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</si>
  <si>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</si>
  <si>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</si>
  <si>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</si>
  <si>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</si>
  <si>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</si>
  <si>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</si>
  <si>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</si>
  <si>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</si>
  <si>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</si>
  <si>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</si>
  <si>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</si>
  <si>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</si>
  <si>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</si>
  <si>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</si>
  <si>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</si>
  <si>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</si>
  <si>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</si>
  <si>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</si>
  <si>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</si>
  <si>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</si>
  <si>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</si>
  <si>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</si>
  <si>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</si>
  <si>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</si>
  <si>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</si>
  <si>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</si>
  <si>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</si>
  <si>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</si>
  <si>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</si>
  <si>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</si>
  <si>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</si>
  <si>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</si>
  <si>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</si>
  <si>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</si>
  <si>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</si>
  <si>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</si>
  <si>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</si>
  <si>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</si>
  <si>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</si>
  <si>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</si>
  <si>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</si>
  <si>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</si>
  <si>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</si>
  <si>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</si>
  <si>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</si>
  <si>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</si>
  <si>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</si>
  <si>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</si>
  <si>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</si>
  <si>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</si>
  <si>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</si>
  <si>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</si>
  <si>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</si>
  <si>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</si>
  <si>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</si>
  <si>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</si>
  <si>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</si>
  <si>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</si>
  <si>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</si>
  <si>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</si>
  <si>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</si>
  <si>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</si>
  <si>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</si>
  <si>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</si>
  <si>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</si>
  <si>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</si>
  <si>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</si>
  <si>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</si>
  <si>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</si>
  <si>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</si>
  <si>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</si>
  <si>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</si>
  <si>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</si>
  <si>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</si>
  <si>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</si>
  <si>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</si>
  <si>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</si>
  <si>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</si>
  <si>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</si>
  <si>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</si>
  <si>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</si>
  <si>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</si>
  <si>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</si>
  <si>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</si>
  <si>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</si>
  <si>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</si>
  <si>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</si>
  <si>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</si>
  <si>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</si>
  <si>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</si>
  <si>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</si>
  <si>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</si>
  <si>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</si>
  <si>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</si>
  <si>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</si>
  <si>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</si>
  <si>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</si>
  <si>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</si>
  <si>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</si>
  <si>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</si>
  <si>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</si>
  <si>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</si>
  <si>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</si>
  <si>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</si>
  <si>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</si>
  <si>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</si>
  <si>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</si>
  <si>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</si>
  <si>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</si>
  <si>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</si>
  <si>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</si>
  <si>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</si>
  <si>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</si>
  <si>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</si>
  <si>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</si>
  <si>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</si>
  <si>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</si>
  <si>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</si>
  <si>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</si>
  <si>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</si>
  <si>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</si>
  <si>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</si>
  <si>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</si>
  <si>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</si>
  <si>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</si>
  <si>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</si>
  <si>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</si>
  <si>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</si>
  <si>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</si>
  <si>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</si>
  <si>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</si>
  <si>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</si>
  <si>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</si>
  <si>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</si>
  <si>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</si>
  <si>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</si>
  <si>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</si>
  <si>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</si>
  <si>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</si>
  <si>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</si>
  <si>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</si>
  <si>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</si>
  <si>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</si>
  <si>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</si>
  <si>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</si>
  <si>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</si>
  <si>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</si>
  <si>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</si>
  <si>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</si>
  <si>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</si>
  <si>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</si>
  <si>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</si>
  <si>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</si>
  <si>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</si>
  <si>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</si>
  <si>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</si>
  <si>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</si>
  <si>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</si>
  <si>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</si>
  <si>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</si>
  <si>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</si>
  <si>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</si>
  <si>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</si>
  <si>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</si>
  <si>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</si>
  <si>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</si>
  <si>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</si>
  <si>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</si>
  <si>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</si>
  <si>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</si>
  <si>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</si>
  <si>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</si>
  <si>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</si>
  <si>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</si>
  <si>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</si>
  <si>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</si>
  <si>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</si>
  <si>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</si>
  <si>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</si>
  <si>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</si>
  <si>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</si>
  <si>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</si>
  <si>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</si>
  <si>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</si>
  <si>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</si>
  <si>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</si>
  <si>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</si>
  <si>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</si>
  <si>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</si>
  <si>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</si>
  <si>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</si>
  <si>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</si>
  <si>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</si>
  <si>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</si>
  <si>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</si>
  <si>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</si>
  <si>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</si>
  <si>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</si>
  <si>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</si>
  <si>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</si>
  <si>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</si>
  <si>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</si>
  <si>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</si>
  <si>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</si>
  <si>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</si>
  <si>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</si>
  <si>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</si>
  <si>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</si>
  <si>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</si>
  <si>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</si>
  <si>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</si>
  <si>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</si>
  <si>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</si>
  <si>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</si>
  <si>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</si>
  <si>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</si>
  <si>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</si>
  <si>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</si>
  <si>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</si>
  <si>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</si>
  <si>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</si>
  <si>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</si>
  <si>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</si>
  <si>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</si>
  <si>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</si>
  <si>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</si>
  <si>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</si>
  <si>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</si>
  <si>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</si>
  <si>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</si>
  <si>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</si>
  <si>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</si>
  <si>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</si>
  <si>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</si>
  <si>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</si>
  <si>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</si>
  <si>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</si>
  <si>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</si>
  <si>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</si>
  <si>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</si>
  <si>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</si>
  <si>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</si>
  <si>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</si>
  <si>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</si>
  <si>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</si>
  <si>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</si>
  <si>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</si>
  <si>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</si>
  <si>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</si>
  <si>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</si>
  <si>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</si>
  <si>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</si>
  <si>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</si>
  <si>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</si>
  <si>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</si>
  <si>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</si>
  <si>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</si>
  <si>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</si>
  <si>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</si>
  <si>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</si>
  <si>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</si>
  <si>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</si>
  <si>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</si>
  <si>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</si>
  <si>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</si>
  <si>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</si>
  <si>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</si>
  <si>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</si>
  <si>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</si>
  <si>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</si>
  <si>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</si>
  <si>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</si>
  <si>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</si>
  <si>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</si>
  <si>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</si>
  <si>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</si>
  <si>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</si>
  <si>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</si>
  <si>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</si>
  <si>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</si>
  <si>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</si>
  <si>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</si>
  <si>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</si>
  <si>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</si>
  <si>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</si>
  <si>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</si>
  <si>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</si>
  <si>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</si>
  <si>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</si>
  <si>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</si>
  <si>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</si>
  <si>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</si>
  <si>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</si>
  <si>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</si>
  <si>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</si>
  <si>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</si>
  <si>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</si>
  <si>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</si>
  <si>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</si>
  <si>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</si>
  <si>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</si>
  <si>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</si>
  <si>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</si>
  <si>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</si>
  <si>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</si>
  <si>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</si>
  <si>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</si>
  <si>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</si>
  <si>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</si>
  <si>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</si>
  <si>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</si>
  <si>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</si>
  <si>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</si>
  <si>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</si>
  <si>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</si>
  <si>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</si>
  <si>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</si>
  <si>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</si>
  <si>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</si>
  <si>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</si>
  <si>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</si>
  <si>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</si>
  <si>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</si>
  <si>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</si>
  <si>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</si>
  <si>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</si>
  <si>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</si>
  <si>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</si>
  <si>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</si>
  <si>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</si>
  <si>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</si>
  <si>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</si>
  <si>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</si>
  <si>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</si>
  <si>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</si>
  <si>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</si>
  <si>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</si>
  <si>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</si>
  <si>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</si>
  <si>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</si>
  <si>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</si>
  <si>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</si>
  <si>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</si>
  <si>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</si>
  <si>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</si>
  <si>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</si>
  <si>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</si>
  <si>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</si>
  <si>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</si>
  <si>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</si>
  <si>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</si>
  <si>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</si>
  <si>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</si>
  <si>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</si>
  <si>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</si>
  <si>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</si>
  <si>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</si>
  <si>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</si>
  <si>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</si>
  <si>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</si>
  <si>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</si>
  <si>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</si>
  <si>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</si>
  <si>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</si>
  <si>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</si>
  <si>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</si>
  <si>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</si>
  <si>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</si>
  <si>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</si>
  <si>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</si>
  <si>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</si>
  <si>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</si>
  <si>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</si>
  <si>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</si>
  <si>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</si>
  <si>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</si>
  <si>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</si>
  <si>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</si>
  <si>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</si>
  <si>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</si>
  <si>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</si>
  <si>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</si>
  <si>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</si>
  <si>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</si>
  <si>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</si>
  <si>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</si>
  <si>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</si>
  <si>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</si>
  <si>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</si>
  <si>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</si>
  <si>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</si>
  <si>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</si>
  <si>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</si>
  <si>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</si>
  <si>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</si>
  <si>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</si>
  <si>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</si>
  <si>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</si>
  <si>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</si>
  <si>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</si>
  <si>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</si>
  <si>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</si>
  <si>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</si>
  <si>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</si>
  <si>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</si>
  <si>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</si>
  <si>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</si>
  <si>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</si>
  <si>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</si>
  <si>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</si>
  <si>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</si>
  <si>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</si>
  <si>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</si>
  <si>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</si>
  <si>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</si>
  <si>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</si>
  <si>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</si>
  <si>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</si>
  <si>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</si>
  <si>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</si>
  <si>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</si>
  <si>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</si>
  <si>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</si>
  <si>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</si>
  <si>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</si>
  <si>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</si>
  <si>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</si>
  <si>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</si>
  <si>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</si>
  <si>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</si>
  <si>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</si>
  <si>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</si>
  <si>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</si>
  <si>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</si>
  <si>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</si>
  <si>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</si>
  <si>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</si>
  <si>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</si>
  <si>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</si>
  <si>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</si>
  <si>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</si>
  <si>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</si>
  <si>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</si>
  <si>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</si>
  <si>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</si>
  <si>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</si>
  <si>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</si>
  <si>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</si>
  <si>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</si>
  <si>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</si>
  <si>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</si>
  <si>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</si>
  <si>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</si>
  <si>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</si>
  <si>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</si>
  <si>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</si>
  <si>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</si>
  <si>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</si>
  <si>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</si>
  <si>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</si>
  <si>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</si>
  <si>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</si>
  <si>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</si>
  <si>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</si>
  <si>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</si>
  <si>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</si>
  <si>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</si>
  <si>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</si>
  <si>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</si>
  <si>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</si>
  <si>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</si>
  <si>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</si>
  <si>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</si>
  <si>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</si>
  <si>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</si>
  <si>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</si>
  <si>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</si>
  <si>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</si>
  <si>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</si>
  <si>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</si>
  <si>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</si>
  <si>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</si>
  <si>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</si>
  <si>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</si>
  <si>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</si>
  <si>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</si>
  <si>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</si>
  <si>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</si>
  <si>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</si>
  <si>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</si>
  <si>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</si>
  <si>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</si>
  <si>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</si>
  <si>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</si>
  <si>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</si>
  <si>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</si>
  <si>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</si>
  <si>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</si>
  <si>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</si>
  <si>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</si>
  <si>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</si>
  <si>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</si>
  <si>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</si>
  <si>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</si>
  <si>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</si>
  <si>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</si>
  <si>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</si>
  <si>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</si>
  <si>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</si>
  <si>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</si>
  <si>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</si>
  <si>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</si>
  <si>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</si>
  <si>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</si>
  <si>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</si>
  <si>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</si>
  <si>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</si>
  <si>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</si>
  <si>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</si>
  <si>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</si>
  <si>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</si>
  <si>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</si>
  <si>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</si>
  <si>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</si>
  <si>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</si>
  <si>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</si>
  <si>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</si>
  <si>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</si>
  <si>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</si>
  <si>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</si>
  <si>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</si>
  <si>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</si>
  <si>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</si>
  <si>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</si>
  <si>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</si>
  <si>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</si>
  <si>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</si>
  <si>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</si>
  <si>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</si>
  <si>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</si>
  <si>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</si>
  <si>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</si>
  <si>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</si>
  <si>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</si>
  <si>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</si>
  <si>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</si>
  <si>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</si>
  <si>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</si>
  <si>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</si>
  <si>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</si>
  <si>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</si>
  <si>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</si>
  <si>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</si>
  <si>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</si>
  <si>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</si>
  <si>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</si>
  <si>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</si>
  <si>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</si>
  <si>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</si>
  <si>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</si>
  <si>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</si>
  <si>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</si>
  <si>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</si>
  <si>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</si>
  <si>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</si>
  <si>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</si>
  <si>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</si>
  <si>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</si>
  <si>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</si>
  <si>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</si>
  <si>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</si>
  <si>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</si>
  <si>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</si>
  <si>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</si>
  <si>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</si>
  <si>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</si>
  <si>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</si>
  <si>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</si>
  <si>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</si>
  <si>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</si>
  <si>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</si>
  <si>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</si>
  <si>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</si>
  <si>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</si>
  <si>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</si>
  <si>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</si>
  <si>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</si>
  <si>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</si>
  <si>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</si>
  <si>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</si>
  <si>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</si>
  <si>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</si>
  <si>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</si>
  <si>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</si>
  <si>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</si>
  <si>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</si>
  <si>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</si>
  <si>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</si>
  <si>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</si>
  <si>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</si>
  <si>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</si>
  <si>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</si>
  <si>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</si>
  <si>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</si>
  <si>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</si>
  <si>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</si>
  <si>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</si>
  <si>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</si>
  <si>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</si>
  <si>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</si>
  <si>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</si>
  <si>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</si>
  <si>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</si>
  <si>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</si>
  <si>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</si>
  <si>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</si>
  <si>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</si>
  <si>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</si>
  <si>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</si>
  <si>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</si>
  <si>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</si>
  <si>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</si>
  <si>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</si>
  <si>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</si>
  <si>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</si>
  <si>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</si>
  <si>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</si>
  <si>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</si>
  <si>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</si>
  <si>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</si>
  <si>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</si>
  <si>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</si>
  <si>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</si>
  <si>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</si>
  <si>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</si>
  <si>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</si>
  <si>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</si>
  <si>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</si>
  <si>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</si>
  <si>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</si>
  <si>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</si>
  <si>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</si>
  <si>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</si>
  <si>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</si>
  <si>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</si>
  <si>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</si>
  <si>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</si>
  <si>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</si>
  <si>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</si>
  <si>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</si>
  <si>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</si>
  <si>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</si>
  <si>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</si>
  <si>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</si>
  <si>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</si>
  <si>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</si>
  <si>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</si>
  <si>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</si>
  <si>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</si>
  <si>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</si>
  <si>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</si>
  <si>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</si>
  <si>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</si>
  <si>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</si>
  <si>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</si>
  <si>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</si>
  <si>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</si>
  <si>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</si>
  <si>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</si>
  <si>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</si>
  <si>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</si>
  <si>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</si>
  <si>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</si>
  <si>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</si>
  <si>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</si>
  <si>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</si>
  <si>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</si>
  <si>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</si>
  <si>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</si>
  <si>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</si>
  <si>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</si>
  <si>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</si>
  <si>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</si>
  <si>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</si>
  <si>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</si>
  <si>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</si>
  <si>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</si>
  <si>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</si>
  <si>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</si>
  <si>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</si>
  <si>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</si>
  <si>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</si>
  <si>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</si>
  <si>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</si>
  <si>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</si>
  <si>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</si>
  <si>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</si>
  <si>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</si>
  <si>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</si>
  <si>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</si>
  <si>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</si>
  <si>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</si>
  <si>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</si>
  <si>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</si>
  <si>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</si>
  <si>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</si>
  <si>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</si>
  <si>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</si>
  <si>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</si>
  <si>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</si>
  <si>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</si>
  <si>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</si>
  <si>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</si>
  <si>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</si>
  <si>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</si>
  <si>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</si>
  <si>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</si>
  <si>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</si>
  <si>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</si>
  <si>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</si>
  <si>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</si>
  <si>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</si>
  <si>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</si>
  <si>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</si>
  <si>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</si>
  <si>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</si>
  <si>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</si>
  <si>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</si>
  <si>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</si>
  <si>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</si>
  <si>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</si>
  <si>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</si>
  <si>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</si>
  <si>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</si>
  <si>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</si>
  <si>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</si>
  <si>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</si>
  <si>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</si>
  <si>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</si>
  <si>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</si>
  <si>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</si>
  <si>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</si>
  <si>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</si>
  <si>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</si>
  <si>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</si>
  <si>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</si>
  <si>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</si>
  <si>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</si>
  <si>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</si>
  <si>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</si>
  <si>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</si>
  <si>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</si>
  <si>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</si>
  <si>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</si>
  <si>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</si>
  <si>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</si>
  <si>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</si>
  <si>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</si>
  <si>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</si>
  <si>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</si>
  <si>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</si>
  <si>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</si>
  <si>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</si>
  <si>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</si>
  <si>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</si>
  <si>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</si>
  <si>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</si>
  <si>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</si>
  <si>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</si>
  <si>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</si>
  <si>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</si>
  <si>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</si>
  <si>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</si>
  <si>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</si>
  <si>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</si>
  <si>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</si>
  <si>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</si>
  <si>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</si>
  <si>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</si>
  <si>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</si>
  <si>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</si>
  <si>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</si>
  <si>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</si>
  <si>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</si>
  <si>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</si>
  <si>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</si>
  <si>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</si>
  <si>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</si>
  <si>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</si>
  <si>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</si>
  <si>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</si>
  <si>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</si>
  <si>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</si>
  <si>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</si>
  <si>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</si>
  <si>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</si>
  <si>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</si>
  <si>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</si>
  <si>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</si>
  <si>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</si>
  <si>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</si>
  <si>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</si>
  <si>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</si>
  <si>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</si>
  <si>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</si>
  <si>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</si>
  <si>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</si>
  <si>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</si>
  <si>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</si>
  <si>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</si>
  <si>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</si>
  <si>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</si>
  <si>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</si>
  <si>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</si>
  <si>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</si>
  <si>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</si>
  <si>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</si>
  <si>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</si>
  <si>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</si>
  <si>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</si>
  <si>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</si>
  <si>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</si>
  <si>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</si>
  <si>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</si>
  <si>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</si>
  <si>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</si>
  <si>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</si>
  <si>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</si>
  <si>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</si>
  <si>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</si>
  <si>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</si>
  <si>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</si>
  <si>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</si>
  <si>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</si>
  <si>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</si>
  <si>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</si>
  <si>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</si>
  <si>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</si>
  <si>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</si>
  <si>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</si>
  <si>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</si>
  <si>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</si>
  <si>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</si>
  <si>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</si>
  <si>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</si>
  <si>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</si>
  <si>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</si>
  <si>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</si>
  <si>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</si>
  <si>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</si>
  <si>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</si>
  <si>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</si>
  <si>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</si>
  <si>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</si>
  <si>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</si>
  <si>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</si>
  <si>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</si>
  <si>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</si>
  <si>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</si>
  <si>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</si>
  <si>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</si>
  <si>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</si>
  <si>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</si>
  <si>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</si>
  <si>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</si>
  <si>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</si>
  <si>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</si>
  <si>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</si>
  <si>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</si>
  <si>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</si>
  <si>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</si>
  <si>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</si>
  <si>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</si>
  <si>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</si>
  <si>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</si>
  <si>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</si>
  <si>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</si>
  <si>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</si>
  <si>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</si>
  <si>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</si>
  <si>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</si>
  <si>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</si>
  <si>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</si>
  <si>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</si>
  <si>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</si>
  <si>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</si>
  <si>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</si>
  <si>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</si>
  <si>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</si>
  <si>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</si>
  <si>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</si>
  <si>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</si>
  <si>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</si>
  <si>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</si>
  <si>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</si>
  <si>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</si>
  <si>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</si>
  <si>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</si>
  <si>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</si>
  <si>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</si>
  <si>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</si>
  <si>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</si>
  <si>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</si>
  <si>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</si>
  <si>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</si>
  <si>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</si>
  <si>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</si>
  <si>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</si>
  <si>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</si>
  <si>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</si>
  <si>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</si>
  <si>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</si>
  <si>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</si>
  <si>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</si>
  <si>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</si>
  <si>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</si>
  <si>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</si>
  <si>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</si>
  <si>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</si>
  <si>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</si>
  <si>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</si>
  <si>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</si>
  <si>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</si>
  <si>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</si>
  <si>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</si>
  <si>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</si>
  <si>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</si>
  <si>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</si>
  <si>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</si>
  <si>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</si>
  <si>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</si>
  <si>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</si>
  <si>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</si>
  <si>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</si>
  <si>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</si>
  <si>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</si>
  <si>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</si>
  <si>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</si>
  <si>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</si>
  <si>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</si>
  <si>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</si>
  <si>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</si>
  <si>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</si>
  <si>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</si>
  <si>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</si>
  <si>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</si>
  <si>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</si>
  <si>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</si>
  <si>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</si>
  <si>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</si>
  <si>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</si>
  <si>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</si>
  <si>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</si>
  <si>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</si>
  <si>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</si>
  <si>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</si>
  <si>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</si>
  <si>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</si>
  <si>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</si>
  <si>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</si>
  <si>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</si>
  <si>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</si>
  <si>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</si>
  <si>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</si>
  <si>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</si>
  <si>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</si>
  <si>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</si>
  <si>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</si>
  <si>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</si>
  <si>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</si>
  <si>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</si>
  <si>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</si>
  <si>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</si>
  <si>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</si>
  <si>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</si>
  <si>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</si>
  <si>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</si>
  <si>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</si>
  <si>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</si>
  <si>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</si>
  <si>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</si>
  <si>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</si>
  <si>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</si>
  <si>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</si>
  <si>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</si>
  <si>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</si>
  <si>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</si>
  <si>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</si>
  <si>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</si>
  <si>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</si>
  <si>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</si>
  <si>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</si>
  <si>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</si>
  <si>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</si>
  <si>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</si>
  <si>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</si>
  <si>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</si>
  <si>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</si>
  <si>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</si>
  <si>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</si>
  <si>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</si>
  <si>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</si>
  <si>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</si>
  <si>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</si>
  <si>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</si>
  <si>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</si>
  <si>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</si>
  <si>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</si>
  <si>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</si>
  <si>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</si>
  <si>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</si>
  <si>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</si>
  <si>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</si>
  <si>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</si>
  <si>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</si>
  <si>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</si>
  <si>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</si>
  <si>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</si>
  <si>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</si>
  <si>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</si>
  <si>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</si>
  <si>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</si>
  <si>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</si>
  <si>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</si>
  <si>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</si>
  <si>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</si>
  <si>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</si>
  <si>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</si>
  <si>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</si>
  <si>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</si>
  <si>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</si>
  <si>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</si>
  <si>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</si>
  <si>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</si>
  <si>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</si>
  <si>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</si>
  <si>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</si>
  <si>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</si>
  <si>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</si>
  <si>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</si>
  <si>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</si>
  <si>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</si>
  <si>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</si>
  <si>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</si>
  <si>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</si>
  <si>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</si>
  <si>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</si>
  <si>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</si>
  <si>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</si>
  <si>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</si>
  <si>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</si>
  <si>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</si>
  <si>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</si>
  <si>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</si>
  <si>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</si>
  <si>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</si>
  <si>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</si>
  <si>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</si>
  <si>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</si>
  <si>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</si>
  <si>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</si>
  <si>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</si>
  <si>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</si>
  <si>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</si>
  <si>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</si>
  <si>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</si>
  <si>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</si>
  <si>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</si>
  <si>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</si>
  <si>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</si>
  <si>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</si>
  <si>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</si>
  <si>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</si>
  <si>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</si>
  <si>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</si>
  <si>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</si>
  <si>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</si>
  <si>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</si>
  <si>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</si>
  <si>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</si>
  <si>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</si>
  <si>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</si>
  <si>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</si>
  <si>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</si>
  <si>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</si>
  <si>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</si>
  <si>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</si>
  <si>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</si>
  <si>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</si>
  <si>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</si>
  <si>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</si>
  <si>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</si>
  <si>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</si>
  <si>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</si>
  <si>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</si>
  <si>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</si>
  <si>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</si>
  <si>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</si>
  <si>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</si>
  <si>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</si>
  <si>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</si>
  <si>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</si>
  <si>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</si>
  <si>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</si>
  <si>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</si>
  <si>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</si>
  <si>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</si>
  <si>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</si>
  <si>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</si>
  <si>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</si>
  <si>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</si>
  <si>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</si>
  <si>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</si>
  <si>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</si>
  <si>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</si>
  <si>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</si>
  <si>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</si>
  <si>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</si>
  <si>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</si>
  <si>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</si>
  <si>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</si>
  <si>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</si>
  <si>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</si>
  <si>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</si>
  <si>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</si>
  <si>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</si>
  <si>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</si>
  <si>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</si>
  <si>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</si>
  <si>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</si>
  <si>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</si>
  <si>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</si>
  <si>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</si>
  <si>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</si>
  <si>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</si>
  <si>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</si>
  <si>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</si>
  <si>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</si>
  <si>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</si>
  <si>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</si>
  <si>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</si>
  <si>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</si>
  <si>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</si>
  <si>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</si>
  <si>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</si>
  <si>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</si>
  <si>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</si>
  <si>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</si>
  <si>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</si>
  <si>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</si>
  <si>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</si>
  <si>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</si>
  <si>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</si>
  <si>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</si>
  <si>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</si>
  <si>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</si>
  <si>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</si>
  <si>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</si>
  <si>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</si>
  <si>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</si>
  <si>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</si>
  <si>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</si>
  <si>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</si>
  <si>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</si>
  <si>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</si>
  <si>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</si>
  <si>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</si>
  <si>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</si>
  <si>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</si>
  <si>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</si>
  <si>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</si>
  <si>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</si>
  <si>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</si>
  <si>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</si>
  <si>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</si>
  <si>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</si>
  <si>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</si>
  <si>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</si>
  <si>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</si>
  <si>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</si>
  <si>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</si>
  <si>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</si>
  <si>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</si>
  <si>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</si>
  <si>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</si>
  <si>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</si>
  <si>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</si>
  <si>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</si>
  <si>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</si>
  <si>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</si>
  <si>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</si>
  <si>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</si>
  <si>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</si>
  <si>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</si>
  <si>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</si>
  <si>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</si>
  <si>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</si>
  <si>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</si>
  <si>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</si>
  <si>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</si>
  <si>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</si>
  <si>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</si>
  <si>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</si>
  <si>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</si>
  <si>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</si>
  <si>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</si>
  <si>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</si>
  <si>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</si>
  <si>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</si>
  <si>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</si>
  <si>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</si>
  <si>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</si>
  <si>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</si>
  <si>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</si>
  <si>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</si>
  <si>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</si>
  <si>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</si>
  <si>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</si>
  <si>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</si>
  <si>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</si>
  <si>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</si>
  <si>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</si>
  <si>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</si>
  <si>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</si>
  <si>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</si>
  <si>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</si>
  <si>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</si>
  <si>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</si>
  <si>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</si>
  <si>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</si>
  <si>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</si>
  <si>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</si>
  <si>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</si>
  <si>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</si>
  <si>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</si>
  <si>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</si>
  <si>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</si>
  <si>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</si>
  <si>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</si>
  <si>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</si>
  <si>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</si>
  <si>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</si>
  <si>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</si>
  <si>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</si>
  <si>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</si>
  <si>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</si>
  <si>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</si>
  <si>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</si>
  <si>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</si>
  <si>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</si>
  <si>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</si>
  <si>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</si>
  <si>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</si>
  <si>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</si>
  <si>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</si>
  <si>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</si>
  <si>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</si>
  <si>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</si>
  <si>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</si>
  <si>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</si>
  <si>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</si>
  <si>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</si>
  <si>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</si>
  <si>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</si>
  <si>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</si>
  <si>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</si>
  <si>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</si>
  <si>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</si>
  <si>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</si>
  <si>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</si>
  <si>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</si>
  <si>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</si>
  <si>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</si>
  <si>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</si>
  <si>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</si>
  <si>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</si>
  <si>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</si>
  <si>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</si>
  <si>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</si>
  <si>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</si>
  <si>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</si>
  <si>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</si>
  <si>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</si>
  <si>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</si>
  <si>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</si>
  <si>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</si>
  <si>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</si>
  <si>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</si>
  <si>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</si>
  <si>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</si>
  <si>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</si>
  <si>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</si>
  <si>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</si>
  <si>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</si>
  <si>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</si>
  <si>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</si>
  <si>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</si>
  <si>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</si>
  <si>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</si>
  <si>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</si>
  <si>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</si>
  <si>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</si>
  <si>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</si>
  <si>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</si>
  <si>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</si>
  <si>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</si>
  <si>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</si>
  <si>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</si>
  <si>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</si>
  <si>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</si>
  <si>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</si>
  <si>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</si>
  <si>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</si>
  <si>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</si>
  <si>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</si>
  <si>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</si>
  <si>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</si>
  <si>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</si>
  <si>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</si>
  <si>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</si>
  <si>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</si>
  <si>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</si>
  <si>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</si>
  <si>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</si>
  <si>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</si>
  <si>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</si>
  <si>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</si>
  <si>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</si>
  <si>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</si>
  <si>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</si>
  <si>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</si>
  <si>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</si>
  <si>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</si>
  <si>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</si>
  <si>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</si>
  <si>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</si>
  <si>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</si>
  <si>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</si>
  <si>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</si>
  <si>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</si>
  <si>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</si>
  <si>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</si>
  <si>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</si>
  <si>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</si>
  <si>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</si>
  <si>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</si>
  <si>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</si>
  <si>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</si>
  <si>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</si>
  <si>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</si>
  <si>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</si>
  <si>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</si>
  <si>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</si>
  <si>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</si>
  <si>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</si>
  <si>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</si>
  <si>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</si>
  <si>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</si>
  <si>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</si>
  <si>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</si>
  <si>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</si>
  <si>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</si>
  <si>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</si>
  <si>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</si>
  <si>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</si>
  <si>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</si>
  <si>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</si>
  <si>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</si>
  <si>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</si>
  <si>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</si>
  <si>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</si>
  <si>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</si>
  <si>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</si>
  <si>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</si>
  <si>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</si>
  <si>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</si>
  <si>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</si>
  <si>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</si>
  <si>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</si>
  <si>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</si>
  <si>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</si>
  <si>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</si>
  <si>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</si>
  <si>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</si>
  <si>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</si>
  <si>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</si>
  <si>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</si>
  <si>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</si>
  <si>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</si>
  <si>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</si>
  <si>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</si>
  <si>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</si>
  <si>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</si>
  <si>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</si>
  <si>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</si>
  <si>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</si>
  <si>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</si>
  <si>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</si>
  <si>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</si>
  <si>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</si>
  <si>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</si>
  <si>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</si>
  <si>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</si>
  <si>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</si>
  <si>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</si>
  <si>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</si>
  <si>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</si>
  <si>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</si>
  <si>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</si>
  <si>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</si>
  <si>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</si>
  <si>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</si>
  <si>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</si>
  <si>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</si>
  <si>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</si>
  <si>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</si>
  <si>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</si>
  <si>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</si>
  <si>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</si>
  <si>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</si>
  <si>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</si>
  <si>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</si>
  <si>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</si>
  <si>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</si>
  <si>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</si>
  <si>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</si>
  <si>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</si>
  <si>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</si>
  <si>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</si>
  <si>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</si>
  <si>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</si>
  <si>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</si>
  <si>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</si>
  <si>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</si>
  <si>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</si>
  <si>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</si>
  <si>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</si>
  <si>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</si>
  <si>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</si>
  <si>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</si>
  <si>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</si>
  <si>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</si>
  <si>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</si>
  <si>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</si>
  <si>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</si>
  <si>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</si>
  <si>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</si>
  <si>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</si>
  <si>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</si>
  <si>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</si>
  <si>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</si>
  <si>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</si>
  <si>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</si>
  <si>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</si>
  <si>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</si>
  <si>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</si>
  <si>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</si>
  <si>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</si>
  <si>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</si>
  <si>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</si>
  <si>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</si>
  <si>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</si>
  <si>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</si>
  <si>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</si>
  <si>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</si>
  <si>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</si>
  <si>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</si>
  <si>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</si>
  <si>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</si>
  <si>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</si>
  <si>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</si>
  <si>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</si>
  <si>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</si>
  <si>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</si>
  <si>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</si>
  <si>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</si>
  <si>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</si>
  <si>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</si>
  <si>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</si>
  <si>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</si>
  <si>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</si>
  <si>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</si>
  <si>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</si>
  <si>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</si>
  <si>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</si>
  <si>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</si>
  <si>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</si>
  <si>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</si>
  <si>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</si>
  <si>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</si>
  <si>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</si>
  <si>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</si>
  <si>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</si>
  <si>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</si>
  <si>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</si>
  <si>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</si>
  <si>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</si>
  <si>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</si>
  <si>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</si>
  <si>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</si>
  <si>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</si>
  <si>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</si>
  <si>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</si>
  <si>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</si>
  <si>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</si>
  <si>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</si>
  <si>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</si>
  <si>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</si>
  <si>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</si>
  <si>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</si>
  <si>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</si>
  <si>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</si>
  <si>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</si>
  <si>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</si>
  <si>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</si>
  <si>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</si>
  <si>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</si>
  <si>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</si>
  <si>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</si>
  <si>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</si>
  <si>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</si>
  <si>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</si>
  <si>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</si>
  <si>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</si>
  <si>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</si>
  <si>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</si>
  <si>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</si>
  <si>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</si>
  <si>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</si>
  <si>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</si>
  <si>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</si>
  <si>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</si>
  <si>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</si>
  <si>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</si>
  <si>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</si>
  <si>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</si>
  <si>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</si>
  <si>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</si>
  <si>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</si>
  <si>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</si>
  <si>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</si>
  <si>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</si>
  <si>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</si>
  <si>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</si>
  <si>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</si>
  <si>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</si>
  <si>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</si>
  <si>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</si>
  <si>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</si>
  <si>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</si>
  <si>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</si>
  <si>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</si>
  <si>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</si>
  <si>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</si>
  <si>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</si>
  <si>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</si>
  <si>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</si>
  <si>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</si>
  <si>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</si>
  <si>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</si>
  <si>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</si>
  <si>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</si>
  <si>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</si>
  <si>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</si>
  <si>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</si>
  <si>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</si>
  <si>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</si>
  <si>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</si>
  <si>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</si>
  <si>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</si>
  <si>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</si>
  <si>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</si>
  <si>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</si>
  <si>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</si>
  <si>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</si>
  <si>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</si>
  <si>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</si>
  <si>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</si>
  <si>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</si>
  <si>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</si>
  <si>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</si>
  <si>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</si>
  <si>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</si>
  <si>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</si>
  <si>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</si>
  <si>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</si>
  <si>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</si>
  <si>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</si>
  <si>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</si>
  <si>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</si>
  <si>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</si>
  <si>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</si>
  <si>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</si>
  <si>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</si>
  <si>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</si>
  <si>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</si>
  <si>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</si>
  <si>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</si>
  <si>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</si>
  <si>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</si>
  <si>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</si>
  <si>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</si>
  <si>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</si>
  <si>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</si>
  <si>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</si>
  <si>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</si>
  <si>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</si>
  <si>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</si>
  <si>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</si>
  <si>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</si>
  <si>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</si>
  <si>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</si>
  <si>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</si>
  <si>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</si>
  <si>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</si>
  <si>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</si>
  <si>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</si>
  <si>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</si>
  <si>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</si>
  <si>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</si>
  <si>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</si>
  <si>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</si>
  <si>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</si>
  <si>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</si>
  <si>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</si>
  <si>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</si>
  <si>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</si>
  <si>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</si>
  <si>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</si>
  <si>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</si>
  <si>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</si>
  <si>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</si>
  <si>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</si>
  <si>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</si>
  <si>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</si>
  <si>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</si>
  <si>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</si>
  <si>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</si>
  <si>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</si>
  <si>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</si>
  <si>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</si>
  <si>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</si>
  <si>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</si>
  <si>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</si>
  <si>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</si>
  <si>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</si>
  <si>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</si>
  <si>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</si>
  <si>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</si>
  <si>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</si>
  <si>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</si>
  <si>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</si>
  <si>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</si>
  <si>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</si>
  <si>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</si>
  <si>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</si>
  <si>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</si>
  <si>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</si>
  <si>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</si>
  <si>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</si>
  <si>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</si>
  <si>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</si>
  <si>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</si>
  <si>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</si>
  <si>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</si>
  <si>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</si>
  <si>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</si>
  <si>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</si>
  <si>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</si>
  <si>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</si>
  <si>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</si>
  <si>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</si>
  <si>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</si>
  <si>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</si>
  <si>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</si>
  <si>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</si>
  <si>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</si>
  <si>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</si>
  <si>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</si>
  <si>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</si>
  <si>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</si>
  <si>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</si>
  <si>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</si>
  <si>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</si>
  <si>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</si>
  <si>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</si>
  <si>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</si>
  <si>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</si>
  <si>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</si>
  <si>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</si>
  <si>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</si>
  <si>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</si>
  <si>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</si>
  <si>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</si>
  <si>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</si>
  <si>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</si>
  <si>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</si>
  <si>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</si>
  <si>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</si>
  <si>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</si>
  <si>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</si>
  <si>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</si>
  <si>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</si>
  <si>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</si>
  <si>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</si>
  <si>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</si>
  <si>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</si>
  <si>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</si>
  <si>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</si>
  <si>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</si>
  <si>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</si>
  <si>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</si>
  <si>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</si>
  <si>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</si>
  <si>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</si>
  <si>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</si>
  <si>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</si>
  <si>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</si>
  <si>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</si>
  <si>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</si>
  <si>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</si>
  <si>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</si>
  <si>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</si>
  <si>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</si>
  <si>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</si>
  <si>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</si>
  <si>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</si>
  <si>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</si>
  <si>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</si>
  <si>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</si>
  <si>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</si>
  <si>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</si>
  <si>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</si>
  <si>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</si>
  <si>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</si>
  <si>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</si>
  <si>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</si>
  <si>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</si>
  <si>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</si>
  <si>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</si>
  <si>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</si>
  <si>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</si>
  <si>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</si>
  <si>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</si>
  <si>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</si>
  <si>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</si>
  <si>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</si>
  <si>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</si>
  <si>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</si>
  <si>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</si>
  <si>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</si>
  <si>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</si>
  <si>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</si>
  <si>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</si>
  <si>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</si>
  <si>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</si>
  <si>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</si>
  <si>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</si>
  <si>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</si>
  <si>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</si>
  <si>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</si>
  <si>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</si>
  <si>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</si>
  <si>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</si>
  <si>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</si>
  <si>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</si>
  <si>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</si>
  <si>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</si>
  <si>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</si>
  <si>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</si>
  <si>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</si>
  <si>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</si>
  <si>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</si>
  <si>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</si>
  <si>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</si>
  <si>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</si>
  <si>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</si>
  <si>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</si>
  <si>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</si>
  <si>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</si>
  <si>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</si>
  <si>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</si>
  <si>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</si>
  <si>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</si>
  <si>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</si>
  <si>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</si>
  <si>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</si>
  <si>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</si>
  <si>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</si>
  <si>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</si>
  <si>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</si>
  <si>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</si>
  <si>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</si>
  <si>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</si>
  <si>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</si>
  <si>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</si>
  <si>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</si>
  <si>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</si>
  <si>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</si>
  <si>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</si>
  <si>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</si>
  <si>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</si>
  <si>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</si>
  <si>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</si>
  <si>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</si>
  <si>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</si>
  <si>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</si>
  <si>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</si>
  <si>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</si>
  <si>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</si>
  <si>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</si>
  <si>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</si>
  <si>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</si>
  <si>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</si>
  <si>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</si>
  <si>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</si>
  <si>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</si>
  <si>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</si>
  <si>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</si>
  <si>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</si>
  <si>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</si>
  <si>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</si>
  <si>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</si>
  <si>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</si>
  <si>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</si>
  <si>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</si>
  <si>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</si>
  <si>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</si>
  <si>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</si>
  <si>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</si>
  <si>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</si>
  <si>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</si>
  <si>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</si>
  <si>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</si>
  <si>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</si>
  <si>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</si>
  <si>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</si>
  <si>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</si>
  <si>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</si>
  <si>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</si>
  <si>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</si>
  <si>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</si>
  <si>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</si>
  <si>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</si>
  <si>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</si>
  <si>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</si>
  <si>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</si>
  <si>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</si>
  <si>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</si>
  <si>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</si>
  <si>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</si>
  <si>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</si>
  <si>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</si>
  <si>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</si>
  <si>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</si>
  <si>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</si>
  <si>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</si>
  <si>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</si>
  <si>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</si>
  <si>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</si>
  <si>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</si>
  <si>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</si>
  <si>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</si>
  <si>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</si>
  <si>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</si>
  <si>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</si>
  <si>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</si>
  <si>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</si>
  <si>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</si>
  <si>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</si>
  <si>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</si>
  <si>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</si>
  <si>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</si>
  <si>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</si>
  <si>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</si>
  <si>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</si>
  <si>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</si>
  <si>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</si>
  <si>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</si>
  <si>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</si>
  <si>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</si>
  <si>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</si>
  <si>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</si>
  <si>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</si>
  <si>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</si>
  <si>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</si>
  <si>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</si>
  <si>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</si>
  <si>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</si>
  <si>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</si>
  <si>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</si>
  <si>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</si>
  <si>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</si>
  <si>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</si>
  <si>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</si>
  <si>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</si>
  <si>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</si>
  <si>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</si>
  <si>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</si>
  <si>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</si>
  <si>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</si>
  <si>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</si>
  <si>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</si>
  <si>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</si>
  <si>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</si>
  <si>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</si>
  <si>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</si>
  <si>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</si>
  <si>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</si>
  <si>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</si>
  <si>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</si>
  <si>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</si>
  <si>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</si>
  <si>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</si>
  <si>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</si>
  <si>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</si>
  <si>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</si>
  <si>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</si>
  <si>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</si>
  <si>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</si>
  <si>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</si>
  <si>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</si>
  <si>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</si>
  <si>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</si>
  <si>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</si>
  <si>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</si>
  <si>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</si>
  <si>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</si>
  <si>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</si>
  <si>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</si>
  <si>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</si>
  <si>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</si>
  <si>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</si>
  <si>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</si>
  <si>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</si>
  <si>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</si>
  <si>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</si>
  <si>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</si>
  <si>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</si>
  <si>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</si>
  <si>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</si>
  <si>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</si>
  <si>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</si>
  <si>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</si>
  <si>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</si>
  <si>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</si>
  <si>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</si>
  <si>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</si>
  <si>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</si>
  <si>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</si>
  <si>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</si>
  <si>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</si>
  <si>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</si>
  <si>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</si>
  <si>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</si>
  <si>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</si>
  <si>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</si>
  <si>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</si>
  <si>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</si>
  <si>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</si>
  <si>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</si>
  <si>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</si>
  <si>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</si>
  <si>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</si>
  <si>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</si>
  <si>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</si>
  <si>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</si>
  <si>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</si>
  <si>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</si>
  <si>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</si>
  <si>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</si>
  <si>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</si>
  <si>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</si>
  <si>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</si>
  <si>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</si>
  <si>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</si>
  <si>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</si>
  <si>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</si>
  <si>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</si>
  <si>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</si>
  <si>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</si>
  <si>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</si>
  <si>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</si>
  <si>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</si>
  <si>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</si>
  <si>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</si>
  <si>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</si>
  <si>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</si>
  <si>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</si>
  <si>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</si>
  <si>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</si>
  <si>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</si>
  <si>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</si>
  <si>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</si>
  <si>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</si>
  <si>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</si>
  <si>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</si>
  <si>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</si>
  <si>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</si>
  <si>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</si>
  <si>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</si>
  <si>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</si>
  <si>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</si>
  <si>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</si>
  <si>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</si>
  <si>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</si>
  <si>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</si>
  <si>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</si>
  <si>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</si>
  <si>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</si>
  <si>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</si>
  <si>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</si>
  <si>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</si>
  <si>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</si>
  <si>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</si>
  <si>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</si>
  <si>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</si>
  <si>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</si>
  <si>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</si>
  <si>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</si>
  <si>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</si>
  <si>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</si>
  <si>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</si>
  <si>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</si>
  <si>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</si>
  <si>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</si>
  <si>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</si>
  <si>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</si>
  <si>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</si>
  <si>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</si>
  <si>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</si>
  <si>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</si>
  <si>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</si>
  <si>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</si>
  <si>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</si>
  <si>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</si>
  <si>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</si>
  <si>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</si>
  <si>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</si>
  <si>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</si>
  <si>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</si>
  <si>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</si>
  <si>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</si>
  <si>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</si>
  <si>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</si>
  <si>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</si>
  <si>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</si>
  <si>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</si>
  <si>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</si>
  <si>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</si>
  <si>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</si>
  <si>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</si>
  <si>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</si>
  <si>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</si>
  <si>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</si>
  <si>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</si>
  <si>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</si>
  <si>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</si>
  <si>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</si>
  <si>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</si>
  <si>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</si>
  <si>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</si>
  <si>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</si>
  <si>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</si>
  <si>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</si>
  <si>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</si>
  <si>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</si>
  <si>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</si>
  <si>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</si>
  <si>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</si>
  <si>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</si>
  <si>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</si>
  <si>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</si>
  <si>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</si>
  <si>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</si>
  <si>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</si>
  <si>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</si>
  <si>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</si>
  <si>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</si>
  <si>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</si>
  <si>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</si>
  <si>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</si>
  <si>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</si>
  <si>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</si>
  <si>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</si>
  <si>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</si>
  <si>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</si>
  <si>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</si>
  <si>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</si>
  <si>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</si>
  <si>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</si>
  <si>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</si>
  <si>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</si>
  <si>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</si>
  <si>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</si>
  <si>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</si>
  <si>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</si>
  <si>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</si>
  <si>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</si>
  <si>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</si>
  <si>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</si>
  <si>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</si>
  <si>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</si>
  <si>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</si>
  <si>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</si>
  <si>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</si>
  <si>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</si>
  <si>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</si>
  <si>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</si>
  <si>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</si>
  <si>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</si>
  <si>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</si>
  <si>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</si>
  <si>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</si>
  <si>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</si>
  <si>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</si>
  <si>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</si>
  <si>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</si>
  <si>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</si>
  <si>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</si>
  <si>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</si>
  <si>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</si>
  <si>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</si>
  <si>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</si>
  <si>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</si>
  <si>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</si>
  <si>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</si>
  <si>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</si>
  <si>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</si>
  <si>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</si>
  <si>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</si>
  <si>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</si>
  <si>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</si>
  <si>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</si>
  <si>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</si>
  <si>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</si>
  <si>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</si>
  <si>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</si>
  <si>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</si>
  <si>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</si>
  <si>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</si>
  <si>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</si>
  <si>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</si>
  <si>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</si>
  <si>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</si>
  <si>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</si>
  <si>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</si>
  <si>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</si>
  <si>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</si>
  <si>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</si>
  <si>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</si>
  <si>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</si>
  <si>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</si>
  <si>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</si>
  <si>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</si>
  <si>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</si>
  <si>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</si>
  <si>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</si>
  <si>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</si>
  <si>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</si>
  <si>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</si>
  <si>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</si>
  <si>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</si>
  <si>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</si>
  <si>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</si>
  <si>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</si>
  <si>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</si>
  <si>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</si>
  <si>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</si>
  <si>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</si>
  <si>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</si>
  <si>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</si>
  <si>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</si>
  <si>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</si>
  <si>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</si>
  <si>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</si>
  <si>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</si>
  <si>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</si>
  <si>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</si>
  <si>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</si>
  <si>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</si>
  <si>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</si>
  <si>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</si>
  <si>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</si>
  <si>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</si>
  <si>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</si>
  <si>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</si>
  <si>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</si>
  <si>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</si>
  <si>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</si>
  <si>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</si>
  <si>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</si>
  <si>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</si>
  <si>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</si>
  <si>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</si>
  <si>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</si>
  <si>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</si>
  <si>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</si>
  <si>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</si>
  <si>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</si>
  <si>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</si>
  <si>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</si>
  <si>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</si>
  <si>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</si>
  <si>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</si>
  <si>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</si>
  <si>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</si>
  <si>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</si>
  <si>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</si>
  <si>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</si>
  <si>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</si>
  <si>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</si>
  <si>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</si>
  <si>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</si>
  <si>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</si>
  <si>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</si>
  <si>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</si>
  <si>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</si>
  <si>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</si>
  <si>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</si>
  <si>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</si>
  <si>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</si>
  <si>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</si>
  <si>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</si>
  <si>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</si>
  <si>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</si>
  <si>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</si>
  <si>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</si>
  <si>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</si>
  <si>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</si>
  <si>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</si>
  <si>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</si>
  <si>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</si>
  <si>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</si>
  <si>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</si>
  <si>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</si>
  <si>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</si>
  <si>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</si>
  <si>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</si>
  <si>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</si>
  <si>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</si>
  <si>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</si>
  <si>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</si>
  <si>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</si>
  <si>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</si>
  <si>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</si>
  <si>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</si>
  <si>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</si>
  <si>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</si>
  <si>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</si>
  <si>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</si>
  <si>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</si>
  <si>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</si>
  <si>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</si>
  <si>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</si>
  <si>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</si>
  <si>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</si>
  <si>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</si>
  <si>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</si>
  <si>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</si>
  <si>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</si>
  <si>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</si>
  <si>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</si>
  <si>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</si>
  <si>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</si>
  <si>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</si>
  <si>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</si>
  <si>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</si>
  <si>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</si>
  <si>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</si>
  <si>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</si>
  <si>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</si>
  <si>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</si>
  <si>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</si>
  <si>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</si>
  <si>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</si>
  <si>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</si>
  <si>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</si>
  <si>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</si>
  <si>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</si>
  <si>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</si>
  <si>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</si>
  <si>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</si>
  <si>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</si>
  <si>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</si>
  <si>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</si>
  <si>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</si>
  <si>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</si>
  <si>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</si>
  <si>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</si>
  <si>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</si>
  <si>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</si>
  <si>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</si>
  <si>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</si>
  <si>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</si>
  <si>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</si>
  <si>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</si>
  <si>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</si>
  <si>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</si>
  <si>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</si>
  <si>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</si>
  <si>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</si>
  <si>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</si>
  <si>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</si>
  <si>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</si>
  <si>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</si>
  <si>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</si>
  <si>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</si>
  <si>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</si>
  <si>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</si>
  <si>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</si>
  <si>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</si>
  <si>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</si>
  <si>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</si>
  <si>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</si>
  <si>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</si>
  <si>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</si>
  <si>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</si>
  <si>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</si>
  <si>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</si>
  <si>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</si>
  <si>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</si>
  <si>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</si>
  <si>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</si>
  <si>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</si>
  <si>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</si>
  <si>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</si>
  <si>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</si>
  <si>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</si>
  <si>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</si>
  <si>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</si>
  <si>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</si>
  <si>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</si>
  <si>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</si>
  <si>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</si>
  <si>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</si>
  <si>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</si>
  <si>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</si>
  <si>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</si>
  <si>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</si>
  <si>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</si>
  <si>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</si>
  <si>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</si>
  <si>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</si>
  <si>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</si>
  <si>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</si>
  <si>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</si>
  <si>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</si>
  <si>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</si>
  <si>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</si>
  <si>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</si>
  <si>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</si>
  <si>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</si>
  <si>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</si>
  <si>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</si>
  <si>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</si>
  <si>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</si>
  <si>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</si>
  <si>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</si>
  <si>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</si>
  <si>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</si>
  <si>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</si>
  <si>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</si>
  <si>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</si>
  <si>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</si>
  <si>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</si>
  <si>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</si>
  <si>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</si>
  <si>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</si>
  <si>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</si>
  <si>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</si>
  <si>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</si>
  <si>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</si>
  <si>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</si>
  <si>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</si>
  <si>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</si>
  <si>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</si>
  <si>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</si>
  <si>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</si>
  <si>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</si>
  <si>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</si>
  <si>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</si>
  <si>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</si>
  <si>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</si>
  <si>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</si>
  <si>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</si>
  <si>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</si>
  <si>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</si>
  <si>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</si>
  <si>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</si>
  <si>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</si>
  <si>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</si>
  <si>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</si>
  <si>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</si>
  <si>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</si>
  <si>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</si>
  <si>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</si>
  <si>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</si>
  <si>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</si>
  <si>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</si>
  <si>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</si>
  <si>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</si>
  <si>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</si>
  <si>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</si>
  <si>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</si>
  <si>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</si>
  <si>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</si>
  <si>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</si>
  <si>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</si>
  <si>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</si>
  <si>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</si>
  <si>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</si>
  <si>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</si>
  <si>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</si>
  <si>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</si>
  <si>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</si>
  <si>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</si>
  <si>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</si>
  <si>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</si>
  <si>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</si>
  <si>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</si>
  <si>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</si>
  <si>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</si>
  <si>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</si>
  <si>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</si>
  <si>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</si>
  <si>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</si>
  <si>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</si>
  <si>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</si>
  <si>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</si>
  <si>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</si>
  <si>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</si>
  <si>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</si>
  <si>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</si>
  <si>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</si>
  <si>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</si>
  <si>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</si>
  <si>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</si>
  <si>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</si>
  <si>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</si>
  <si>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</si>
  <si>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</si>
  <si>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</si>
  <si>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</si>
  <si>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</si>
  <si>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</si>
  <si>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</si>
  <si>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</si>
  <si>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</si>
  <si>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</si>
  <si>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</si>
  <si>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</si>
  <si>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</si>
  <si>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</si>
  <si>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</si>
  <si>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</si>
  <si>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</si>
  <si>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</si>
  <si>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</si>
  <si>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</si>
  <si>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</si>
  <si>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</si>
  <si>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</si>
  <si>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</si>
  <si>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</si>
  <si>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</si>
  <si>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</si>
  <si>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</si>
  <si>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</si>
  <si>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</si>
  <si>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</si>
  <si>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</si>
  <si>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</si>
  <si>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</si>
  <si>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</si>
  <si>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</si>
  <si>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</si>
  <si>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</si>
  <si>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</si>
  <si>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</si>
  <si>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</si>
  <si>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</si>
  <si>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</si>
  <si>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</si>
  <si>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</si>
  <si>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</si>
  <si>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</si>
  <si>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</si>
  <si>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</si>
  <si>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</si>
  <si>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</si>
  <si>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</si>
  <si>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</si>
  <si>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</si>
  <si>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</si>
  <si>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</si>
  <si>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</si>
  <si>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</si>
  <si>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</si>
  <si>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</si>
  <si>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</si>
  <si>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</si>
  <si>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</si>
  <si>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</si>
  <si>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</si>
  <si>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</si>
  <si>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</si>
  <si>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</si>
  <si>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</si>
  <si>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</si>
  <si>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</si>
  <si>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</si>
  <si>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</si>
  <si>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</si>
  <si>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</si>
  <si>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</si>
  <si>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</si>
  <si>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</si>
  <si>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</si>
  <si>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</si>
  <si>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</si>
  <si>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</si>
  <si>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</si>
  <si>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</si>
  <si>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</si>
  <si>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</si>
  <si>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</si>
  <si>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</si>
  <si>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</si>
  <si>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</si>
  <si>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</si>
  <si>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</si>
  <si>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</si>
  <si>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</si>
  <si>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</si>
  <si>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</si>
  <si>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</si>
  <si>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</si>
  <si>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</si>
  <si>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</si>
  <si>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</si>
  <si>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</si>
  <si>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</si>
  <si>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</si>
  <si>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</si>
  <si>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</si>
  <si>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</si>
  <si>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</si>
  <si>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</si>
  <si>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</si>
  <si>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</si>
  <si>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</si>
  <si>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</si>
  <si>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</si>
  <si>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</si>
  <si>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</si>
  <si>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</si>
  <si>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</si>
  <si>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</si>
  <si>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</si>
  <si>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</si>
  <si>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</si>
  <si>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</si>
  <si>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</si>
  <si>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</si>
  <si>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</si>
  <si>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</si>
  <si>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</si>
  <si>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</si>
  <si>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</si>
  <si>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</si>
  <si>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</si>
  <si>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</si>
  <si>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</si>
  <si>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</si>
  <si>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</si>
  <si>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</si>
  <si>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</si>
  <si>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</si>
  <si>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</si>
  <si>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</si>
  <si>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</si>
  <si>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</si>
  <si>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</si>
  <si>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</si>
  <si>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</si>
  <si>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</si>
  <si>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</si>
  <si>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</si>
  <si>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</si>
  <si>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</si>
  <si>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</si>
  <si>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</si>
  <si>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</si>
  <si>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</si>
  <si>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</si>
  <si>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</si>
  <si>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</si>
  <si>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</si>
  <si>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</si>
  <si>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</si>
  <si>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</si>
  <si>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</si>
  <si>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</si>
  <si>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</si>
  <si>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</si>
  <si>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</si>
  <si>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</si>
  <si>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</si>
  <si>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</si>
  <si>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</si>
  <si>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</si>
  <si>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</si>
  <si>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</si>
  <si>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</si>
  <si>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</si>
  <si>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</si>
  <si>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</si>
  <si>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</si>
  <si>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</si>
  <si>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</si>
  <si>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</si>
  <si>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</si>
  <si>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</si>
  <si>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</si>
  <si>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</si>
  <si>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</si>
  <si>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</si>
  <si>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</si>
  <si>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</si>
  <si>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</si>
  <si>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</si>
  <si>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</si>
  <si>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</si>
  <si>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</si>
  <si>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</si>
  <si>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</si>
  <si>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</si>
  <si>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</si>
  <si>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</si>
  <si>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</si>
  <si>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</si>
  <si>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</si>
  <si>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</si>
  <si>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</si>
  <si>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</si>
  <si>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</si>
  <si>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</si>
  <si>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</si>
  <si>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</si>
  <si>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</si>
  <si>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</si>
  <si>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</si>
  <si>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</si>
  <si>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</si>
  <si>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</si>
  <si>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</si>
  <si>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</si>
  <si>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</si>
  <si>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</si>
  <si>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</si>
  <si>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</si>
  <si>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</si>
  <si>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</si>
  <si>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</si>
  <si>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</si>
  <si>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</si>
  <si>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</si>
  <si>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</si>
  <si>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</si>
  <si>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</si>
  <si>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</si>
  <si>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</si>
  <si>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</si>
  <si>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</si>
  <si>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</si>
  <si>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</si>
  <si>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</si>
  <si>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</si>
  <si>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</si>
  <si>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</si>
  <si>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</si>
  <si>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</si>
  <si>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</si>
  <si>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</si>
  <si>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</si>
  <si>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</si>
  <si>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</si>
  <si>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</si>
  <si>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</si>
  <si>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</si>
  <si>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</si>
  <si>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</si>
  <si>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</si>
  <si>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</si>
  <si>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</si>
  <si>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</si>
  <si>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</si>
  <si>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</si>
  <si>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</si>
  <si>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</si>
  <si>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</si>
  <si>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</si>
  <si>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</si>
  <si>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</si>
  <si>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</si>
  <si>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</si>
  <si>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</si>
  <si>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</si>
  <si>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</si>
  <si>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</si>
  <si>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</si>
  <si>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</si>
  <si>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</si>
  <si>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</si>
  <si>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</si>
  <si>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</si>
  <si>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</si>
  <si>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</si>
  <si>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</si>
  <si>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</si>
  <si>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</si>
  <si>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</si>
  <si>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</si>
  <si>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</si>
  <si>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</si>
  <si>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</si>
  <si>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</si>
  <si>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</si>
  <si>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</si>
  <si>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</si>
  <si>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</si>
  <si>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</si>
  <si>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</si>
  <si>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</si>
  <si>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</si>
  <si>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</si>
  <si>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</si>
  <si>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</si>
  <si>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</si>
  <si>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</si>
  <si>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</si>
  <si>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</si>
  <si>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</si>
  <si>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</si>
  <si>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</si>
  <si>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</si>
  <si>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</si>
  <si>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</si>
  <si>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</si>
  <si>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</si>
  <si>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</si>
  <si>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</si>
  <si>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</si>
  <si>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</si>
  <si>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</si>
  <si>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</si>
  <si>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</si>
  <si>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</si>
  <si>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</si>
  <si>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</si>
  <si>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</si>
  <si>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</si>
  <si>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</si>
  <si>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</si>
  <si>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</si>
  <si>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</si>
  <si>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</si>
  <si>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</si>
  <si>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</si>
  <si>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</si>
  <si>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</si>
  <si>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</si>
  <si>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</si>
  <si>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</si>
  <si>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</si>
  <si>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</si>
  <si>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</si>
  <si>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</si>
  <si>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</si>
  <si>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</si>
  <si>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</si>
  <si>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</si>
  <si>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</si>
  <si>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</si>
  <si>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</si>
  <si>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</si>
  <si>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</si>
  <si>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</si>
  <si>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</si>
  <si>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</si>
  <si>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</si>
  <si>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</si>
  <si>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</si>
  <si>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</si>
  <si>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</si>
  <si>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</si>
  <si>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</si>
  <si>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</si>
  <si>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</si>
  <si>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</si>
  <si>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</si>
  <si>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</si>
  <si>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</si>
  <si>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</si>
  <si>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</si>
  <si>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</si>
  <si>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</si>
  <si>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</si>
  <si>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</si>
  <si>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</si>
  <si>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</si>
  <si>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</si>
  <si>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</si>
  <si>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</si>
  <si>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</si>
  <si>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</si>
  <si>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</si>
  <si>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</si>
  <si>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</si>
  <si>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</si>
  <si>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</si>
  <si>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</si>
  <si>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</si>
  <si>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</si>
  <si>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</si>
  <si>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</si>
  <si>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</si>
  <si>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</si>
  <si>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</si>
  <si>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</si>
  <si>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</si>
  <si>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</si>
  <si>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</si>
  <si>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</si>
  <si>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</si>
  <si>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</si>
  <si>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</si>
  <si>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</si>
  <si>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</si>
  <si>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</si>
  <si>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</si>
  <si>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</si>
  <si>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</si>
  <si>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</si>
  <si>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</si>
  <si>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</si>
  <si>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</si>
  <si>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</si>
  <si>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</si>
  <si>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</si>
  <si>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</si>
  <si>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</si>
  <si>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</si>
  <si>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</si>
  <si>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</si>
  <si>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</si>
  <si>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</si>
  <si>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</si>
  <si>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</si>
  <si>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</si>
  <si>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</si>
  <si>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</si>
  <si>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</si>
  <si>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</si>
  <si>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</si>
  <si>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</si>
  <si>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</si>
  <si>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</si>
  <si>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</si>
  <si>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</si>
  <si>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</si>
  <si>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</si>
  <si>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</si>
  <si>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</si>
  <si>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</si>
  <si>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</si>
  <si>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</si>
  <si>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</si>
  <si>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</si>
  <si>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</si>
  <si>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</si>
  <si>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</si>
  <si>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</si>
  <si>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</si>
  <si>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</si>
  <si>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</si>
  <si>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</si>
  <si>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</si>
  <si>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</si>
  <si>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</si>
  <si>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</si>
  <si>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</si>
  <si>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</si>
  <si>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</si>
  <si>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</si>
  <si>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</si>
  <si>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</si>
  <si>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</si>
  <si>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</si>
  <si>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</si>
  <si>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</si>
  <si>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</si>
  <si>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</si>
  <si>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</si>
  <si>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</si>
  <si>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</si>
  <si>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</si>
  <si>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</si>
  <si>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</si>
  <si>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</si>
  <si>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</si>
  <si>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</si>
  <si>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</si>
  <si>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</si>
  <si>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</si>
  <si>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</si>
  <si>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</si>
  <si>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</si>
  <si>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</si>
  <si>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</si>
  <si>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</si>
  <si>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</si>
  <si>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</si>
  <si>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</si>
  <si>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</si>
  <si>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</si>
  <si>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</si>
  <si>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</si>
  <si>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</si>
  <si>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</si>
  <si>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</si>
  <si>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</si>
  <si>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</si>
  <si>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</si>
  <si>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</si>
  <si>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</si>
  <si>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</si>
  <si>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</si>
  <si>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</si>
  <si>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</si>
  <si>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</si>
  <si>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</si>
  <si>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</si>
  <si>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</si>
  <si>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</si>
  <si>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</si>
  <si>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</si>
  <si>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</si>
  <si>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</si>
  <si>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</si>
  <si>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</si>
  <si>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</si>
  <si>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</si>
  <si>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</si>
  <si>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</si>
  <si>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</si>
  <si>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</si>
  <si>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</si>
  <si>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</si>
  <si>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</si>
  <si>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</si>
  <si>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</si>
  <si>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</si>
  <si>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</si>
  <si>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</si>
  <si>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</si>
  <si>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</si>
  <si>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</si>
  <si>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</si>
  <si>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</si>
  <si>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</si>
  <si>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</si>
  <si>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</si>
  <si>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</si>
  <si>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</si>
  <si>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</si>
  <si>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</si>
  <si>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</si>
  <si>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</si>
  <si>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</si>
  <si>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</si>
  <si>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</si>
  <si>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</si>
  <si>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</si>
  <si>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</si>
  <si>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</si>
  <si>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</si>
  <si>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</si>
  <si>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</si>
  <si>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</si>
  <si>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</si>
  <si>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</si>
  <si>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</si>
  <si>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</si>
  <si>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</si>
  <si>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</si>
  <si>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</si>
  <si>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</si>
  <si>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</si>
  <si>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</si>
  <si>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</si>
  <si>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</si>
  <si>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</si>
  <si>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</si>
  <si>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</si>
  <si>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</si>
  <si>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</si>
  <si>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</si>
  <si>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</si>
  <si>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</si>
  <si>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</si>
  <si>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</si>
  <si>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</si>
  <si>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</si>
  <si>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</si>
  <si>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</si>
  <si>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</si>
  <si>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</si>
  <si>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</si>
  <si>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</si>
  <si>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</si>
  <si>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</si>
  <si>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</si>
  <si>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</si>
  <si>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</si>
  <si>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</si>
  <si>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</si>
  <si>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</si>
  <si>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</si>
  <si>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</si>
  <si>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</si>
  <si>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</si>
  <si>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</si>
  <si>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</si>
  <si>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</si>
  <si>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</si>
  <si>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</si>
  <si>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</si>
  <si>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</si>
  <si>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</si>
  <si>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</si>
  <si>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</si>
  <si>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</si>
  <si>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</si>
  <si>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</si>
  <si>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</si>
  <si>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</si>
  <si>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</si>
  <si>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</si>
  <si>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</si>
  <si>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</si>
  <si>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</si>
  <si>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</si>
  <si>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</si>
  <si>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</si>
  <si>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</si>
  <si>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</si>
  <si>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</si>
  <si>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</si>
  <si>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</si>
  <si>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</si>
  <si>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</si>
  <si>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</si>
  <si>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</si>
  <si>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</si>
  <si>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</si>
  <si>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</si>
  <si>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</si>
  <si>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</si>
  <si>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</si>
  <si>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</si>
  <si>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</si>
  <si>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</si>
  <si>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</si>
  <si>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</si>
  <si>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</si>
  <si>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</si>
  <si>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</si>
  <si>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</si>
  <si>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</si>
  <si>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</si>
  <si>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</si>
  <si>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</si>
  <si>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</si>
  <si>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</si>
  <si>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</si>
  <si>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</si>
  <si>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</si>
  <si>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</si>
  <si>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</si>
  <si>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</si>
  <si>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</si>
  <si>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</si>
  <si>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</si>
  <si>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</si>
  <si>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</si>
  <si>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</si>
  <si>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</si>
  <si>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</si>
  <si>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</si>
  <si>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</si>
  <si>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</si>
  <si>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</si>
  <si>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</si>
  <si>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</si>
  <si>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</si>
  <si>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</si>
  <si>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</si>
  <si>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</si>
  <si>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</si>
  <si>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</si>
  <si>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</si>
  <si>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</si>
  <si>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</si>
  <si>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</si>
  <si>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</si>
  <si>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</si>
  <si>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</si>
  <si>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</si>
  <si>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</si>
  <si>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</si>
  <si>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</si>
  <si>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</si>
  <si>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</si>
  <si>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</si>
  <si>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</si>
  <si>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</si>
  <si>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</si>
  <si>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</si>
  <si>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</si>
  <si>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</si>
  <si>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</si>
  <si>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</si>
  <si>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</si>
  <si>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</si>
  <si>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</si>
  <si>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</si>
  <si>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</si>
  <si>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</si>
  <si>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</si>
  <si>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</si>
  <si>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</si>
  <si>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</si>
  <si>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</si>
  <si>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</si>
  <si>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</si>
  <si>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</si>
  <si>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</si>
  <si>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</si>
  <si>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</si>
  <si>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</si>
  <si>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</si>
  <si>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</si>
  <si>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</si>
  <si>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</si>
  <si>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</si>
  <si>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</si>
  <si>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</si>
  <si>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</si>
  <si>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</si>
  <si>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</si>
  <si>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</si>
  <si>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</si>
  <si>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</si>
  <si>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</si>
  <si>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</si>
  <si>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</si>
  <si>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</si>
  <si>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</si>
  <si>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</si>
  <si>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</si>
  <si>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</si>
  <si>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</si>
  <si>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</si>
  <si>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</si>
  <si>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</si>
  <si>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</si>
  <si>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</si>
  <si>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</si>
  <si>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</si>
  <si>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</si>
  <si>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</si>
  <si>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</si>
  <si>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</si>
  <si>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</si>
  <si>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</si>
  <si>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</si>
  <si>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</si>
  <si>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</si>
  <si>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</si>
  <si>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</si>
  <si>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</si>
  <si>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</si>
  <si>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</si>
  <si>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</si>
  <si>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</si>
  <si>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</si>
  <si>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</si>
  <si>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</si>
  <si>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</si>
  <si>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</si>
  <si>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</si>
  <si>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</si>
  <si>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</si>
  <si>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</si>
  <si>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</si>
  <si>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</si>
  <si>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</si>
  <si>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</si>
  <si>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</si>
  <si>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</si>
  <si>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</si>
  <si>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</si>
  <si>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</si>
  <si>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</si>
  <si>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</si>
  <si>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</si>
  <si>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</si>
  <si>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</si>
  <si>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</si>
  <si>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</si>
  <si>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</si>
  <si>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</si>
  <si>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</si>
  <si>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</si>
  <si>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</si>
  <si>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</si>
  <si>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</si>
  <si>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</si>
  <si>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</si>
  <si>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</si>
  <si>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</si>
  <si>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</si>
  <si>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</si>
  <si>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</si>
  <si>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</si>
  <si>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</si>
  <si>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</si>
  <si>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</si>
  <si>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</si>
  <si>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</si>
  <si>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</si>
  <si>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</si>
  <si>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</si>
  <si>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</si>
  <si>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</si>
  <si>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</si>
  <si>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</si>
  <si>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</si>
  <si>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</si>
  <si>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</si>
  <si>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</si>
  <si>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</si>
  <si>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</si>
  <si>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</si>
  <si>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</si>
  <si>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</si>
  <si>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</si>
  <si>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</si>
  <si>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</si>
  <si>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</si>
  <si>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</si>
  <si>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</si>
  <si>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</si>
  <si>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</si>
  <si>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</si>
  <si>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</si>
  <si>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</si>
  <si>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</si>
  <si>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</si>
  <si>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</si>
  <si>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</si>
  <si>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</si>
  <si>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</si>
  <si>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</si>
  <si>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</si>
  <si>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</si>
  <si>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</si>
  <si>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</si>
  <si>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</si>
  <si>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</si>
  <si>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</si>
  <si>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</si>
  <si>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</si>
  <si>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</si>
  <si>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</si>
  <si>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</si>
  <si>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</si>
  <si>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</si>
  <si>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</si>
  <si>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</si>
  <si>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</si>
  <si>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</si>
  <si>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</si>
  <si>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</si>
  <si>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</si>
  <si>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</si>
  <si>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</si>
  <si>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</si>
  <si>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</si>
  <si>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</si>
  <si>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</si>
  <si>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</si>
  <si>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</si>
  <si>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</si>
  <si>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</si>
  <si>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</si>
  <si>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</si>
  <si>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</si>
  <si>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</si>
  <si>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</si>
  <si>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</si>
  <si>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</si>
  <si>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</si>
  <si>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</si>
  <si>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</si>
  <si>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</si>
  <si>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</si>
  <si>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</si>
  <si>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</si>
  <si>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</si>
  <si>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</si>
  <si>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</si>
  <si>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</si>
  <si>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</si>
  <si>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</si>
  <si>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</si>
  <si>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</si>
  <si>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</si>
  <si>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</si>
  <si>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</si>
  <si>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</si>
  <si>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</si>
  <si>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</si>
  <si>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</si>
  <si>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</si>
  <si>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</si>
  <si>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</si>
  <si>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</si>
  <si>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</si>
  <si>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</si>
  <si>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</si>
  <si>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</si>
  <si>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</si>
  <si>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</si>
  <si>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</si>
  <si>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</si>
  <si>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</si>
  <si>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</si>
  <si>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</si>
  <si>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</si>
  <si>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</si>
  <si>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</si>
  <si>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</si>
  <si>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</si>
  <si>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</si>
  <si>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</si>
  <si>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</si>
  <si>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</si>
  <si>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</si>
  <si>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</si>
  <si>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</si>
  <si>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</si>
  <si>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</si>
  <si>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</si>
  <si>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</si>
  <si>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</si>
  <si>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</si>
  <si>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</si>
  <si>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</si>
  <si>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</si>
  <si>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</si>
  <si>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</si>
  <si>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</si>
  <si>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</si>
  <si>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</si>
  <si>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</si>
  <si>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</si>
  <si>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</si>
  <si>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</si>
  <si>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</si>
  <si>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</si>
  <si>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</si>
  <si>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</si>
  <si>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</si>
  <si>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</si>
  <si>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</si>
  <si>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</si>
  <si>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</si>
  <si>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</si>
  <si>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</si>
  <si>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</si>
  <si>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</si>
  <si>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</si>
  <si>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</si>
  <si>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</si>
  <si>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</si>
  <si>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</si>
  <si>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</si>
  <si>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</si>
  <si>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</si>
  <si>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</si>
  <si>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</si>
  <si>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</si>
  <si>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</si>
  <si>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</si>
  <si>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</si>
  <si>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</si>
  <si>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</si>
  <si>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</si>
  <si>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</si>
  <si>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</si>
  <si>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</si>
  <si>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</si>
  <si>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</si>
  <si>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</si>
  <si>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</si>
  <si>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</si>
  <si>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</si>
  <si>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</si>
  <si>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</si>
  <si>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</si>
  <si>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</si>
  <si>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</si>
  <si>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</si>
  <si>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</si>
  <si>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</si>
  <si>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</si>
  <si>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</si>
  <si>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</si>
  <si>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</si>
  <si>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</si>
  <si>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</si>
  <si>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</si>
  <si>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</si>
  <si>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</si>
  <si>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</si>
  <si>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</si>
  <si>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</si>
  <si>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</si>
  <si>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</si>
  <si>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</si>
  <si>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</si>
  <si>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</si>
  <si>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</si>
  <si>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</si>
  <si>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</si>
  <si>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</si>
  <si>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</si>
  <si>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</si>
  <si>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</si>
  <si>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</si>
  <si>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</si>
  <si>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</si>
  <si>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</si>
  <si>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</si>
  <si>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</si>
  <si>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</si>
  <si>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</si>
  <si>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</si>
  <si>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</si>
  <si>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</si>
  <si>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</si>
  <si>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</si>
  <si>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</si>
  <si>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</si>
  <si>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</si>
  <si>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</si>
  <si>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</si>
  <si>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</si>
  <si>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</si>
  <si>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</si>
  <si>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</si>
  <si>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</si>
  <si>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</si>
  <si>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</si>
  <si>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</si>
  <si>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</si>
  <si>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</si>
  <si>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</si>
  <si>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</si>
  <si>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</si>
  <si>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</si>
  <si>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</si>
  <si>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</si>
  <si>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</si>
  <si>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</si>
  <si>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</si>
  <si>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</si>
  <si>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</si>
  <si>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</si>
  <si>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</si>
  <si>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</si>
  <si>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</si>
  <si>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</si>
  <si>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</si>
  <si>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</si>
  <si>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</si>
  <si>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</si>
  <si>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</si>
  <si>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</si>
  <si>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</si>
  <si>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</si>
  <si>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</si>
  <si>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</si>
  <si>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</si>
  <si>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</si>
  <si>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</si>
  <si>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</si>
  <si>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</si>
  <si>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</si>
  <si>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</si>
  <si>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</si>
  <si>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</si>
  <si>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</si>
  <si>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</si>
  <si>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</si>
  <si>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</si>
  <si>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</si>
  <si>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</si>
  <si>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</si>
  <si>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</si>
  <si>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</si>
  <si>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</si>
  <si>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</si>
  <si>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</si>
  <si>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</si>
  <si>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</si>
  <si>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</si>
  <si>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</si>
  <si>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</si>
  <si>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</si>
  <si>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</si>
  <si>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</si>
  <si>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</si>
  <si>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</si>
  <si>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</si>
  <si>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</si>
  <si>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</si>
  <si>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</si>
  <si>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</si>
  <si>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</si>
  <si>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</si>
  <si>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</si>
  <si>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</si>
  <si>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</si>
  <si>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</si>
  <si>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</si>
  <si>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</si>
  <si>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</si>
  <si>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</si>
  <si>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</si>
  <si>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</si>
  <si>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</si>
  <si>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</si>
  <si>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</si>
  <si>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</si>
  <si>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</si>
  <si>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</si>
  <si>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</si>
  <si>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</si>
  <si>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</si>
  <si>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</si>
  <si>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</si>
  <si>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</si>
  <si>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</si>
  <si>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</si>
  <si>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</si>
  <si>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</si>
  <si>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</si>
  <si>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</si>
  <si>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</si>
  <si>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</si>
  <si>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</si>
  <si>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</si>
  <si>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</si>
  <si>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</si>
  <si>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</si>
  <si>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</si>
  <si>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</si>
  <si>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</si>
  <si>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</si>
  <si>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</si>
  <si>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</si>
  <si>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</si>
  <si>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</si>
  <si>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</si>
  <si>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</si>
  <si>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</si>
  <si>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</si>
  <si>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</si>
  <si>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</si>
  <si>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</si>
  <si>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</si>
  <si>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</si>
  <si>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</si>
  <si>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</si>
  <si>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</si>
  <si>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</si>
  <si>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</si>
  <si>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</si>
  <si>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</si>
  <si>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</si>
  <si>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</si>
  <si>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</si>
  <si>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</si>
  <si>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</si>
  <si>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</si>
  <si>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</si>
  <si>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</si>
  <si>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</si>
  <si>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</si>
  <si>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</si>
  <si>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</si>
  <si>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</si>
  <si>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</si>
  <si>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</si>
  <si>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</si>
  <si>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</si>
  <si>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</si>
  <si>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</si>
  <si>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</si>
  <si>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</si>
  <si>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</si>
  <si>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</si>
  <si>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</si>
  <si>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</si>
  <si>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</si>
  <si>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</si>
  <si>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</si>
  <si>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</si>
  <si>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</si>
  <si>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</si>
  <si>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</si>
  <si>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</si>
  <si>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</si>
  <si>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</si>
  <si>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</si>
  <si>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</si>
  <si>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</si>
  <si>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</si>
  <si>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</si>
  <si>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</si>
  <si>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</si>
  <si>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</si>
  <si>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</si>
  <si>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</si>
  <si>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</si>
  <si>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</si>
  <si>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</si>
  <si>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</si>
  <si>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</si>
  <si>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</si>
  <si>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</si>
  <si>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</si>
  <si>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</si>
  <si>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</si>
  <si>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</si>
  <si>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</si>
  <si>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</si>
  <si>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</si>
  <si>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</si>
  <si>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</si>
  <si>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</si>
  <si>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</si>
  <si>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</si>
  <si>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</si>
  <si>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</si>
  <si>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</si>
  <si>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</si>
  <si>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</si>
  <si>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</si>
  <si>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</si>
  <si>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</si>
  <si>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</si>
  <si>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</si>
  <si>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</si>
  <si>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</si>
  <si>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</si>
  <si>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</si>
  <si>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</si>
  <si>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</si>
  <si>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</si>
  <si>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</si>
  <si>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</si>
  <si>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</si>
  <si>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</si>
  <si>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</si>
  <si>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</si>
  <si>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</si>
  <si>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</si>
  <si>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</si>
  <si>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</si>
  <si>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</si>
  <si>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</si>
  <si>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</si>
  <si>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</si>
  <si>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</si>
  <si>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</si>
  <si>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</si>
  <si>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</si>
  <si>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</si>
  <si>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</si>
  <si>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</si>
  <si>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</si>
  <si>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</si>
  <si>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</si>
  <si>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</si>
  <si>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</si>
  <si>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</si>
  <si>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</si>
  <si>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</si>
  <si>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</si>
  <si>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</si>
  <si>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</si>
  <si>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</si>
  <si>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</si>
  <si>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</si>
  <si>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</si>
  <si>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</si>
  <si>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</si>
  <si>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</si>
  <si>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</si>
  <si>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</si>
  <si>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</si>
  <si>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</si>
  <si>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</si>
  <si>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</si>
  <si>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</si>
  <si>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</si>
  <si>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</si>
  <si>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</si>
  <si>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</si>
  <si>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</si>
  <si>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</si>
  <si>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</si>
  <si>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</si>
  <si>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</si>
  <si>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</si>
  <si>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</si>
  <si>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</si>
  <si>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</si>
  <si>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</si>
  <si>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</si>
  <si>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</si>
  <si>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</si>
  <si>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</si>
  <si>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</si>
  <si>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</si>
  <si>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</si>
  <si>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</si>
  <si>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</si>
  <si>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</si>
  <si>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</si>
  <si>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</si>
  <si>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</si>
  <si>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</si>
  <si>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</si>
  <si>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</si>
  <si>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</si>
  <si>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</si>
  <si>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</si>
  <si>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</si>
  <si>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</si>
  <si>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</si>
  <si>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</si>
  <si>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</si>
  <si>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</si>
  <si>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</si>
  <si>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</si>
  <si>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</si>
  <si>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</si>
  <si>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</si>
  <si>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</si>
  <si>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</si>
  <si>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</si>
  <si>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</si>
  <si>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</si>
  <si>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</si>
  <si>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</si>
  <si>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</si>
  <si>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</si>
  <si>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</si>
  <si>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</si>
  <si>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</si>
  <si>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</si>
  <si>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</si>
  <si>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</si>
  <si>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</si>
  <si>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</si>
  <si>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</si>
  <si>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</si>
  <si>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</si>
  <si>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</si>
  <si>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</si>
  <si>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</si>
  <si>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</si>
  <si>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</si>
  <si>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</si>
  <si>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</si>
  <si>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</si>
  <si>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</si>
  <si>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</si>
  <si>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</si>
  <si>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</si>
  <si>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</si>
  <si>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</si>
  <si>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</si>
  <si>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</si>
  <si>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</si>
  <si>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</si>
  <si>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</si>
  <si>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</si>
  <si>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</si>
  <si>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</si>
  <si>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</si>
  <si>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</si>
  <si>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</si>
  <si>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</si>
  <si>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</si>
  <si>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</si>
  <si>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</si>
  <si>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</si>
  <si>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</si>
  <si>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</si>
  <si>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</si>
  <si>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</si>
  <si>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</si>
  <si>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</si>
  <si>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</si>
  <si>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</si>
  <si>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</si>
  <si>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</si>
  <si>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</si>
  <si>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</si>
  <si>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</si>
  <si>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</si>
  <si>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</si>
  <si>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</si>
  <si>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</si>
  <si>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</si>
  <si>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</si>
  <si>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</si>
  <si>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</si>
  <si>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</si>
  <si>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</si>
  <si>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</si>
  <si>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</si>
  <si>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</si>
  <si>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</si>
  <si>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</si>
  <si>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</si>
  <si>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</si>
  <si>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</si>
  <si>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</si>
  <si>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</si>
  <si>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</si>
  <si>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</si>
  <si>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</si>
  <si>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</si>
  <si>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</si>
  <si>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</si>
  <si>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</si>
  <si>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</si>
  <si>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</si>
  <si>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</si>
  <si>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</si>
  <si>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</si>
  <si>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</si>
  <si>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</si>
  <si>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</si>
  <si>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</si>
  <si>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</si>
  <si>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</si>
  <si>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</si>
  <si>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</si>
  <si>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</si>
  <si>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</si>
  <si>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</si>
  <si>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</si>
  <si>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</si>
  <si>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</si>
  <si>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</si>
  <si>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</si>
  <si>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</si>
  <si>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</si>
  <si>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</si>
  <si>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</si>
  <si>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</si>
  <si>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</si>
  <si>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</si>
  <si>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</si>
  <si>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</si>
  <si>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</si>
  <si>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</si>
  <si>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</si>
  <si>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</si>
  <si>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</si>
  <si>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</si>
  <si>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</si>
  <si>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</si>
  <si>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</si>
  <si>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</si>
  <si>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</si>
  <si>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</si>
  <si>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</si>
  <si>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</si>
  <si>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</si>
  <si>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</si>
  <si>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</si>
  <si>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</si>
  <si>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</si>
  <si>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</si>
  <si>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</si>
  <si>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</si>
  <si>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</si>
  <si>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</si>
  <si>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</si>
  <si>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</si>
  <si>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</si>
  <si>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</si>
  <si>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</si>
  <si>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</si>
  <si>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</si>
  <si>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</si>
  <si>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</si>
  <si>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</si>
  <si>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</si>
  <si>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</si>
  <si>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</si>
  <si>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</si>
  <si>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</si>
  <si>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</si>
  <si>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</si>
  <si>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</si>
  <si>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</si>
  <si>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</si>
  <si>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</si>
  <si>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</si>
  <si>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</si>
  <si>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</si>
  <si>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</si>
  <si>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</si>
  <si>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</si>
  <si>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</si>
  <si>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</si>
  <si>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</si>
  <si>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</si>
  <si>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</si>
  <si>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</si>
  <si>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</si>
  <si>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</si>
  <si>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</si>
  <si>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</si>
  <si>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</si>
  <si>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</si>
  <si>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</si>
  <si>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</si>
  <si>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</si>
  <si>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</si>
  <si>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</si>
  <si>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</si>
  <si>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</si>
  <si>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</si>
  <si>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</si>
  <si>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</si>
  <si>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</si>
  <si>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</si>
  <si>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</si>
  <si>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</si>
  <si>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</si>
  <si>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</si>
  <si>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</si>
  <si>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</si>
  <si>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</si>
  <si>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</si>
  <si>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</si>
  <si>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</si>
  <si>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</si>
  <si>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</si>
  <si>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</si>
  <si>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</si>
  <si>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</si>
  <si>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</si>
  <si>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</si>
  <si>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</si>
  <si>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</si>
  <si>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</si>
  <si>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</si>
  <si>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</si>
  <si>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</si>
  <si>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</si>
  <si>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</si>
  <si>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</si>
  <si>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</si>
  <si>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</si>
  <si>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</si>
  <si>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</si>
  <si>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</si>
  <si>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</si>
  <si>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</si>
  <si>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</si>
  <si>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</si>
  <si>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</si>
  <si>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</si>
  <si>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</si>
  <si>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</si>
  <si>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</si>
  <si>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</si>
  <si>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</si>
  <si>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</si>
  <si>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</si>
  <si>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</si>
  <si>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</si>
  <si>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</si>
  <si>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</si>
  <si>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</si>
  <si>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</si>
  <si>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</si>
  <si>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</si>
  <si>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</si>
  <si>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</si>
  <si>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</si>
  <si>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</si>
  <si>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</si>
  <si>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</si>
  <si>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</si>
  <si>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</si>
  <si>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</si>
  <si>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</si>
  <si>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</si>
  <si>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</si>
  <si>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</si>
  <si>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</si>
  <si>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</si>
  <si>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</si>
  <si>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</si>
  <si>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</si>
  <si>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</si>
  <si>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</si>
  <si>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</si>
  <si>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</si>
  <si>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</si>
  <si>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</si>
  <si>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</si>
  <si>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</si>
  <si>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</si>
  <si>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</si>
  <si>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</si>
  <si>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</si>
  <si>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</si>
  <si>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</si>
  <si>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</si>
  <si>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</si>
  <si>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</si>
  <si>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</si>
  <si>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</si>
  <si>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</si>
  <si>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</si>
  <si>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</si>
  <si>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</si>
  <si>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</si>
  <si>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</si>
  <si>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</si>
  <si>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</si>
  <si>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</si>
  <si>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</si>
  <si>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</si>
  <si>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</si>
  <si>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</si>
  <si>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</si>
  <si>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</si>
  <si>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</si>
  <si>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</si>
  <si>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</si>
  <si>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</si>
  <si>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</si>
  <si>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</si>
  <si>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</si>
  <si>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</si>
  <si>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</si>
  <si>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</si>
  <si>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</si>
  <si>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</si>
  <si>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</si>
  <si>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</si>
  <si>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</si>
  <si>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</si>
  <si>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</si>
  <si>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</si>
  <si>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</si>
  <si>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</si>
  <si>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</si>
  <si>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</si>
  <si>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</si>
  <si>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</si>
  <si>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</si>
  <si>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</si>
  <si>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</si>
  <si>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</si>
  <si>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</si>
  <si>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</si>
  <si>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</si>
  <si>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</si>
  <si>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</si>
  <si>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</si>
  <si>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</si>
  <si>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</si>
  <si>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</si>
  <si>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</si>
  <si>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</si>
  <si>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</si>
  <si>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</si>
  <si>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</si>
  <si>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</si>
  <si>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</si>
  <si>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</si>
  <si>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</si>
  <si>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</si>
  <si>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</si>
  <si>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</si>
  <si>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</si>
  <si>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</si>
  <si>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</si>
  <si>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</si>
  <si>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</si>
  <si>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</si>
  <si>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</si>
  <si>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</si>
  <si>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</si>
  <si>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</si>
  <si>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</si>
  <si>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</si>
  <si>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</si>
  <si>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</si>
  <si>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</si>
  <si>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</si>
  <si>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</si>
  <si>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</si>
  <si>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</si>
  <si>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</si>
  <si>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</si>
  <si>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</si>
  <si>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</si>
  <si>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</si>
  <si>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</si>
  <si>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</si>
  <si>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</si>
  <si>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</si>
  <si>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</si>
  <si>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</si>
  <si>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</si>
  <si>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</si>
  <si>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</si>
  <si>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</si>
  <si>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</si>
  <si>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</si>
  <si>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</si>
  <si>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</si>
  <si>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</si>
  <si>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</si>
  <si>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</si>
  <si>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</si>
  <si>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</si>
  <si>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</si>
  <si>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</si>
  <si>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</si>
  <si>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</si>
  <si>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</si>
  <si>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</si>
  <si>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</si>
  <si>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</si>
  <si>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</si>
  <si>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</si>
  <si>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</si>
  <si>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</si>
  <si>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</si>
  <si>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</si>
  <si>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</si>
  <si>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</si>
  <si>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</si>
  <si>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</si>
  <si>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</si>
  <si>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</si>
  <si>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</si>
  <si>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</si>
  <si>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</si>
  <si>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</si>
  <si>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</si>
  <si>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</si>
  <si>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</si>
  <si>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</si>
  <si>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</si>
  <si>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</si>
  <si>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</si>
  <si>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</si>
  <si>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</si>
  <si>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</si>
  <si>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</si>
  <si>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</si>
  <si>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</si>
  <si>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</si>
  <si>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</si>
  <si>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</si>
  <si>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</si>
  <si>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</si>
  <si>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</si>
  <si>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</si>
  <si>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</si>
  <si>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</si>
  <si>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</si>
  <si>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</si>
  <si>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</si>
  <si>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</si>
  <si>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</si>
  <si>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</si>
  <si>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</si>
  <si>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</si>
  <si>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</si>
  <si>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</si>
  <si>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</si>
  <si>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</si>
  <si>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</si>
  <si>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</si>
  <si>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</si>
  <si>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</si>
  <si>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</si>
  <si>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</si>
  <si>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</si>
  <si>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</si>
  <si>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</si>
  <si>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</si>
  <si>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</si>
  <si>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</si>
  <si>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</si>
  <si>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</si>
  <si>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</si>
  <si>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</si>
  <si>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</si>
  <si>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</si>
  <si>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</si>
  <si>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</si>
  <si>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</si>
  <si>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</si>
  <si>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</si>
  <si>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</si>
  <si>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</si>
  <si>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</si>
  <si>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</si>
  <si>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</si>
  <si>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</si>
  <si>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</si>
  <si>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</si>
  <si>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</si>
  <si>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</si>
  <si>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</si>
  <si>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</si>
  <si>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</si>
  <si>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</si>
  <si>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</si>
  <si>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</si>
  <si>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</si>
  <si>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</si>
  <si>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</si>
  <si>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</si>
  <si>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</si>
  <si>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</si>
  <si>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</si>
  <si>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</si>
  <si>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</si>
  <si>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</si>
  <si>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</si>
  <si>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</si>
  <si>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</si>
  <si>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</si>
  <si>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</si>
  <si>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</si>
  <si>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</si>
  <si>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</si>
  <si>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</si>
  <si>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</si>
  <si>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</si>
  <si>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</si>
  <si>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</si>
  <si>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</si>
  <si>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</si>
  <si>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</si>
  <si>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</si>
  <si>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</si>
  <si>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</si>
  <si>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</si>
  <si>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</si>
  <si>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</si>
  <si>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</si>
  <si>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</si>
  <si>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</si>
  <si>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</si>
  <si>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</si>
  <si>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</si>
  <si>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</si>
  <si>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</si>
  <si>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</si>
  <si>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</si>
  <si>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</si>
  <si>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</si>
  <si>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</si>
  <si>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</si>
  <si>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</si>
  <si>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</si>
  <si>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</si>
  <si>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</si>
  <si>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</si>
  <si>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</si>
  <si>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</si>
  <si>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</si>
  <si>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</si>
  <si>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</si>
  <si>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</si>
  <si>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</si>
  <si>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</si>
  <si>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</si>
  <si>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</si>
  <si>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</si>
  <si>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</si>
  <si>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</si>
  <si>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</si>
  <si>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</si>
  <si>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</si>
  <si>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</si>
  <si>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</si>
  <si>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</si>
  <si>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</si>
  <si>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</si>
  <si>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</si>
  <si>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</si>
  <si>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</si>
  <si>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</si>
  <si>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</si>
  <si>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</si>
  <si>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</si>
  <si>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</si>
  <si>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</si>
  <si>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</si>
  <si>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</si>
  <si>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</si>
  <si>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</si>
  <si>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</si>
  <si>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</si>
  <si>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</si>
  <si>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</si>
  <si>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</si>
  <si>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</si>
  <si>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</si>
  <si>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</si>
  <si>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</si>
  <si>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</si>
  <si>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</si>
  <si>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</si>
  <si>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</si>
  <si>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</si>
  <si>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</si>
  <si>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</si>
  <si>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</si>
  <si>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</si>
  <si>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</si>
  <si>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</si>
  <si>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</si>
  <si>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</si>
  <si>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</si>
  <si>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</si>
  <si>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</si>
  <si>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</si>
  <si>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</si>
  <si>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</si>
  <si>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</si>
  <si>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</si>
  <si>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</si>
  <si>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</si>
  <si>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</si>
  <si>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</si>
  <si>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</si>
  <si>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</si>
  <si>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</si>
  <si>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</si>
  <si>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</si>
  <si>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</si>
  <si>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</si>
  <si>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</si>
  <si>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</si>
  <si>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</si>
  <si>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</si>
  <si>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</si>
  <si>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</si>
  <si>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</si>
  <si>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</si>
  <si>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</si>
  <si>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</si>
  <si>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</si>
  <si>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</si>
  <si>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</si>
  <si>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</si>
  <si>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</si>
  <si>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</si>
  <si>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</si>
  <si>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</si>
  <si>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</si>
  <si>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</si>
  <si>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</si>
  <si>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</si>
  <si>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</si>
  <si>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</si>
  <si>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</si>
  <si>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</si>
  <si>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</si>
  <si>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</si>
  <si>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</si>
  <si>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</si>
  <si>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</si>
  <si>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</si>
  <si>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</si>
  <si>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</si>
  <si>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</si>
  <si>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</si>
  <si>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</si>
  <si>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</si>
  <si>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</si>
  <si>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</si>
  <si>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</si>
  <si>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</si>
  <si>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</si>
  <si>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</si>
  <si>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</si>
  <si>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</si>
  <si>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</si>
  <si>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</si>
  <si>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</si>
  <si>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</si>
  <si>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</si>
  <si>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</si>
  <si>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</si>
  <si>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</si>
  <si>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</si>
  <si>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</si>
  <si>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</si>
  <si>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</si>
  <si>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</si>
  <si>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</si>
  <si>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</si>
  <si>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</si>
  <si>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</si>
  <si>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</si>
  <si>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</si>
  <si>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</si>
  <si>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</si>
  <si>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</si>
  <si>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</si>
  <si>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</si>
  <si>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</si>
  <si>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</si>
  <si>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</si>
  <si>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</si>
  <si>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</si>
  <si>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</si>
  <si>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</si>
  <si>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</si>
  <si>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</si>
  <si>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</si>
  <si>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</si>
  <si>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</si>
  <si>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</si>
  <si>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</si>
  <si>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</si>
  <si>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</si>
  <si>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</si>
  <si>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</si>
  <si>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</si>
  <si>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</si>
  <si>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</si>
  <si>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</si>
  <si>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</si>
  <si>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</si>
  <si>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</si>
  <si>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</si>
  <si>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</si>
  <si>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</si>
  <si>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</si>
  <si>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</si>
  <si>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</si>
  <si>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</si>
  <si>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</si>
  <si>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</si>
  <si>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</si>
  <si>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</si>
  <si>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</si>
  <si>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</si>
  <si>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</si>
  <si>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</si>
  <si>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</si>
  <si>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</si>
  <si>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</si>
  <si>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</si>
  <si>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</si>
  <si>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</si>
  <si>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</si>
  <si>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</si>
  <si>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</si>
  <si>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</si>
  <si>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</si>
  <si>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</si>
  <si>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</si>
  <si>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</si>
  <si>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</si>
  <si>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</si>
  <si>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</si>
  <si>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</si>
  <si>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</si>
  <si>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</si>
  <si>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</si>
  <si>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</si>
  <si>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</si>
  <si>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</si>
  <si>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</si>
  <si>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</si>
  <si>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</si>
  <si>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</si>
  <si>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</si>
  <si>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</si>
  <si>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</si>
  <si>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</si>
  <si>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</si>
  <si>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</si>
  <si>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</si>
  <si>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</si>
  <si>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</si>
  <si>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</si>
  <si>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</si>
  <si>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</si>
  <si>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</si>
  <si>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</si>
  <si>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</si>
  <si>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</si>
  <si>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</si>
  <si>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</si>
  <si>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</si>
  <si>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</si>
  <si>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</si>
  <si>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</si>
  <si>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</si>
  <si>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</si>
  <si>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</si>
  <si>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</si>
  <si>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</si>
  <si>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</si>
  <si>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</si>
  <si>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</si>
  <si>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</si>
  <si>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</si>
  <si>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</si>
  <si>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</si>
  <si>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</si>
  <si>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</si>
  <si>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</si>
  <si>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</si>
  <si>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</si>
  <si>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</si>
  <si>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</si>
  <si>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</si>
  <si>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</si>
  <si>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</si>
  <si>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</si>
  <si>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</si>
  <si>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</si>
  <si>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</si>
  <si>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</si>
  <si>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</si>
  <si>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</si>
  <si>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</si>
  <si>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</si>
  <si>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</si>
  <si>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</si>
  <si>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</si>
  <si>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</si>
  <si>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</si>
  <si>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</si>
  <si>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</si>
  <si>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</si>
  <si>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</si>
  <si>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</si>
  <si>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</si>
  <si>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</si>
  <si>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</si>
  <si>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</si>
  <si>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</si>
  <si>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</si>
  <si>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</si>
  <si>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</si>
  <si>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</si>
  <si>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</si>
  <si>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</si>
  <si>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</si>
  <si>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</si>
  <si>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</si>
  <si>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</si>
  <si>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</si>
  <si>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</si>
  <si>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</si>
  <si>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</si>
  <si>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</si>
  <si>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</si>
  <si>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</si>
  <si>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</si>
  <si>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</si>
  <si>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</si>
  <si>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</si>
  <si>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</si>
  <si>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</si>
  <si>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</si>
  <si>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</si>
  <si>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</si>
  <si>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</si>
  <si>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</si>
  <si>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</si>
  <si>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</si>
  <si>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</si>
  <si>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</si>
  <si>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</si>
  <si>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</si>
  <si>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</si>
  <si>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</si>
  <si>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</si>
  <si>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</si>
  <si>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</si>
  <si>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</si>
  <si>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</si>
  <si>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</si>
  <si>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</si>
  <si>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</si>
  <si>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</si>
  <si>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</si>
  <si>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</si>
  <si>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</si>
  <si>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</si>
  <si>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</si>
  <si>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</si>
  <si>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</si>
  <si>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</si>
  <si>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</si>
  <si>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</si>
  <si>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</si>
  <si>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</si>
  <si>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</si>
  <si>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</si>
  <si>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</si>
  <si>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</si>
  <si>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</si>
  <si>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</si>
  <si>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</si>
  <si>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</si>
  <si>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</si>
  <si>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</si>
  <si>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</si>
  <si>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</si>
  <si>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</si>
  <si>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</si>
  <si>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</si>
  <si>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</si>
  <si>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</si>
  <si>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</si>
  <si>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</si>
  <si>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</si>
  <si>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</si>
  <si>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</si>
  <si>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</si>
  <si>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</si>
  <si>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</si>
  <si>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</si>
  <si>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</si>
  <si>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</si>
  <si>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</si>
  <si>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</si>
  <si>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</si>
  <si>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</si>
  <si>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</si>
  <si>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</si>
  <si>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</si>
  <si>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</si>
  <si>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</si>
  <si>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</si>
  <si>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</si>
  <si>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</si>
  <si>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</si>
  <si>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</si>
  <si>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</si>
  <si>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</si>
  <si>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</si>
  <si>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</si>
  <si>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</si>
  <si>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</si>
  <si>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</si>
  <si>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</si>
  <si>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</si>
  <si>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</si>
  <si>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</si>
  <si>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</si>
  <si>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</si>
  <si>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</si>
  <si>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</si>
  <si>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</si>
  <si>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</si>
  <si>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</si>
  <si>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</si>
  <si>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</si>
  <si>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</si>
  <si>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</si>
  <si>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</si>
  <si>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</si>
  <si>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</si>
  <si>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</si>
  <si>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</si>
  <si>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</si>
  <si>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</si>
  <si>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</si>
  <si>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</si>
  <si>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</si>
  <si>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</si>
  <si>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</si>
  <si>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</si>
  <si>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</si>
  <si>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</si>
  <si>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</si>
  <si>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</si>
  <si>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</si>
  <si>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</si>
  <si>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</si>
  <si>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</si>
  <si>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</si>
  <si>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</si>
  <si>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</si>
  <si>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</si>
  <si>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</si>
  <si>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</si>
  <si>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</si>
  <si>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</si>
  <si>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</si>
  <si>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</si>
  <si>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</si>
  <si>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</si>
  <si>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</si>
  <si>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</si>
  <si>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</si>
  <si>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</si>
  <si>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</si>
  <si>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</si>
  <si>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</si>
  <si>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</si>
  <si>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</si>
  <si>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</si>
  <si>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</si>
  <si>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</si>
  <si>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</si>
  <si>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</si>
  <si>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</si>
  <si>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</si>
  <si>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</si>
  <si>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</si>
  <si>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</si>
  <si>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</si>
  <si>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</si>
  <si>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</si>
  <si>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</si>
  <si>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</si>
  <si>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</si>
  <si>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</si>
  <si>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</si>
  <si>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</si>
  <si>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</si>
  <si>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</si>
  <si>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</si>
  <si>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</si>
  <si>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</si>
  <si>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</si>
  <si>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</si>
  <si>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</si>
  <si>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</si>
  <si>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</si>
  <si>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</si>
  <si>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</si>
  <si>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</si>
  <si>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</si>
  <si>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</si>
  <si>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</si>
  <si>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</si>
  <si>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</si>
  <si>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</si>
  <si>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</si>
  <si>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</si>
  <si>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</si>
  <si>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</si>
  <si>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</si>
  <si>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</si>
  <si>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</si>
  <si>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</si>
  <si>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</si>
  <si>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</si>
  <si>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</si>
  <si>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</si>
  <si>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</si>
  <si>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</si>
  <si>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</si>
  <si>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</si>
  <si>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</si>
  <si>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</si>
  <si>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</si>
  <si>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</si>
  <si>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</si>
  <si>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</si>
  <si>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</si>
  <si>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</si>
  <si>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</si>
  <si>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</si>
  <si>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</si>
  <si>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</si>
  <si>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</si>
  <si>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</si>
  <si>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</si>
  <si>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</si>
  <si>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</si>
  <si>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</si>
  <si>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</si>
  <si>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</si>
  <si>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</si>
  <si>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</si>
  <si>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</si>
  <si>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</si>
  <si>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</si>
  <si>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</si>
  <si>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</si>
  <si>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</si>
  <si>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</si>
  <si>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</si>
  <si>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</si>
  <si>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</si>
  <si>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</si>
  <si>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</si>
  <si>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</si>
  <si>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</si>
  <si>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</si>
  <si>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</si>
  <si>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</si>
  <si>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</si>
  <si>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</si>
  <si>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</si>
  <si>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</si>
  <si>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</si>
  <si>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</si>
  <si>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</si>
  <si>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</si>
  <si>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</si>
  <si>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</si>
  <si>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</si>
  <si>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</si>
  <si>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</si>
  <si>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</si>
  <si>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</si>
  <si>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</si>
  <si>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</si>
  <si>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</si>
  <si>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</si>
  <si>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</si>
  <si>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</si>
  <si>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</si>
  <si>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</si>
  <si>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</si>
  <si>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</si>
  <si>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</si>
  <si>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</si>
  <si>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</si>
  <si>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</si>
  <si>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</si>
  <si>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</si>
  <si>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</si>
  <si>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</si>
  <si>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</si>
  <si>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</si>
  <si>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</si>
  <si>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</si>
  <si>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</si>
  <si>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</si>
  <si>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</si>
  <si>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</si>
  <si>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</si>
  <si>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</si>
  <si>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</si>
  <si>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</si>
  <si>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</si>
  <si>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</si>
  <si>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</si>
  <si>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</si>
  <si>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</si>
  <si>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</si>
  <si>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</si>
  <si>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</si>
  <si>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</si>
  <si>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</si>
  <si>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</si>
  <si>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</si>
  <si>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</si>
  <si>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</si>
  <si>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</si>
  <si>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</si>
  <si>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</si>
  <si>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</si>
  <si>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</si>
  <si>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</si>
  <si>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</si>
  <si>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</si>
  <si>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</si>
  <si>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</si>
  <si>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</si>
  <si>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</si>
  <si>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</si>
  <si>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</si>
  <si>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</si>
  <si>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</si>
  <si>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</si>
  <si>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</si>
  <si>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</si>
  <si>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</si>
  <si>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</si>
  <si>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</si>
  <si>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</si>
  <si>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</si>
  <si>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</si>
  <si>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</si>
  <si>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</si>
  <si>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</si>
  <si>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</si>
  <si>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</si>
  <si>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</si>
  <si>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</si>
  <si>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</si>
  <si>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</si>
  <si>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</si>
  <si>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</si>
  <si>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</si>
  <si>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</si>
  <si>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</si>
  <si>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</si>
  <si>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</si>
  <si>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</si>
  <si>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</si>
  <si>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</si>
  <si>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</si>
  <si>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</si>
  <si>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</si>
  <si>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</si>
  <si>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</si>
  <si>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</si>
  <si>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</si>
  <si>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</si>
  <si>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</si>
  <si>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</si>
  <si>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</si>
  <si>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</si>
  <si>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</si>
  <si>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</si>
  <si>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</si>
  <si>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</si>
  <si>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</si>
  <si>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</si>
  <si>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</si>
  <si>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</si>
  <si>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</si>
  <si>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</si>
  <si>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</si>
  <si>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</si>
  <si>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</si>
  <si>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</si>
  <si>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</si>
  <si>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</si>
  <si>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</si>
  <si>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</si>
  <si>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</si>
  <si>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</si>
  <si>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</si>
  <si>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</si>
  <si>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</si>
  <si>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</si>
  <si>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</si>
  <si>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</si>
  <si>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</si>
  <si>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</si>
  <si>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</si>
  <si>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</si>
  <si>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</si>
  <si>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</si>
  <si>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</si>
  <si>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</si>
  <si>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</si>
  <si>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</si>
  <si>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</si>
  <si>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</si>
  <si>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</si>
  <si>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</si>
  <si>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</si>
  <si>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</si>
  <si>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</si>
  <si>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</si>
  <si>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</si>
  <si>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</si>
  <si>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</si>
  <si>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</si>
  <si>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</si>
  <si>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</si>
  <si>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</si>
  <si>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</si>
  <si>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</si>
  <si>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</si>
  <si>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</si>
  <si>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</si>
  <si>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</si>
  <si>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</si>
  <si>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</si>
  <si>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</si>
  <si>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</si>
  <si>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</si>
  <si>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</si>
  <si>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</si>
  <si>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</si>
  <si>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</si>
  <si>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</si>
  <si>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</si>
  <si>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</si>
  <si>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</si>
  <si>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</si>
  <si>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</si>
  <si>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</si>
  <si>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</si>
  <si>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</si>
  <si>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</si>
  <si>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</si>
  <si>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</si>
  <si>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</si>
  <si>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</si>
  <si>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</si>
  <si>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</si>
  <si>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</si>
  <si>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</si>
  <si>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</si>
  <si>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</si>
  <si>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</si>
  <si>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</si>
  <si>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</si>
  <si>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</si>
  <si>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</si>
  <si>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</si>
  <si>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</si>
  <si>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</si>
  <si>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</si>
  <si>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</si>
  <si>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</si>
  <si>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</si>
  <si>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</si>
  <si>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</si>
  <si>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</si>
  <si>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</si>
  <si>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</si>
  <si>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</si>
  <si>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</si>
  <si>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</si>
  <si>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</si>
  <si>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</si>
  <si>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</si>
  <si>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</si>
  <si>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</si>
  <si>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</si>
  <si>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</si>
  <si>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</si>
  <si>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</si>
  <si>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</si>
  <si>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</si>
  <si>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</si>
  <si>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</si>
  <si>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</si>
  <si>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</si>
  <si>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</si>
  <si>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</si>
  <si>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</si>
  <si>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</si>
  <si>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</si>
  <si>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</si>
  <si>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</si>
  <si>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</si>
  <si>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</si>
  <si>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</si>
  <si>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</si>
  <si>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</si>
  <si>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</si>
  <si>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</si>
  <si>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</si>
  <si>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</si>
  <si>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</si>
  <si>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</si>
  <si>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</si>
  <si>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</si>
  <si>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</si>
  <si>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</si>
  <si>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</si>
  <si>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</si>
  <si>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</si>
  <si>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</si>
  <si>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</si>
  <si>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</si>
  <si>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</si>
  <si>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</si>
  <si>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</si>
  <si>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</si>
  <si>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</si>
  <si>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</si>
  <si>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</si>
  <si>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</si>
  <si>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</si>
  <si>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</si>
  <si>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</si>
  <si>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</si>
  <si>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</si>
  <si>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</si>
  <si>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</si>
  <si>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</si>
  <si>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</si>
  <si>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</si>
  <si>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</si>
  <si>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</si>
  <si>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</si>
  <si>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</si>
  <si>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</si>
  <si>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</si>
  <si>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</si>
  <si>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</si>
  <si>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</si>
  <si>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</si>
  <si>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</si>
  <si>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</si>
  <si>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</si>
  <si>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</si>
  <si>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</si>
  <si>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</si>
  <si>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</si>
  <si>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</si>
  <si>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</si>
  <si>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</si>
  <si>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</si>
  <si>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</si>
  <si>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</si>
  <si>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</si>
  <si>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</si>
  <si>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</si>
  <si>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</si>
  <si>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</si>
  <si>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</si>
  <si>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</si>
  <si>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</si>
  <si>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</si>
  <si>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</si>
  <si>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</si>
  <si>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</si>
  <si>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</si>
  <si>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</si>
  <si>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</si>
  <si>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</si>
  <si>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</si>
  <si>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</si>
  <si>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</si>
  <si>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</si>
  <si>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</si>
  <si>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</si>
  <si>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</si>
  <si>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</si>
  <si>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</si>
  <si>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</si>
  <si>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</si>
  <si>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</si>
  <si>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</si>
  <si>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</si>
  <si>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</si>
  <si>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</si>
  <si>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</si>
  <si>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</si>
  <si>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</si>
  <si>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</si>
  <si>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</si>
  <si>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</si>
  <si>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</si>
  <si>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</si>
  <si>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</si>
  <si>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</si>
  <si>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</si>
  <si>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</si>
  <si>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</si>
  <si>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</si>
  <si>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</si>
  <si>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</si>
  <si>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</si>
  <si>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</si>
  <si>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</si>
  <si>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</si>
  <si>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</si>
  <si>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</si>
  <si>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</si>
  <si>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</si>
  <si>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</si>
  <si>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</si>
  <si>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</si>
  <si>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</si>
  <si>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</si>
  <si>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</si>
  <si>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</si>
  <si>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</si>
  <si>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</si>
  <si>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</si>
  <si>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</si>
  <si>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</si>
  <si>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</si>
  <si>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</si>
  <si>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</si>
  <si>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</si>
  <si>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</si>
  <si>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</si>
  <si>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</si>
  <si>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</si>
  <si>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</si>
  <si>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</si>
  <si>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</si>
  <si>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</si>
  <si>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</si>
  <si>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</si>
  <si>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</si>
  <si>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</si>
  <si>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</si>
  <si>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</si>
  <si>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</si>
  <si>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</si>
  <si>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</si>
  <si>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</si>
  <si>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</si>
  <si>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</si>
  <si>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</si>
  <si>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</si>
  <si>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</si>
  <si>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</si>
  <si>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</si>
  <si>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</si>
  <si>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</si>
  <si>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</si>
  <si>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</si>
  <si>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</si>
  <si>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</si>
  <si>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</si>
  <si>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</si>
  <si>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</si>
  <si>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</si>
  <si>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</si>
  <si>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</si>
  <si>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</si>
  <si>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</si>
  <si>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</si>
  <si>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</si>
  <si>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</si>
  <si>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</si>
  <si>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</si>
  <si>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</si>
  <si>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</si>
  <si>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</si>
  <si>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</si>
  <si>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</si>
  <si>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</si>
  <si>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</si>
  <si>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</si>
  <si>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</si>
  <si>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</si>
  <si>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</si>
  <si>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</si>
  <si>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</si>
  <si>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</si>
  <si>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</si>
  <si>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</si>
  <si>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</si>
  <si>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</si>
  <si>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</si>
  <si>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</si>
  <si>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</si>
  <si>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</si>
  <si>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</si>
  <si>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</si>
  <si>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</si>
  <si>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</si>
  <si>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</si>
  <si>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</si>
  <si>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</si>
  <si>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</si>
  <si>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</si>
  <si>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</si>
  <si>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</si>
  <si>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</si>
  <si>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</si>
  <si>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</si>
  <si>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</si>
  <si>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</si>
  <si>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</si>
  <si>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</si>
  <si>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</si>
  <si>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</si>
  <si>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</si>
  <si>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</si>
  <si>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</si>
  <si>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</si>
  <si>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</si>
  <si>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</si>
  <si>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</si>
  <si>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</si>
  <si>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</si>
  <si>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</si>
  <si>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</si>
  <si>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</si>
  <si>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</si>
  <si>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</si>
  <si>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</si>
  <si>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</si>
  <si>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</si>
  <si>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</si>
  <si>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</si>
  <si>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</si>
  <si>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</si>
  <si>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</si>
  <si>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</si>
  <si>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</si>
  <si>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</si>
  <si>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</si>
  <si>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</si>
  <si>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</si>
  <si>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</si>
  <si>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</si>
  <si>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</si>
  <si>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</si>
  <si>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</si>
  <si>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</si>
  <si>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</si>
  <si>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</si>
  <si>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</si>
  <si>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</si>
  <si>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</si>
  <si>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</si>
  <si>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</si>
  <si>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</si>
  <si>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</si>
  <si>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</si>
  <si>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</si>
  <si>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</si>
  <si>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</si>
  <si>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</si>
  <si>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</si>
  <si>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</si>
  <si>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</si>
  <si>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</si>
  <si>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</si>
  <si>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</si>
  <si>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</si>
  <si>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</si>
  <si>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</si>
  <si>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</si>
  <si>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</si>
  <si>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</si>
  <si>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</si>
  <si>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</si>
  <si>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</si>
  <si>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</si>
  <si>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</si>
  <si>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</si>
  <si>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</si>
  <si>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</si>
  <si>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</si>
  <si>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</si>
  <si>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</si>
  <si>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</si>
  <si>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</si>
  <si>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</si>
  <si>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</si>
  <si>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</si>
  <si>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</si>
  <si>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</si>
  <si>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</si>
  <si>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</si>
  <si>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</si>
  <si>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</si>
  <si>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</si>
  <si>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</si>
  <si>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</si>
  <si>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</si>
  <si>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</si>
  <si>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</si>
  <si>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</si>
  <si>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</si>
  <si>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</si>
  <si>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</si>
  <si>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</si>
  <si>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</si>
  <si>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</si>
  <si>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</si>
  <si>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</si>
  <si>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</si>
  <si>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</si>
  <si>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</si>
  <si>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</si>
  <si>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</si>
  <si>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</si>
  <si>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</si>
  <si>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</si>
  <si>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</si>
  <si>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</si>
  <si>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</si>
  <si>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</si>
  <si>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</si>
  <si>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</si>
  <si>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</si>
  <si>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</si>
  <si>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</si>
  <si>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</si>
  <si>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</si>
  <si>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</si>
  <si>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</si>
  <si>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</si>
  <si>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</si>
  <si>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</si>
  <si>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</si>
  <si>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</si>
  <si>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</si>
  <si>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</si>
  <si>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</si>
  <si>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</si>
  <si>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</si>
  <si>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</si>
  <si>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</si>
  <si>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</si>
  <si>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</si>
  <si>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</si>
  <si>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</si>
  <si>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</si>
  <si>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</si>
  <si>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</si>
  <si>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</si>
  <si>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</si>
  <si>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</si>
  <si>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</si>
  <si>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</si>
  <si>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</si>
  <si>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</si>
  <si>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</si>
  <si>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</si>
  <si>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</si>
  <si>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</si>
  <si>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</si>
  <si>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</si>
  <si>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</si>
  <si>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</si>
  <si>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</si>
  <si>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</si>
  <si>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</si>
  <si>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</si>
  <si>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</si>
  <si>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</si>
  <si>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</si>
  <si>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</si>
  <si>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</si>
  <si>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</si>
  <si>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</si>
  <si>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</si>
  <si>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</si>
  <si>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</si>
  <si>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</si>
  <si>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</si>
  <si>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</si>
  <si>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</si>
  <si>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</si>
  <si>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</si>
  <si>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</si>
  <si>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</si>
  <si>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</si>
  <si>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</si>
  <si>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</si>
  <si>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</si>
  <si>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</si>
  <si>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</si>
  <si>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</si>
  <si>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</si>
  <si>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</si>
  <si>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</si>
  <si>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</si>
  <si>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</si>
  <si>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</si>
  <si>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</si>
  <si>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</si>
  <si>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</si>
  <si>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</si>
  <si>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</si>
  <si>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</si>
  <si>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</si>
  <si>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</si>
  <si>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</si>
  <si>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</si>
  <si>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</si>
  <si>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</si>
  <si>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</si>
  <si>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</si>
  <si>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</si>
  <si>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</si>
  <si>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</si>
  <si>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</si>
  <si>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</si>
  <si>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</si>
  <si>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</si>
  <si>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</si>
  <si>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</si>
  <si>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</si>
  <si>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</si>
  <si>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</si>
  <si>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</si>
  <si>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</si>
  <si>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</si>
  <si>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</si>
  <si>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</si>
  <si>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</si>
  <si>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</si>
  <si>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</si>
  <si>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</si>
  <si>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</si>
  <si>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</si>
  <si>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</si>
  <si>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</si>
  <si>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</si>
  <si>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</si>
  <si>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</si>
  <si>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</si>
  <si>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</si>
  <si>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</si>
  <si>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</si>
  <si>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</si>
  <si>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</si>
  <si>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</si>
  <si>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</si>
  <si>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</si>
  <si>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</si>
  <si>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</si>
  <si>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</si>
  <si>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</si>
  <si>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</si>
  <si>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</si>
  <si>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</si>
  <si>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</si>
  <si>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</si>
  <si>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</si>
  <si>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</si>
  <si>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</si>
  <si>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</si>
  <si>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</si>
  <si>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</si>
  <si>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</si>
  <si>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</si>
  <si>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</si>
  <si>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</si>
  <si>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</si>
  <si>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</si>
  <si>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</si>
  <si>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</si>
  <si>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</si>
  <si>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</si>
  <si>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</si>
  <si>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</si>
  <si>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</si>
  <si>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</si>
  <si>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</si>
  <si>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</si>
  <si>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</si>
  <si>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</si>
  <si>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</si>
  <si>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</si>
  <si>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</si>
  <si>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</si>
  <si>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</si>
  <si>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</si>
  <si>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</si>
  <si>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</si>
  <si>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</si>
  <si>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</si>
  <si>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</si>
  <si>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</si>
  <si>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</si>
  <si>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</si>
  <si>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</si>
  <si>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</si>
  <si>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</si>
  <si>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</si>
  <si>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</si>
  <si>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</si>
  <si>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</si>
  <si>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</si>
  <si>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</si>
  <si>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</si>
  <si>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</si>
  <si>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</si>
  <si>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</si>
  <si>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</si>
  <si>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</si>
  <si>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</si>
  <si>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</si>
  <si>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</si>
  <si>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</si>
  <si>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</si>
  <si>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</si>
  <si>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</si>
  <si>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</si>
  <si>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</si>
  <si>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</si>
  <si>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</si>
  <si>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</si>
  <si>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</si>
  <si>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</si>
  <si>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</si>
  <si>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</si>
  <si>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</si>
  <si>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</si>
  <si>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</si>
  <si>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</si>
  <si>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</si>
  <si>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</si>
  <si>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</si>
  <si>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</si>
  <si>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</si>
  <si>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</si>
  <si>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</si>
  <si>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</si>
  <si>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</si>
  <si>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</si>
  <si>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</si>
  <si>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</si>
  <si>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</si>
  <si>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</si>
  <si>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</si>
  <si>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</si>
  <si>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</si>
  <si>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</si>
  <si>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</si>
  <si>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</si>
  <si>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</si>
  <si>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</si>
  <si>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</si>
  <si>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</si>
  <si>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</si>
  <si>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</si>
  <si>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</si>
  <si>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</si>
  <si>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</si>
  <si>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</si>
  <si>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</si>
  <si>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</si>
  <si>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</si>
  <si>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</si>
  <si>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</si>
  <si>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</si>
  <si>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</si>
  <si>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</si>
  <si>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</si>
  <si>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</si>
  <si>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</si>
  <si>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</si>
  <si>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</si>
  <si>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</si>
  <si>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</si>
  <si>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</si>
  <si>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</si>
  <si>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</si>
  <si>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</si>
  <si>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</si>
  <si>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</si>
  <si>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</si>
  <si>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</si>
  <si>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</si>
  <si>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</si>
  <si>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</si>
  <si>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</si>
  <si>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</si>
  <si>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</si>
  <si>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</si>
  <si>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</si>
  <si>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</si>
  <si>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</si>
  <si>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</si>
  <si>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</si>
  <si>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</si>
  <si>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</si>
  <si>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</si>
  <si>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</si>
  <si>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</si>
  <si>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</si>
  <si>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</si>
  <si>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</si>
  <si>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</si>
  <si>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</si>
  <si>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</si>
  <si>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</si>
  <si>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</si>
  <si>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</si>
  <si>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</si>
  <si>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</si>
  <si>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</si>
  <si>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</si>
  <si>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</si>
  <si>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</si>
  <si>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</si>
  <si>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</si>
  <si>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</si>
  <si>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</si>
  <si>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</si>
  <si>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</si>
  <si>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</si>
  <si>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</si>
  <si>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</si>
  <si>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</si>
  <si>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</si>
  <si>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</si>
  <si>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</si>
  <si>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</si>
  <si>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</si>
  <si>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</si>
  <si>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</si>
  <si>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</si>
  <si>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</si>
  <si>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</si>
  <si>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</si>
  <si>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</si>
  <si>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</si>
  <si>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</si>
  <si>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</si>
  <si>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</si>
  <si>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</si>
  <si>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</si>
  <si>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</si>
  <si>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</si>
  <si>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</si>
  <si>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</si>
  <si>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</si>
  <si>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</si>
  <si>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</si>
  <si>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</si>
  <si>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</si>
  <si>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</si>
  <si>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</si>
  <si>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</si>
  <si>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</si>
  <si>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</si>
  <si>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</si>
  <si>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</si>
  <si>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</si>
  <si>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</si>
  <si>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</si>
  <si>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</si>
  <si>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</si>
  <si>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</si>
  <si>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</si>
  <si>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</si>
  <si>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</si>
  <si>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</si>
  <si>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</si>
  <si>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</si>
  <si>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</si>
  <si>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</si>
  <si>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</si>
  <si>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</si>
  <si>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</si>
  <si>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</si>
  <si>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</si>
  <si>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</si>
  <si>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</si>
  <si>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</si>
  <si>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</si>
  <si>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</si>
  <si>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</si>
  <si>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</si>
  <si>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</si>
  <si>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</si>
  <si>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</si>
  <si>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</si>
  <si>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</si>
  <si>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</si>
  <si>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</si>
  <si>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</si>
  <si>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</si>
  <si>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</si>
  <si>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</si>
  <si>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</si>
  <si>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</si>
  <si>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</si>
  <si>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</si>
  <si>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</si>
  <si>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</si>
  <si>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</si>
  <si>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</si>
  <si>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</si>
  <si>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</si>
  <si>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</si>
  <si>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</si>
  <si>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</si>
  <si>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</si>
  <si>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</si>
  <si>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</si>
  <si>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</si>
  <si>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</si>
  <si>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</si>
  <si>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</si>
  <si>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</si>
  <si>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</si>
  <si>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</si>
  <si>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</si>
  <si>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</si>
  <si>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</si>
  <si>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</si>
  <si>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</si>
  <si>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</si>
  <si>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</si>
  <si>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</si>
  <si>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</si>
  <si>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</si>
  <si>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</si>
  <si>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</si>
  <si>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</si>
  <si>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</si>
  <si>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</si>
  <si>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</si>
  <si>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</si>
  <si>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</si>
  <si>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</si>
  <si>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</si>
  <si>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</si>
  <si>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</si>
  <si>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</si>
  <si>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</si>
  <si>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</si>
  <si>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</si>
  <si>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</si>
  <si>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</si>
  <si>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</si>
  <si>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</si>
  <si>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</si>
  <si>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</si>
  <si>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</si>
  <si>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</si>
  <si>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</si>
  <si>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</si>
  <si>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</si>
  <si>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</si>
  <si>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</si>
  <si>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</si>
  <si>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</si>
  <si>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</si>
  <si>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</si>
  <si>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</si>
  <si>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</si>
  <si>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</si>
  <si>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</si>
  <si>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</si>
  <si>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</si>
  <si>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</si>
  <si>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</si>
  <si>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</si>
  <si>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</si>
  <si>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</si>
  <si>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</si>
  <si>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</si>
  <si>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</si>
  <si>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</si>
  <si>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</si>
  <si>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</si>
  <si>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</si>
  <si>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</si>
  <si>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</si>
  <si>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</si>
  <si>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</si>
  <si>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</si>
  <si>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</si>
  <si>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</si>
  <si>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</si>
  <si>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</si>
  <si>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</si>
  <si>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</si>
  <si>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</si>
  <si>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</si>
  <si>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</si>
  <si>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</si>
  <si>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</si>
  <si>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</si>
  <si>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</si>
  <si>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</si>
  <si>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</si>
  <si>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</si>
  <si>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</si>
  <si>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</si>
  <si>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</si>
  <si>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</si>
  <si>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</si>
  <si>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</si>
  <si>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</si>
  <si>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</si>
  <si>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</si>
  <si>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</si>
  <si>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</si>
  <si>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</si>
  <si>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</si>
  <si>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</si>
  <si>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</si>
  <si>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</si>
  <si>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</si>
  <si>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</si>
  <si>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</si>
  <si>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</si>
  <si>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</si>
  <si>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</si>
  <si>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</si>
  <si>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</si>
  <si>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</si>
  <si>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</si>
  <si>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</si>
  <si>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</si>
  <si>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</si>
  <si>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</si>
  <si>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</si>
  <si>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</si>
  <si>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</si>
  <si>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</si>
  <si>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</si>
  <si>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</si>
  <si>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</si>
  <si>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</si>
  <si>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</si>
  <si>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</si>
  <si>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</si>
  <si>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</si>
  <si>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</si>
  <si>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</si>
  <si>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</si>
  <si>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</si>
  <si>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</si>
  <si>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</si>
  <si>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</si>
  <si>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</si>
  <si>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</si>
  <si>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</si>
  <si>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</si>
  <si>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</si>
  <si>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</si>
  <si>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</si>
  <si>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</si>
  <si>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</si>
  <si>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</si>
  <si>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</si>
  <si>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</si>
  <si>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</si>
  <si>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</si>
  <si>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</si>
  <si>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</si>
  <si>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</si>
  <si>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</si>
  <si>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</si>
  <si>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</si>
  <si>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</si>
  <si>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</si>
  <si>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</si>
  <si>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</si>
  <si>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</si>
  <si>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</si>
  <si>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</si>
  <si>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</si>
  <si>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</si>
  <si>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</si>
  <si>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</si>
  <si>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</si>
  <si>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</si>
  <si>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</si>
  <si>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</si>
  <si>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</si>
  <si>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</si>
  <si>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</si>
  <si>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</si>
  <si>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</si>
  <si>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</si>
  <si>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</si>
  <si>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</si>
  <si>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</si>
  <si>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</si>
  <si>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</si>
  <si>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</si>
  <si>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</si>
  <si>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</si>
  <si>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</si>
  <si>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</si>
  <si>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</si>
  <si>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</si>
  <si>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</si>
  <si>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</si>
  <si>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</si>
  <si>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</si>
  <si>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</si>
  <si>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</si>
  <si>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</si>
  <si>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</si>
  <si>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</si>
  <si>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</si>
  <si>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</si>
  <si>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</si>
  <si>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</si>
  <si>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</si>
  <si>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</si>
  <si>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</si>
  <si>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</si>
  <si>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</si>
  <si>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</si>
  <si>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</si>
  <si>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</si>
  <si>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</si>
  <si>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</si>
  <si>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</si>
  <si>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</si>
  <si>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</si>
  <si>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</si>
  <si>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</si>
  <si>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</si>
  <si>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</si>
  <si>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</si>
  <si>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</si>
  <si>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</si>
  <si>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</si>
  <si>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</si>
  <si>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</si>
  <si>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</si>
  <si>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</si>
  <si>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</si>
  <si>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</si>
  <si>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</si>
  <si>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</si>
  <si>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</si>
  <si>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</si>
  <si>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</si>
  <si>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</si>
  <si>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</si>
  <si>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</si>
  <si>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</si>
  <si>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</si>
  <si>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</si>
  <si>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</si>
  <si>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</si>
  <si>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</si>
  <si>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</si>
  <si>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</si>
  <si>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</si>
  <si>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</si>
  <si>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</si>
  <si>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</si>
  <si>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</si>
  <si>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</si>
  <si>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</si>
  <si>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</si>
  <si>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</si>
  <si>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</si>
  <si>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</si>
  <si>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</si>
  <si>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</si>
  <si>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</si>
  <si>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</si>
  <si>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</si>
  <si>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</si>
  <si>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</si>
  <si>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</si>
  <si>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</si>
  <si>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</si>
  <si>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</si>
  <si>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</si>
  <si>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</si>
  <si>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</si>
  <si>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</si>
  <si>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</si>
  <si>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</si>
  <si>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</si>
  <si>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</si>
  <si>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</si>
  <si>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</si>
  <si>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</si>
  <si>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</si>
  <si>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</si>
  <si>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</si>
  <si>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</si>
  <si>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</si>
  <si>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</si>
  <si>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</si>
  <si>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</si>
  <si>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</si>
  <si>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</si>
  <si>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</si>
  <si>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</si>
  <si>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</si>
  <si>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</si>
  <si>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</si>
  <si>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</si>
  <si>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</si>
  <si>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</si>
  <si>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</si>
  <si>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</si>
  <si>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</si>
  <si>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</si>
  <si>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</si>
  <si>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</si>
  <si>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</si>
  <si>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</si>
  <si>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</si>
  <si>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</si>
  <si>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</si>
  <si>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</si>
  <si>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</si>
  <si>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</si>
  <si>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</si>
  <si>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</si>
  <si>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</si>
  <si>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</si>
  <si>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</si>
  <si>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</si>
  <si>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</si>
  <si>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</si>
  <si>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</si>
  <si>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</si>
  <si>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</si>
  <si>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</si>
  <si>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</si>
  <si>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</si>
  <si>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</si>
  <si>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</si>
  <si>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</si>
  <si>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</si>
  <si>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</si>
  <si>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</si>
  <si>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</si>
  <si>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</si>
  <si>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</si>
  <si>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</si>
  <si>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</si>
  <si>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</si>
  <si>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</si>
  <si>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</si>
  <si>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</si>
  <si>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</si>
  <si>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</si>
  <si>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</si>
  <si>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</si>
  <si>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</si>
  <si>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</si>
  <si>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</si>
  <si>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</si>
  <si>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</si>
  <si>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</si>
  <si>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</si>
  <si>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</si>
  <si>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</si>
  <si>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</si>
  <si>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</si>
  <si>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</si>
  <si>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</si>
  <si>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</si>
  <si>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</si>
  <si>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</si>
  <si>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</si>
  <si>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</si>
  <si>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</si>
  <si>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</si>
  <si>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</si>
  <si>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</si>
  <si>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</si>
  <si>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</si>
  <si>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</si>
  <si>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</si>
  <si>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</si>
  <si>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</si>
  <si>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</si>
  <si>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</si>
  <si>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</si>
  <si>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</si>
  <si>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</si>
  <si>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</si>
  <si>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</si>
  <si>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</si>
  <si>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</si>
  <si>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</si>
  <si>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</si>
  <si>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</si>
  <si>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</si>
  <si>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</si>
  <si>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</si>
  <si>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</si>
  <si>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</si>
  <si>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</si>
  <si>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</si>
  <si>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</si>
  <si>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</si>
  <si>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</si>
  <si>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</si>
  <si>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</si>
  <si>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</si>
  <si>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</si>
  <si>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</si>
  <si>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</si>
  <si>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</si>
  <si>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</si>
  <si>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</si>
  <si>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</si>
  <si>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</si>
  <si>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</si>
  <si>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</si>
  <si>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</si>
  <si>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</si>
  <si>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</si>
  <si>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</si>
  <si>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</si>
  <si>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</si>
  <si>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</si>
  <si>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</si>
  <si>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</si>
  <si>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</si>
  <si>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</si>
  <si>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</si>
  <si>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</si>
  <si>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</si>
  <si>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</si>
  <si>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</si>
  <si>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</si>
  <si>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</si>
  <si>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</si>
  <si>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</si>
  <si>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</si>
  <si>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</si>
  <si>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</si>
  <si>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</si>
  <si>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</si>
  <si>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</si>
  <si>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</si>
  <si>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</si>
  <si>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</si>
  <si>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</si>
  <si>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</si>
  <si>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</si>
  <si>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</si>
  <si>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</si>
  <si>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</si>
  <si>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</si>
  <si>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</si>
  <si>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</si>
  <si>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</si>
  <si>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</si>
  <si>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</si>
  <si>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</si>
  <si>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</si>
  <si>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</si>
  <si>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</si>
  <si>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</si>
  <si>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</si>
  <si>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</si>
  <si>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</si>
  <si>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</si>
  <si>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</si>
  <si>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</si>
  <si>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</si>
  <si>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</si>
  <si>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</si>
  <si>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</si>
  <si>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</si>
  <si>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</si>
  <si>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</si>
  <si>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</si>
  <si>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</si>
  <si>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</si>
  <si>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</si>
  <si>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</si>
  <si>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</si>
  <si>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</si>
  <si>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</si>
  <si>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</si>
  <si>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</si>
  <si>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</si>
  <si>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</si>
  <si>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</si>
  <si>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</si>
  <si>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</si>
  <si>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</si>
  <si>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</si>
  <si>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</si>
  <si>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</si>
  <si>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</si>
  <si>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</si>
  <si>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</si>
  <si>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</si>
  <si>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</si>
  <si>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</si>
  <si>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</si>
  <si>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</si>
  <si>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</si>
  <si>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</si>
  <si>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</si>
  <si>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</si>
  <si>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</si>
  <si>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</si>
  <si>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</si>
  <si>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</si>
  <si>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</si>
  <si>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</si>
  <si>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</si>
  <si>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</si>
  <si>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</si>
  <si>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</si>
  <si>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</si>
  <si>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</si>
  <si>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</si>
  <si>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</si>
  <si>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</si>
  <si>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</si>
  <si>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</si>
  <si>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</si>
  <si>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</si>
  <si>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</si>
  <si>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</si>
  <si>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</si>
  <si>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</si>
  <si>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</si>
  <si>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</si>
  <si>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</si>
  <si>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</si>
  <si>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</si>
  <si>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</si>
  <si>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</si>
  <si>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</si>
  <si>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</si>
  <si>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</si>
  <si>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</si>
  <si>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</si>
  <si>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</si>
  <si>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</si>
  <si>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</si>
  <si>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</si>
  <si>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</si>
  <si>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</si>
  <si>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</si>
  <si>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</si>
  <si>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</si>
  <si>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</si>
  <si>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</si>
  <si>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</si>
  <si>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</si>
  <si>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</si>
  <si>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</si>
  <si>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</si>
  <si>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</si>
  <si>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</si>
  <si>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</si>
  <si>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</si>
  <si>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</si>
  <si>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</si>
  <si>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</si>
  <si>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</si>
  <si>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</si>
  <si>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</si>
  <si>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</si>
  <si>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</si>
  <si>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</si>
  <si>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</si>
  <si>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</si>
  <si>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</si>
  <si>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</si>
  <si>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</si>
  <si>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</si>
  <si>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</si>
  <si>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</si>
  <si>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</si>
  <si>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</si>
  <si>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</si>
  <si>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</si>
  <si>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</si>
  <si>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</si>
  <si>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</si>
  <si>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</si>
  <si>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</si>
  <si>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</si>
  <si>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</si>
  <si>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</si>
  <si>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</si>
  <si>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</si>
  <si>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</si>
  <si>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</si>
  <si>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</si>
  <si>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</si>
  <si>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</si>
  <si>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</si>
  <si>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</si>
  <si>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</si>
  <si>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</si>
  <si>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</si>
  <si>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</si>
  <si>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</si>
  <si>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</si>
  <si>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</si>
  <si>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</si>
  <si>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</si>
  <si>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</si>
  <si>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</si>
  <si>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</si>
  <si>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</si>
  <si>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</si>
  <si>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</si>
  <si>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</si>
  <si>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</si>
  <si>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</si>
  <si>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</si>
  <si>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</si>
  <si>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</si>
  <si>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</si>
  <si>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</si>
  <si>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</si>
  <si>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</si>
  <si>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</si>
  <si>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</si>
  <si>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</si>
  <si>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</si>
  <si>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</si>
  <si>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</si>
  <si>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</si>
  <si>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</si>
  <si>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</si>
  <si>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</si>
  <si>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</si>
  <si>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</si>
  <si>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</si>
  <si>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</si>
  <si>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</si>
  <si>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</si>
  <si>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</si>
  <si>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</si>
  <si>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</si>
  <si>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</si>
  <si>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</si>
  <si>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</si>
  <si>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</si>
  <si>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</si>
  <si>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</si>
  <si>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</si>
  <si>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</si>
  <si>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</si>
  <si>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</si>
  <si>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</si>
  <si>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</si>
  <si>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</si>
  <si>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</si>
  <si>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</si>
  <si>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</si>
  <si>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</si>
  <si>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</si>
  <si>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</si>
  <si>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</si>
  <si>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</si>
  <si>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</si>
  <si>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</si>
  <si>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</si>
  <si>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</si>
  <si>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</si>
  <si>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</si>
  <si>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</si>
  <si>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</si>
  <si>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</si>
  <si>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</si>
  <si>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</si>
  <si>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</si>
  <si>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</si>
  <si>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</si>
  <si>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</si>
  <si>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</si>
  <si>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</si>
  <si>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</si>
  <si>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</si>
  <si>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</si>
  <si>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</si>
  <si>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</si>
  <si>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</si>
  <si>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</si>
  <si>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</si>
  <si>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</si>
  <si>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</si>
  <si>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</si>
  <si>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</si>
  <si>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</si>
  <si>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</si>
  <si>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</si>
  <si>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</si>
  <si>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</si>
  <si>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</si>
  <si>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</si>
  <si>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</si>
  <si>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</si>
  <si>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</si>
  <si>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</si>
  <si>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</si>
  <si>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</si>
  <si>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</si>
  <si>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</si>
  <si>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</si>
  <si>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</si>
  <si>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</si>
  <si>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</si>
  <si>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</si>
  <si>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</si>
  <si>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</si>
  <si>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</si>
  <si>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</si>
  <si>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</si>
  <si>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</si>
  <si>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</si>
  <si>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</si>
  <si>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</si>
  <si>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</si>
  <si>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</si>
  <si>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</si>
  <si>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</si>
  <si>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</si>
  <si>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</si>
  <si>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</si>
  <si>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</si>
  <si>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</si>
  <si>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</si>
  <si>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</si>
  <si>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</si>
  <si>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</si>
  <si>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</si>
  <si>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</si>
  <si>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</si>
  <si>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</si>
  <si>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</si>
  <si>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</si>
  <si>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</si>
  <si>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</si>
  <si>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</si>
  <si>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</si>
  <si>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</si>
  <si>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</si>
  <si>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</si>
  <si>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</si>
  <si>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</si>
  <si>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</si>
  <si>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</si>
  <si>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</si>
  <si>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</si>
  <si>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</si>
  <si>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</si>
  <si>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</si>
  <si>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</si>
  <si>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</si>
  <si>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</si>
  <si>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</si>
  <si>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</si>
  <si>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</si>
  <si>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</si>
  <si>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</si>
  <si>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</si>
  <si>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</si>
  <si>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</si>
  <si>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</si>
  <si>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</si>
  <si>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</si>
  <si>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</si>
  <si>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</si>
  <si>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</si>
  <si>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</si>
  <si>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</si>
  <si>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</si>
  <si>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</si>
  <si>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</si>
  <si>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</si>
  <si>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</si>
  <si>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</si>
  <si>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</si>
  <si>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</si>
  <si>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</si>
  <si>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</si>
  <si>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</si>
  <si>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</si>
  <si>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</si>
  <si>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</si>
  <si>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</si>
  <si>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</si>
  <si>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</si>
  <si>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</si>
  <si>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</si>
  <si>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</si>
  <si>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</si>
  <si>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</si>
  <si>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</si>
  <si>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</si>
  <si>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</si>
  <si>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</si>
  <si>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</si>
  <si>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</si>
  <si>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</si>
  <si>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</si>
  <si>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</si>
  <si>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</si>
  <si>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</si>
  <si>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</si>
  <si>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</si>
  <si>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</si>
  <si>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</si>
  <si>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</si>
  <si>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</si>
  <si>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</si>
  <si>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</si>
  <si>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</si>
  <si>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</si>
  <si>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</si>
  <si>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</si>
  <si>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</si>
  <si>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</si>
  <si>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</si>
  <si>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</si>
  <si>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</si>
  <si>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</si>
  <si>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</si>
  <si>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</si>
  <si>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</si>
  <si>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</si>
  <si>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</si>
  <si>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</si>
  <si>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</si>
  <si>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</si>
  <si>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</si>
  <si>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</si>
  <si>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</si>
  <si>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</si>
  <si>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</si>
  <si>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</si>
  <si>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</si>
  <si>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</si>
  <si>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</si>
  <si>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</si>
  <si>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</si>
  <si>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</si>
  <si>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</si>
  <si>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</si>
  <si>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</si>
  <si>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</si>
  <si>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</si>
  <si>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</si>
  <si>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</si>
  <si>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</si>
  <si>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</si>
  <si>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</si>
  <si>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</si>
  <si>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</si>
  <si>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</si>
  <si>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</si>
  <si>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</si>
  <si>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</si>
  <si>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</si>
  <si>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</si>
  <si>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</si>
  <si>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</si>
  <si>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</si>
  <si>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</si>
  <si>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</si>
  <si>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</si>
  <si>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</si>
  <si>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</si>
  <si>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</si>
  <si>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</si>
  <si>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</si>
  <si>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</si>
  <si>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</si>
  <si>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</si>
  <si>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</si>
  <si>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</si>
  <si>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</si>
  <si>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</si>
  <si>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</si>
  <si>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</si>
  <si>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</si>
  <si>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</si>
  <si>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</si>
  <si>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</si>
  <si>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</si>
  <si>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</si>
  <si>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</si>
  <si>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</si>
  <si>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</si>
  <si>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</si>
  <si>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</si>
  <si>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</si>
  <si>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</si>
  <si>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</si>
  <si>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</si>
  <si>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</si>
  <si>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</si>
  <si>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</si>
  <si>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</si>
  <si>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</si>
  <si>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</si>
  <si>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</si>
  <si>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</si>
  <si>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</si>
  <si>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</si>
  <si>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</si>
  <si>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</si>
  <si>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</si>
  <si>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</si>
  <si>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</si>
  <si>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</si>
  <si>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</si>
  <si>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</si>
  <si>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</si>
  <si>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</si>
  <si>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</si>
  <si>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</si>
  <si>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</si>
  <si>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</si>
  <si>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</si>
  <si>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</si>
  <si>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</si>
  <si>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</si>
  <si>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</si>
  <si>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</si>
  <si>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</si>
  <si>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</si>
  <si>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</si>
  <si>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</si>
  <si>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</si>
  <si>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</si>
  <si>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</si>
  <si>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</si>
  <si>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</si>
  <si>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</si>
  <si>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</si>
  <si>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</si>
  <si>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</si>
  <si>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</si>
  <si>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</si>
  <si>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</si>
  <si>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</si>
  <si>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</si>
  <si>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</si>
  <si>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</si>
  <si>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</si>
  <si>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</si>
  <si>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</si>
  <si>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</si>
  <si>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</si>
  <si>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</si>
  <si>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</si>
  <si>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</si>
  <si>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</si>
  <si>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</si>
  <si>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</si>
  <si>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</si>
  <si>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</si>
  <si>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</si>
  <si>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</si>
  <si>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</si>
  <si>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</si>
  <si>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</si>
  <si>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</si>
  <si>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</si>
  <si>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</si>
  <si>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</si>
  <si>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</si>
  <si>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</si>
  <si>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</si>
  <si>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</si>
  <si>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</si>
  <si>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</si>
  <si>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</si>
  <si>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</si>
  <si>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</si>
  <si>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</si>
  <si>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</si>
  <si>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</si>
  <si>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</si>
  <si>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</si>
  <si>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</si>
  <si>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</si>
  <si>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</si>
  <si>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</si>
  <si>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</si>
  <si>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</si>
  <si>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</si>
  <si>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</si>
  <si>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</si>
  <si>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</si>
  <si>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</si>
  <si>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</si>
  <si>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</si>
  <si>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</si>
  <si>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</si>
  <si>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</si>
  <si>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</si>
  <si>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</si>
  <si>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</si>
  <si>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</si>
  <si>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</si>
  <si>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</si>
  <si>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</si>
  <si>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</si>
  <si>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</si>
  <si>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</si>
  <si>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</si>
  <si>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</si>
  <si>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</si>
  <si>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</si>
  <si>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</si>
  <si>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</si>
  <si>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</si>
  <si>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</si>
  <si>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</si>
  <si>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</si>
  <si>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</si>
  <si>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</si>
  <si>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</si>
  <si>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</si>
  <si>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</si>
  <si>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</si>
  <si>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</si>
  <si>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</si>
  <si>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</si>
  <si>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</si>
  <si>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</si>
  <si>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</si>
  <si>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</si>
  <si>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</si>
  <si>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</si>
  <si>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</si>
  <si>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</si>
  <si>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</si>
  <si>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</si>
  <si>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</si>
  <si>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</si>
  <si>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</si>
  <si>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</si>
  <si>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</si>
  <si>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</si>
  <si>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</si>
  <si>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</si>
  <si>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</si>
  <si>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</si>
  <si>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</si>
  <si>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</si>
  <si>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</si>
  <si>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</si>
  <si>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</si>
  <si>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</si>
  <si>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</si>
  <si>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</si>
  <si>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</si>
  <si>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</si>
  <si>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</si>
  <si>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</si>
  <si>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</si>
  <si>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</si>
  <si>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</si>
  <si>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</si>
  <si>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</si>
  <si>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</si>
  <si>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</si>
  <si>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</si>
  <si>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</si>
  <si>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</si>
  <si>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</si>
  <si>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</si>
  <si>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</si>
  <si>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</si>
  <si>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</si>
  <si>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</si>
  <si>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</si>
  <si>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</si>
  <si>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</si>
  <si>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</si>
  <si>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</si>
  <si>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</si>
  <si>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</si>
  <si>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</si>
  <si>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</si>
  <si>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</si>
  <si>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</si>
  <si>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</si>
  <si>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</si>
  <si>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</si>
  <si>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</si>
  <si>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</si>
  <si>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</si>
  <si>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</si>
  <si>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</si>
  <si>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</si>
  <si>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</si>
  <si>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</si>
  <si>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</si>
  <si>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</si>
  <si>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</si>
  <si>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</si>
  <si>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</si>
  <si>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</si>
  <si>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</si>
  <si>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</si>
  <si>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</si>
  <si>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</si>
  <si>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</si>
  <si>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</si>
  <si>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</si>
  <si>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</si>
  <si>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</si>
  <si>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</si>
  <si>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</si>
  <si>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</si>
  <si>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</si>
  <si>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</si>
  <si>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</si>
  <si>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</si>
  <si>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</si>
  <si>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</si>
  <si>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</si>
  <si>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</si>
  <si>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</si>
  <si>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</si>
  <si>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</si>
  <si>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</si>
  <si>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</si>
  <si>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</si>
  <si>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</si>
  <si>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</si>
  <si>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</si>
  <si>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</si>
  <si>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</si>
  <si>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</si>
  <si>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</si>
  <si>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</si>
  <si>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</si>
  <si>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</si>
  <si>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</si>
  <si>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</si>
  <si>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</si>
  <si>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</si>
  <si>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</si>
  <si>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</si>
  <si>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</si>
  <si>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</si>
  <si>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</si>
  <si>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</si>
  <si>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</si>
  <si>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</si>
  <si>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</si>
  <si>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</si>
  <si>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</si>
  <si>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</si>
  <si>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</si>
  <si>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</si>
  <si>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</si>
  <si>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</si>
  <si>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</si>
  <si>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</si>
  <si>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</si>
  <si>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</si>
  <si>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</si>
  <si>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</si>
  <si>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</si>
  <si>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</si>
  <si>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</si>
  <si>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</si>
  <si>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</si>
  <si>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</si>
  <si>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</si>
  <si>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</si>
  <si>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</si>
  <si>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</si>
  <si>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</si>
  <si>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</si>
  <si>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</si>
  <si>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</si>
  <si>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</si>
  <si>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</si>
  <si>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</si>
  <si>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</si>
  <si>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</si>
  <si>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</si>
  <si>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</si>
  <si>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</si>
  <si>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</si>
  <si>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</si>
  <si>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</si>
  <si>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</si>
  <si>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</si>
  <si>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</si>
  <si>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</si>
  <si>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</si>
  <si>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</si>
  <si>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</si>
  <si>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</si>
  <si>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</si>
  <si>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</si>
  <si>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</si>
  <si>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</si>
  <si>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</si>
  <si>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</si>
  <si>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</si>
  <si>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</si>
  <si>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</si>
  <si>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c.pdf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</si>
</sst>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43" fillId="0" borderId="26" xfId="0" applyFont="1" applyFill="1" applyBorder="1" applyAlignment="1">
      <alignment horizontal="right"/>
    </xf>
    <xf numFmtId="0" fontId="43" fillId="0" borderId="24" xfId="0" applyFont="1" applyFill="1" applyBorder="1" applyAlignment="1"/>
    <xf numFmtId="0" fontId="43" fillId="0" borderId="25" xfId="0" applyFont="1" applyFill="1" applyBorder="1" applyAlignment="1"/>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xdr:colOff>
          <xdr:row>19</xdr:row>
          <xdr:rowOff>1</xdr:rowOff>
        </xdr:from>
        <xdr:to>
          <xdr:col>6</xdr:col>
          <xdr:colOff>63501</xdr:colOff>
          <xdr:row>20</xdr:row>
          <xdr:rowOff>63501</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63500</xdr:colOff>
          <xdr:row>49</xdr:row>
          <xdr:rowOff>63500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M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E6" sqref="CE6"/>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3" t="str">
        <f>"REPRESENTACIÓN ESTATAL EN "&amp;UPPER(ESTADO)&amp;", CADER "&amp;UPPER(CADER)</f>
        <v>REPRESENTACIÓN ESTATAL EN NUEVO LEÓN, CADER LINARES</v>
      </c>
      <c r="I1" s="213"/>
      <c r="J1" s="213"/>
      <c r="K1" s="213"/>
      <c r="L1" s="213"/>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Linares\Documents\Programas\python\energia-main\Validacion\Archivo\c.pdf</v>
      </c>
      <c r="AW1" s="86" t="s">
        <v>10486</v>
      </c>
      <c r="AX1" s="86" t="s">
        <v>1</v>
      </c>
    </row>
    <row r="2" spans="1:53" ht="14.25" customHeight="1" x14ac:dyDescent="0.25">
      <c r="B2" s="105"/>
      <c r="C2" s="105"/>
      <c r="D2" s="107"/>
      <c r="E2" s="105"/>
      <c r="F2" s="108"/>
      <c r="G2" s="108"/>
      <c r="H2" s="225" t="str">
        <f>"DISTRITO DEL DESARROLLO RURAL NUMERO "&amp;CLAVE_DISTRITO&amp;", "&amp;DISTRITO</f>
        <v>DISTRITO DEL DESARROLLO RURAL NUMERO 102, MONTEMORELOS</v>
      </c>
      <c r="I2" s="225"/>
      <c r="J2" s="225"/>
      <c r="K2" s="225"/>
      <c r="L2" s="225"/>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3" t="str">
        <f ca="1">CADER&amp;", "&amp;ESTADO&amp;" A "&amp;REINSCRIPCION!AL13&amp;" DE "&amp;UPPER(REINSCRIPCION!AL14)&amp;" DE "&amp;REINSCRIPCION!AL15</f>
        <v>LINARES, NUEVO LEÓN A 28 DE NOVIEMBRE DE 2024</v>
      </c>
      <c r="G3" s="213"/>
      <c r="H3" s="213"/>
      <c r="I3" s="213"/>
      <c r="J3" s="213"/>
      <c r="K3" s="213"/>
      <c r="L3" s="213"/>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3"/>
      <c r="E4" s="213"/>
      <c r="F4" s="213"/>
      <c r="G4" s="213"/>
      <c r="H4" s="213"/>
      <c r="I4" s="213"/>
      <c r="J4" s="213"/>
      <c r="K4" s="213"/>
      <c r="L4" s="213"/>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3" t="s">
        <v>10564</v>
      </c>
      <c r="C5" s="233"/>
      <c r="D5" s="233"/>
      <c r="E5" s="233"/>
      <c r="F5" s="233"/>
      <c r="G5" s="233"/>
      <c r="H5" s="233"/>
      <c r="I5" s="233"/>
      <c r="J5" s="233"/>
      <c r="K5" s="233"/>
      <c r="L5" s="233"/>
      <c r="Q5" s="86" t="e">
        <f>IF(N19=1,INDEX(DATOS!N:N,MATCH(REPORTE!C21,DATOS!C:C,0),1),INDEX(DATOS!N:N,MATCH(VALUE(REPORTE!C22),DATOS!C:C,0),1))</f>
        <v>#N/A</v>
      </c>
      <c r="AM5" s="93" t="s">
        <v>10427</v>
      </c>
      <c r="AN5" s="95" t="s">
        <v>10595</v>
      </c>
      <c r="AV5" s="86" t="s">
        <v>10490</v>
      </c>
      <c r="AW5" s="86">
        <v>4</v>
      </c>
      <c r="AX5" s="96" t="s">
        <v>10490</v>
      </c>
      <c r="AY5" s="86" t="s">
        <v>10521</v>
      </c>
      <c r="AZ5" s="86">
        <v>102</v>
      </c>
      <c r="BA5" s="97">
        <f>IF(LEN(CLAVE_DISTRITO)&lt;3,TEXT(CLAVE_DISTRITO, "000"),CLAVE_DISTRITO)</f>
        <v>102</v>
      </c>
    </row>
    <row r="6" spans="1:53" x14ac:dyDescent="0.25">
      <c r="B6" s="233" t="s">
        <v>10565</v>
      </c>
      <c r="C6" s="233"/>
      <c r="D6" s="233"/>
      <c r="E6" s="233"/>
      <c r="F6" s="233"/>
      <c r="G6" s="233"/>
      <c r="H6" s="233"/>
      <c r="I6" s="233"/>
      <c r="J6" s="233"/>
      <c r="K6" s="233"/>
      <c r="L6" s="233"/>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3" t="s">
        <v>10566</v>
      </c>
      <c r="C7" s="233"/>
      <c r="D7" s="233"/>
      <c r="E7" s="233"/>
      <c r="F7" s="233"/>
      <c r="G7" s="233"/>
      <c r="H7" s="233"/>
      <c r="I7" s="233"/>
      <c r="J7" s="233"/>
      <c r="K7" s="233"/>
      <c r="L7" s="233"/>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4" t="s">
        <v>10567</v>
      </c>
      <c r="C11" s="234"/>
      <c r="D11" s="234"/>
      <c r="E11" s="234"/>
      <c r="F11" s="234"/>
      <c r="G11" s="234"/>
      <c r="H11" s="234"/>
      <c r="I11" s="234"/>
      <c r="J11" s="234"/>
      <c r="K11" s="234"/>
      <c r="L11" s="234"/>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4"/>
      <c r="C12" s="234"/>
      <c r="D12" s="234"/>
      <c r="E12" s="234"/>
      <c r="F12" s="234"/>
      <c r="G12" s="234"/>
      <c r="H12" s="234"/>
      <c r="I12" s="234"/>
      <c r="J12" s="234"/>
      <c r="K12" s="234"/>
      <c r="L12" s="234"/>
      <c r="AM12" s="93" t="s">
        <v>10485</v>
      </c>
      <c r="AN12" s="86" t="str">
        <f>LEFT(PATH,LEN(PATH)-21)&amp;"Scripts\mapa.pyw"</f>
        <v>C:\Users\Cader Linares\Documents\Programas\python\energia-main\Scripts\mapa.pyw</v>
      </c>
      <c r="AV12" s="86" t="s">
        <v>10497</v>
      </c>
      <c r="AW12" s="86">
        <v>11</v>
      </c>
      <c r="AX12" s="86" t="s">
        <v>10497</v>
      </c>
    </row>
    <row r="13" spans="1:53" x14ac:dyDescent="0.25">
      <c r="B13" s="234"/>
      <c r="C13" s="234"/>
      <c r="D13" s="234"/>
      <c r="E13" s="234"/>
      <c r="F13" s="234"/>
      <c r="G13" s="234"/>
      <c r="H13" s="234"/>
      <c r="I13" s="234"/>
      <c r="J13" s="234"/>
      <c r="K13" s="234"/>
      <c r="L13" s="234"/>
      <c r="AM13" s="86" t="s">
        <v>10429</v>
      </c>
      <c r="AN13" s="86" t="str">
        <f>IFERROR(IF(FIND("Exp",INDEX,1)=1,EXPEDIENTE,EXPEDIENTE),IF(LEN(CARPETA)=1,"000"&amp;CARPETA,IF(LEN(CARPETA)=2,"00"&amp;CARPETA,IF(LEN(CARPETA)=3,"0"&amp;CARPETA,CARPETA)))&amp;INDEX)</f>
        <v>c.pdf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6" t="s">
        <v>157</v>
      </c>
      <c r="D20" s="226"/>
      <c r="E20" s="226"/>
      <c r="F20" s="227"/>
      <c r="G20" s="119"/>
      <c r="H20" s="119"/>
      <c r="I20" s="196" t="s">
        <v>10594</v>
      </c>
      <c r="J20" s="228" t="str">
        <f>IFERROR(HYPERLINK("#"&amp;"DATOS!aQ"&amp;MATCH(VALUE(CARPETA),DATOS!B:B,0),IF(I20="","",IFERROR(INDEX(DATOS!S:S,MATCH(IF(O4="SI",VALUE(C21),VALUE(REPORTE!C22)),DATOS!BY:BY,0),1),""))),"")</f>
        <v/>
      </c>
      <c r="K20" s="229"/>
      <c r="L20" s="230"/>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31" t="str">
        <f>IFERROR(IF(IF(P76="","",IF(P77="",1,""))=1,INDEX(DATOS!C:C,MATCH(REPORTE!C20,DATOS!J:J,0),1),""),"")</f>
        <v/>
      </c>
      <c r="D21" s="231"/>
      <c r="E21" s="231"/>
      <c r="F21" s="232"/>
      <c r="G21" s="119"/>
      <c r="H21" s="119"/>
      <c r="I21" s="194" t="s">
        <v>10574</v>
      </c>
      <c r="J21" s="215" t="str">
        <f>IFERROR(HYPERLINK("#"&amp;"DATOS!aQ"&amp;MATCH(VALUE(CARPETA),DATOS!B:B,0),IF(I20="","",IFERROR(INDEX(DATOS!W:W,MATCH(IF(O4="SI",VALUE(C21),VALUE(REPORTE!C22)),DATOS!BY:BY,0),1),""))),"")</f>
        <v/>
      </c>
      <c r="K21" s="215"/>
      <c r="L21" s="216"/>
      <c r="M21" s="98"/>
      <c r="AV21" s="86" t="s">
        <v>10506</v>
      </c>
      <c r="AW21" s="86">
        <v>20</v>
      </c>
      <c r="AX21" s="96" t="s">
        <v>10506</v>
      </c>
    </row>
    <row r="22" spans="2:50" x14ac:dyDescent="0.25">
      <c r="B22" s="194" t="str">
        <f>IF(C20="","",IF(N19=0,"RPU:",""))</f>
        <v/>
      </c>
      <c r="C22" s="218">
        <v>396051000332</v>
      </c>
      <c r="D22" s="218"/>
      <c r="E22" s="218"/>
      <c r="F22" s="219"/>
      <c r="G22" s="121"/>
      <c r="H22" s="119"/>
      <c r="I22" s="194" t="s">
        <v>10575</v>
      </c>
      <c r="J22" s="215" t="str">
        <f>IF(I22="","",IFERROR(CONCATENATE(INDEX(DATOS!V:V,MATCH(IF(O4="SI",VALUE(C21),VALUE(REPORTE!C22)),DATOS!BY:BY,0),1)," HA"),""))</f>
        <v/>
      </c>
      <c r="K22" s="215"/>
      <c r="L22" s="216"/>
      <c r="M22" s="98"/>
      <c r="AV22" s="86" t="s">
        <v>10507</v>
      </c>
      <c r="AW22" s="86">
        <v>21</v>
      </c>
      <c r="AX22" s="96" t="s">
        <v>10507</v>
      </c>
    </row>
    <row r="23" spans="2:50" ht="15" customHeight="1" x14ac:dyDescent="0.25">
      <c r="B23" s="194" t="s">
        <v>10563</v>
      </c>
      <c r="C23" s="237" t="str">
        <f>IF(I22="","",IFERROR(INDEX(DATOS!E:E,MATCH(IF(O4="SI",VALUE(C21),VALUE(REPORTE!C22)),DATOS!BY:BY,0),1),""))</f>
        <v/>
      </c>
      <c r="D23" s="237"/>
      <c r="E23" s="237"/>
      <c r="F23" s="238"/>
      <c r="G23" s="119"/>
      <c r="H23" s="119"/>
      <c r="I23" s="194" t="s">
        <v>10593</v>
      </c>
      <c r="J23" s="215" t="str">
        <f>IF(I22="","",IFERROR(CONCATENATE(INDEX(DATOS!Y:Y,MATCH(IF(O4="SI",VALUE(C21),VALUE(REPORTE!C22)),DATOS!BY:BY,0),1)," HP"),""))</f>
        <v/>
      </c>
      <c r="K23" s="215"/>
      <c r="L23" s="216"/>
      <c r="M23" s="98"/>
      <c r="AV23" s="86" t="s">
        <v>10508</v>
      </c>
      <c r="AW23" s="86">
        <v>22</v>
      </c>
      <c r="AX23" s="86" t="s">
        <v>10508</v>
      </c>
    </row>
    <row r="24" spans="2:50" ht="15" customHeight="1" x14ac:dyDescent="0.25">
      <c r="B24" s="195" t="str">
        <f>IF(B23="","","NO. REGISTRO:")</f>
        <v>NO. REGISTRO:</v>
      </c>
      <c r="C24" s="211"/>
      <c r="D24" s="212"/>
      <c r="E24" s="212"/>
      <c r="F24" s="210" t="str">
        <f>IF(B24="","",IFERROR(INDEX(DATOS!BX:BX,MATCH(IF(O4="SI",VALUE(C21),VALUE(C22)),DATOS!BY:BY,0),1),""))</f>
        <v/>
      </c>
      <c r="G24" s="119"/>
      <c r="H24" s="119"/>
      <c r="I24" s="195" t="s">
        <v>10573</v>
      </c>
      <c r="J24" s="235" t="str">
        <f>IFERROR(IF(N19=0,IF(AH2="si",DATOS!DF2,""),DATOS!DF2),"")</f>
        <v/>
      </c>
      <c r="K24" s="235"/>
      <c r="L24" s="236"/>
      <c r="M24" s="98"/>
      <c r="AV24" s="86" t="s">
        <v>10509</v>
      </c>
      <c r="AW24" s="86">
        <v>23</v>
      </c>
      <c r="AX24" s="86" t="s">
        <v>10509</v>
      </c>
    </row>
    <row r="25" spans="2:50" x14ac:dyDescent="0.25">
      <c r="B25" s="222"/>
      <c r="C25" s="222"/>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IFERROR(HYPERLINK("#"&amp;"DATOS!ai"&amp;MATCH(VALUE(CARPETA),DATOS!B:B,0),IF(B65="(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IFERROR(HYPERLINK("#"&amp;"DATOS!aQ"&amp;MATCH(VALUE(CARPETA),DATOS!B:B,0),IF(G65="(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IFERROR(HYPERLINK("#"&amp;"DATOS!I"&amp;MATCH(VALUE(CARPETA),DATOS!B:B,0),IF(J65="(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IFERROR(HYPERLINK("#"&amp;"DATOS!L"&amp;MATCH(VALUE(CARPETA),DATOS!B:B,0),IF(B68="(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IFERROR(HYPERLINK("#"&amp;"DATOS!AK"&amp;MATCH(VALUE(CARPETA),DATOS!B:B,0),IF(G68="(  ●  )","OK",G68)),"")</f>
        <v/>
      </c>
      <c r="C34" s="256"/>
      <c r="D34" s="142" t="s">
        <v>10582</v>
      </c>
      <c r="E34" s="138"/>
      <c r="F34" s="138"/>
      <c r="G34" s="138"/>
      <c r="H34" s="138"/>
      <c r="I34" s="138"/>
      <c r="J34" s="139"/>
      <c r="K34" s="251"/>
      <c r="L34" s="252"/>
      <c r="M34" s="98"/>
    </row>
    <row r="35" spans="2:50" ht="15" customHeight="1" x14ac:dyDescent="0.25">
      <c r="B35" s="257" t="str">
        <f>IFERROR(HYPERLINK("#"&amp;"DATOS!AL"&amp;MATCH(VALUE(CARPETA),DATOS!B:B,0),IF(J68="(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IFERROR(HYPERLINK("#"&amp;"DATOS!AM"&amp;MATCH(VALUE(CARPETA),DATOS!B:B,0),IF(G71="(  ●  )","OK",G71)),"")</f>
        <v/>
      </c>
      <c r="C37" s="258"/>
      <c r="D37" s="143" t="s">
        <v>10585</v>
      </c>
      <c r="E37" s="136"/>
      <c r="F37" s="136"/>
      <c r="G37" s="136"/>
      <c r="H37" s="136"/>
      <c r="I37" s="136"/>
      <c r="J37" s="137"/>
      <c r="K37" s="251"/>
      <c r="L37" s="252"/>
      <c r="M37" s="98"/>
    </row>
    <row r="38" spans="2:50" ht="15" customHeight="1" x14ac:dyDescent="0.25">
      <c r="B38" s="255" t="str">
        <f>IFERROR(HYPERLINK("#"&amp;"DATOS!AN"&amp;MATCH(VALUE(CARPETA),DATOS!B:B,0),IF(J71="(  ●  )","OK",J71)),"")</f>
        <v/>
      </c>
      <c r="C38" s="256"/>
      <c r="D38" s="142" t="s">
        <v>10586</v>
      </c>
      <c r="E38" s="138"/>
      <c r="F38" s="138"/>
      <c r="G38" s="138"/>
      <c r="H38" s="138"/>
      <c r="I38" s="138"/>
      <c r="J38" s="139"/>
      <c r="K38" s="251"/>
      <c r="L38" s="252"/>
      <c r="M38" s="98"/>
    </row>
    <row r="39" spans="2:50" ht="15" customHeight="1" x14ac:dyDescent="0.25">
      <c r="B39" s="257" t="str">
        <f>IFERROR(HYPERLINK("#"&amp;"DATOS!AP"&amp;MATCH(VALUE(CARPETA),DATOS!B:B,0),IF(L15="MORAL",IF(G74="(  ●  )","OK",G74),"")),"")</f>
        <v/>
      </c>
      <c r="C39" s="258"/>
      <c r="D39" s="143" t="str">
        <f>IF(B39="","","ACTA COSNTITUTIVA")</f>
        <v/>
      </c>
      <c r="E39" s="136"/>
      <c r="F39" s="136"/>
      <c r="G39" s="136"/>
      <c r="H39" s="136"/>
      <c r="I39" s="136"/>
      <c r="J39" s="137"/>
      <c r="K39" s="251"/>
      <c r="L39" s="252"/>
      <c r="M39" s="98"/>
    </row>
    <row r="40" spans="2:50" ht="15" customHeight="1" x14ac:dyDescent="0.25">
      <c r="B40" s="255" t="str">
        <f>IFERROR(HYPERLINK("#"&amp;"DATOS!AO"&amp;MATCH(VALUE(CARPETA),DATOS!B:B,0),IF(B39="","",IF(B74="(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IFERROR(HYPERLINK("#"&amp;"DATOS!P"&amp;MATCH(VALUE(CARPETA),DATOS!B:B,0),IF(J74="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IF(C20="","",C20)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3"/>
      <c r="C76" s="223"/>
      <c r="D76" s="109"/>
      <c r="E76" s="110"/>
      <c r="F76" s="110"/>
      <c r="G76" s="116"/>
      <c r="H76" s="110"/>
      <c r="I76" s="113"/>
      <c r="J76" s="217" t="str">
        <f>IFERROR(IF(CONCATENATE(N19,O8,AH2)="0nosi"," ",IF(CONCATENATE(N19,O4)="1no"," ","")),"")</f>
        <v/>
      </c>
      <c r="K76" s="217"/>
      <c r="L76" s="217"/>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4" t="str">
        <f>IF(IF(I21="","",IFERROR(INDEX(DATOS!AS:AS,MATCH(IF(O4="SI",VALUE(C21),VALUE(REPORTE!C22)),DATOS!BY:BY,0),1),""))=0,"",IF(I21="","",IFERROR(INDEX(DATOS!AS:AS,MATCH(IF(O4="SI",VALUE(C21),VALUE(REPORTE!C22)),DATOS!BY:BY,0),1),"")))</f>
        <v/>
      </c>
      <c r="C80" s="224"/>
      <c r="D80" s="224"/>
      <c r="E80" s="224"/>
      <c r="F80" s="224"/>
      <c r="G80" s="224"/>
      <c r="H80" s="224"/>
      <c r="I80" s="224"/>
      <c r="J80" s="224"/>
      <c r="K80" s="224"/>
      <c r="L80" s="224"/>
      <c r="M80" s="98"/>
      <c r="O80" s="86">
        <v>5</v>
      </c>
      <c r="P80" s="98" t="str">
        <f t="shared" si="1"/>
        <v/>
      </c>
      <c r="R80" s="86">
        <f t="shared" si="0"/>
        <v>1</v>
      </c>
      <c r="S80" s="86">
        <f>IF(T80="",0,IFERROR(IF(VLOOKUP(T80,T$73:T79,1,0)&gt;0,0,0),1))</f>
        <v>0</v>
      </c>
      <c r="T80" s="98">
        <f>IF(DATOS!J8=P$74,DATOS!C8,"")</f>
        <v>0</v>
      </c>
    </row>
    <row r="81" spans="2:22" ht="15" hidden="1" customHeight="1" x14ac:dyDescent="0.25">
      <c r="B81" s="221" t="s">
        <v>10568</v>
      </c>
      <c r="C81" s="221"/>
      <c r="D81" s="221"/>
      <c r="E81" s="221"/>
      <c r="F81" s="221"/>
      <c r="G81" s="221"/>
      <c r="H81" s="221"/>
      <c r="I81" s="221"/>
      <c r="J81" s="221"/>
      <c r="K81" s="221"/>
      <c r="L81" s="221"/>
      <c r="M81" s="98"/>
      <c r="O81" s="86">
        <v>6</v>
      </c>
      <c r="P81" s="98" t="str">
        <f t="shared" si="1"/>
        <v/>
      </c>
      <c r="R81" s="86">
        <f t="shared" si="0"/>
        <v>1</v>
      </c>
      <c r="S81" s="86">
        <f>IF(T81="",0,IFERROR(IF(VLOOKUP(T81,T$73:T80,1,0)&gt;0,0,0),1))</f>
        <v>0</v>
      </c>
      <c r="T81" s="98">
        <f>IF(DATOS!J9=P$74,DATOS!C9,"")</f>
        <v>0</v>
      </c>
    </row>
    <row r="82" spans="2:22" ht="15" hidden="1" customHeight="1" x14ac:dyDescent="0.25">
      <c r="B82" s="221"/>
      <c r="C82" s="221"/>
      <c r="D82" s="221"/>
      <c r="E82" s="221"/>
      <c r="F82" s="221"/>
      <c r="G82" s="221"/>
      <c r="H82" s="221"/>
      <c r="I82" s="221"/>
      <c r="J82" s="221"/>
      <c r="K82" s="221"/>
      <c r="L82" s="221"/>
      <c r="M82" s="98"/>
      <c r="O82" s="86">
        <v>7</v>
      </c>
      <c r="P82" s="98" t="str">
        <f t="shared" si="1"/>
        <v/>
      </c>
      <c r="R82" s="86">
        <f t="shared" si="0"/>
        <v>1</v>
      </c>
      <c r="S82" s="86">
        <f>IF(T82="",0,IFERROR(IF(VLOOKUP(T82,T$73:T81,1,0)&gt;0,0,0),1))</f>
        <v>0</v>
      </c>
      <c r="T82" s="98">
        <f>IF(DATOS!J10=P$74,DATOS!C10,"")</f>
        <v>0</v>
      </c>
    </row>
    <row r="83" spans="2:22" ht="15" hidden="1" customHeight="1" x14ac:dyDescent="0.25">
      <c r="B83" s="221"/>
      <c r="C83" s="221"/>
      <c r="D83" s="221"/>
      <c r="E83" s="221"/>
      <c r="F83" s="221"/>
      <c r="G83" s="221"/>
      <c r="H83" s="221"/>
      <c r="I83" s="221"/>
      <c r="J83" s="221"/>
      <c r="K83" s="221"/>
      <c r="L83" s="221"/>
      <c r="M83" s="98"/>
      <c r="O83" s="86">
        <v>8</v>
      </c>
      <c r="P83" s="98" t="str">
        <f t="shared" si="1"/>
        <v/>
      </c>
      <c r="R83" s="86">
        <f t="shared" si="0"/>
        <v>1</v>
      </c>
      <c r="S83" s="86">
        <f>IF(T83="",0,IFERROR(IF(VLOOKUP(T83,T$73:T82,1,0)&gt;0,0,0),1))</f>
        <v>0</v>
      </c>
      <c r="T83" s="98">
        <f>IF(DATOS!J11=P$74,DATOS!C11,"")</f>
        <v>0</v>
      </c>
    </row>
    <row r="84" spans="2:22" hidden="1" x14ac:dyDescent="0.25">
      <c r="B84" s="221"/>
      <c r="C84" s="221"/>
      <c r="D84" s="221"/>
      <c r="E84" s="221"/>
      <c r="F84" s="221"/>
      <c r="G84" s="221"/>
      <c r="H84" s="221"/>
      <c r="I84" s="221"/>
      <c r="J84" s="221"/>
      <c r="K84" s="221"/>
      <c r="L84" s="221"/>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20"/>
      <c r="G90" s="220"/>
      <c r="H90" s="220"/>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20" t="s">
        <v>10435</v>
      </c>
      <c r="C91" s="220"/>
      <c r="D91" s="220"/>
      <c r="E91" s="220"/>
      <c r="F91" s="220"/>
      <c r="G91" s="220"/>
      <c r="H91" s="220"/>
      <c r="I91" s="220"/>
      <c r="J91" s="220"/>
      <c r="K91" s="220"/>
      <c r="L91" s="220"/>
      <c r="M91" s="98"/>
      <c r="O91" s="86">
        <v>16</v>
      </c>
      <c r="P91" s="98" t="str">
        <f t="shared" si="1"/>
        <v/>
      </c>
      <c r="R91" s="86">
        <f t="shared" si="0"/>
        <v>1</v>
      </c>
      <c r="S91" s="86">
        <f>IF(T91="",0,IFERROR(IF(VLOOKUP(T91,T$73:T90,1,0)&gt;0,0,0),1))</f>
        <v>0</v>
      </c>
      <c r="T91" s="98">
        <f>IF(DATOS!J19=P$74,DATOS!C19,"")</f>
        <v>0</v>
      </c>
    </row>
    <row r="92" spans="2:22" hidden="1" x14ac:dyDescent="0.25">
      <c r="B92" s="220" t="str">
        <f>IF(G74="",C20,"REPRESENTANTE LEGAL DE "&amp;C20)</f>
        <v/>
      </c>
      <c r="C92" s="220"/>
      <c r="D92" s="220"/>
      <c r="E92" s="220"/>
      <c r="F92" s="220"/>
      <c r="G92" s="220"/>
      <c r="H92" s="220"/>
      <c r="I92" s="220"/>
      <c r="J92" s="220"/>
      <c r="K92" s="220"/>
      <c r="L92" s="220"/>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4"/>
      <c r="M98" s="214"/>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28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28</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
        <v>157</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1</v>
      </c>
      <c r="AB38" s="151">
        <f>IF(AC38="",0,1)</f>
        <v>1</v>
      </c>
      <c r="AC38" s="152">
        <f>IF(DATOS!J2=Y$39,DATOS!C2,"")</f>
        <v>0</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
      </c>
      <c r="AA39" s="151">
        <f t="shared" si="0"/>
        <v>1</v>
      </c>
      <c r="AB39" s="151">
        <f>IF(AC39="",0,IFERROR(IF(VLOOKUP(AC39,AC$38:AC38,1,0)&gt;0,0,0),1))</f>
        <v>0</v>
      </c>
      <c r="AC39" s="152">
        <f>IF(DATOS!J3=Y$39,DATOS!C3,"")</f>
        <v>0</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f t="shared" ref="Y40:Y103" si="1">IFERROR(VLOOKUP(X40,AA$38:AC$3370,3,0),"")</f>
        <v>0</v>
      </c>
      <c r="AA40" s="151">
        <f>AA39+AB40</f>
        <v>1</v>
      </c>
      <c r="AB40" s="151">
        <f>IF(AC40="",0,IFERROR(IF(VLOOKUP(AC40,AC$38:AC39,1,0)&gt;0,0,0),1))</f>
        <v>0</v>
      </c>
      <c r="AC40" s="152">
        <f>IF(DATOS!J4=Y$39,DATOS!C4,"")</f>
        <v>0</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1</v>
      </c>
      <c r="AB41" s="151">
        <f>IF(AC41="",0,IFERROR(IF(VLOOKUP(AC41,AC$38:AC40,1,0)&gt;0,0,0),1))</f>
        <v>0</v>
      </c>
      <c r="AC41" s="152">
        <f>IF(DATOS!J5=Y$39,DATOS!C5,"")</f>
        <v>0</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1</v>
      </c>
      <c r="AB42" s="151">
        <f>IF(AC42="",0,IFERROR(IF(VLOOKUP(AC42,AC$38:AC41,1,0)&gt;0,0,0),1))</f>
        <v>0</v>
      </c>
      <c r="AC42" s="152">
        <f>IF(DATOS!J6=Y$39,DATOS!C6,"")</f>
        <v>0</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1</v>
      </c>
      <c r="AB43" s="151">
        <f>IF(AC43="",0,IFERROR(IF(VLOOKUP(AC43,AC$38:AC42,1,0)&gt;0,0,0),1))</f>
        <v>0</v>
      </c>
      <c r="AC43" s="152">
        <f>IF(DATOS!J7=Y$39,DATOS!C7,"")</f>
        <v>0</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1</v>
      </c>
      <c r="AB44" s="151">
        <f>IF(AC44="",0,IFERROR(IF(VLOOKUP(AC44,AC$38:AC43,1,0)&gt;0,0,0),1))</f>
        <v>0</v>
      </c>
      <c r="AC44" s="152">
        <f>IF(DATOS!J8=Y$39,DATOS!C8,"")</f>
        <v>0</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1</v>
      </c>
      <c r="AB45" s="151">
        <f>IF(AC45="",0,IFERROR(IF(VLOOKUP(AC45,AC$38:AC44,1,0)&gt;0,0,0),1))</f>
        <v>0</v>
      </c>
      <c r="AC45" s="152">
        <f>IF(DATOS!J9=Y$39,DATOS!C9,"")</f>
        <v>0</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1</v>
      </c>
      <c r="AB46" s="151">
        <f>IF(AC46="",0,IFERROR(IF(VLOOKUP(AC46,AC$38:AC45,1,0)&gt;0,0,0),1))</f>
        <v>0</v>
      </c>
      <c r="AC46" s="152">
        <f>IF(DATOS!J10=Y$39,DATOS!C10,"")</f>
        <v>0</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1</v>
      </c>
      <c r="AB47" s="151">
        <f>IF(AC47="",0,IFERROR(IF(VLOOKUP(AC47,AC$38:AC46,1,0)&gt;0,0,0),1))</f>
        <v>0</v>
      </c>
      <c r="AC47" s="152">
        <f>IF(DATOS!J11=Y$39,DATOS!C11,"")</f>
        <v>0</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1</v>
      </c>
      <c r="AB48" s="151">
        <f>IF(AC48="",0,IFERROR(IF(VLOOKUP(AC48,AC$38:AC47,1,0)&gt;0,0,0),1))</f>
        <v>0</v>
      </c>
      <c r="AC48" s="152">
        <f>IF(DATOS!J12=Y$39,DATOS!C12,"")</f>
        <v>0</v>
      </c>
      <c r="AM48" s="177"/>
      <c r="AN48" s="270"/>
      <c r="AO48" s="270"/>
      <c r="AP48" s="270"/>
      <c r="AS48" s="170" t="str">
        <f>IFERROR(IF(INDEX(DATOS!AF:AF,MATCH(#REF!,DATOS!J:J,0),1)=0,"",INDEX(DATOS!AF:AF,MATCH(#REF!,DATOS!J:J,0),1)),"")</f>
        <v/>
      </c>
    </row>
    <row r="49" spans="1:48" ht="15" customHeight="1" x14ac:dyDescent="0.25">
      <c r="D49" s="287" t="s">
        <v>157</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1</v>
      </c>
      <c r="AB49" s="151">
        <f>IF(AC49="",0,IFERROR(IF(VLOOKUP(AC49,AC$38:AC48,1,0)&gt;0,0,0),1))</f>
        <v>0</v>
      </c>
      <c r="AC49" s="152">
        <f>IF(DATOS!J13=Y$39,DATOS!C13,"")</f>
        <v>0</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1</v>
      </c>
      <c r="AB50" s="151">
        <f>IF(AC50="",0,IFERROR(IF(VLOOKUP(AC50,AC$38:AC49,1,0)&gt;0,0,0),1))</f>
        <v>0</v>
      </c>
      <c r="AC50" s="152">
        <f>IF(DATOS!J14=Y$39,DATOS!C14,"")</f>
        <v>0</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1</v>
      </c>
      <c r="AB51" s="164">
        <f>IF(AC51="",0,IFERROR(IF(VLOOKUP(AC51,AC$38:AC50,1,0)&gt;0,0,0),1))</f>
        <v>0</v>
      </c>
      <c r="AC51" s="169">
        <f>IF(DATOS!J15=Y$39,DATOS!C15,"")</f>
        <v>0</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1</v>
      </c>
      <c r="AB52" s="164">
        <f>IF(AC52="",0,IFERROR(IF(VLOOKUP(AC52,AC$38:AC51,1,0)&gt;0,0,0),1))</f>
        <v>0</v>
      </c>
      <c r="AC52" s="169">
        <f>IF(DATOS!J16=Y$39,DATOS!C16,"")</f>
        <v>0</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1</v>
      </c>
      <c r="AB53" s="164">
        <f>IF(AC53="",0,IFERROR(IF(VLOOKUP(AC53,AC$38:AC52,1,0)&gt;0,0,0),1))</f>
        <v>0</v>
      </c>
      <c r="AC53" s="169">
        <f>IF(DATOS!J17=Y$39,DATOS!C17,"")</f>
        <v>0</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1</v>
      </c>
      <c r="AB54" s="164">
        <f>IF(AC54="",0,IFERROR(IF(VLOOKUP(AC54,AC$38:AC53,1,0)&gt;0,0,0),1))</f>
        <v>0</v>
      </c>
      <c r="AC54" s="169">
        <f>IF(DATOS!J18=Y$39,DATOS!C18,"")</f>
        <v>0</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1</v>
      </c>
      <c r="AB55" s="164">
        <f>IF(AC55="",0,IFERROR(IF(VLOOKUP(AC55,AC$38:AC54,1,0)&gt;0,0,0),1))</f>
        <v>0</v>
      </c>
      <c r="AC55" s="169">
        <f>IF(DATOS!J19=Y$39,DATOS!C19,"")</f>
        <v>0</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1</v>
      </c>
      <c r="AB56" s="164">
        <f>IF(AC56="",0,IFERROR(IF(VLOOKUP(AC56,AC$38:AC55,1,0)&gt;0,0,0),1))</f>
        <v>0</v>
      </c>
      <c r="AC56" s="169">
        <f>IF(DATOS!J20=Y$39,DATOS!C20,"")</f>
        <v>0</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1</v>
      </c>
      <c r="AB57" s="164">
        <f>IF(AC57="",0,IFERROR(IF(VLOOKUP(AC57,AC$38:AC56,1,0)&gt;0,0,0),1))</f>
        <v>0</v>
      </c>
      <c r="AC57" s="169">
        <f>IF(DATOS!J21=Y$39,DATOS!C21,"")</f>
        <v>0</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1</v>
      </c>
      <c r="AB58" s="164">
        <f>IF(AC58="",0,IFERROR(IF(VLOOKUP(AC58,AC$38:AC57,1,0)&gt;0,0,0),1))</f>
        <v>0</v>
      </c>
      <c r="AC58" s="169">
        <f>IF(DATOS!J22=Y$39,DATOS!C22,"")</f>
        <v>0</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1</v>
      </c>
      <c r="AB59" s="164">
        <f>IF(AC59="",0,IFERROR(IF(VLOOKUP(AC59,AC$38:AC58,1,0)&gt;0,0,0),1))</f>
        <v>0</v>
      </c>
      <c r="AC59" s="169">
        <f>IF(DATOS!J23=Y$39,DATOS!C23,"")</f>
        <v>0</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1</v>
      </c>
      <c r="AB60" s="164">
        <f>IF(AC60="",0,IFERROR(IF(VLOOKUP(AC60,AC$38:AC59,1,0)&gt;0,0,0),1))</f>
        <v>0</v>
      </c>
      <c r="AC60" s="169">
        <f>IF(DATOS!J24=Y$39,DATOS!C24,"")</f>
        <v>0</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1</v>
      </c>
      <c r="AB61" s="151">
        <f>IF(AC61="",0,IFERROR(IF(VLOOKUP(AC61,AC$38:AC60,1,0)&gt;0,0,0),1))</f>
        <v>0</v>
      </c>
      <c r="AC61" s="152">
        <f>IF(DATOS!J25=Y$39,DATOS!C25,"")</f>
        <v>0</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1</v>
      </c>
      <c r="AB62" s="151">
        <f>IF(AC62="",0,IFERROR(IF(VLOOKUP(AC62,AC$38:AC61,1,0)&gt;0,0,0),1))</f>
        <v>0</v>
      </c>
      <c r="AC62" s="152">
        <f>IF(DATOS!J26=Y$39,DATOS!C26,"")</f>
        <v>0</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1</v>
      </c>
      <c r="AB63" s="151">
        <f>IF(AC63="",0,IFERROR(IF(VLOOKUP(AC63,AC$38:AC62,1,0)&gt;0,0,0),1))</f>
        <v>0</v>
      </c>
      <c r="AC63" s="152">
        <f>IF(DATOS!J27=Y$39,DATOS!C27,"")</f>
        <v>0</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1</v>
      </c>
      <c r="AB64" s="151">
        <f>IF(AC64="",0,IFERROR(IF(VLOOKUP(AC64,AC$38:AC63,1,0)&gt;0,0,0),1))</f>
        <v>0</v>
      </c>
      <c r="AC64" s="152">
        <f>IF(DATOS!J28=Y$39,DATOS!C28,"")</f>
        <v>0</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1</v>
      </c>
      <c r="AB65" s="151">
        <f>IF(AC65="",0,IFERROR(IF(VLOOKUP(AC65,AC$38:AC64,1,0)&gt;0,0,0),1))</f>
        <v>0</v>
      </c>
      <c r="AC65" s="152">
        <f>IF(DATOS!J29=Y$39,DATOS!C29,"")</f>
        <v>0</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1</v>
      </c>
      <c r="AB66" s="151">
        <f>IF(AC66="",0,IFERROR(IF(VLOOKUP(AC66,AC$38:AC65,1,0)&gt;0,0,0),1))</f>
        <v>0</v>
      </c>
      <c r="AC66" s="152">
        <f>IF(DATOS!J30=Y$39,DATOS!C30,"")</f>
        <v>0</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1</v>
      </c>
      <c r="AB67" s="151">
        <f>IF(AC67="",0,IFERROR(IF(VLOOKUP(AC67,AC$38:AC66,1,0)&gt;0,0,0),1))</f>
        <v>0</v>
      </c>
      <c r="AC67" s="152">
        <f>IF(DATOS!J31=Y$39,DATOS!C31,"")</f>
        <v>0</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1</v>
      </c>
      <c r="AB68" s="151">
        <f>IF(AC68="",0,IFERROR(IF(VLOOKUP(AC68,AC$38:AC67,1,0)&gt;0,0,0),1))</f>
        <v>0</v>
      </c>
      <c r="AC68" s="152">
        <f>IF(DATOS!J32=Y$39,DATOS!C32,"")</f>
        <v>0</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1</v>
      </c>
      <c r="AB69" s="151">
        <f>IF(AC69="",0,IFERROR(IF(VLOOKUP(AC69,AC$38:AC68,1,0)&gt;0,0,0),1))</f>
        <v>0</v>
      </c>
      <c r="AC69" s="152">
        <f>IF(DATOS!J33=Y$39,DATOS!C33,"")</f>
        <v>0</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1</v>
      </c>
      <c r="AB70" s="151">
        <f>IF(AC70="",0,IFERROR(IF(VLOOKUP(AC70,AC$38:AC69,1,0)&gt;0,0,0),1))</f>
        <v>0</v>
      </c>
      <c r="AC70" s="152">
        <f>IF(DATOS!J34=Y$39,DATOS!C34,"")</f>
        <v>0</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1</v>
      </c>
      <c r="AB71" s="151">
        <f>IF(AC71="",0,IFERROR(IF(VLOOKUP(AC71,AC$38:AC70,1,0)&gt;0,0,0),1))</f>
        <v>0</v>
      </c>
      <c r="AC71" s="152">
        <f>IF(DATOS!J35=Y$39,DATOS!C35,"")</f>
        <v>0</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1</v>
      </c>
      <c r="AB72" s="151">
        <f>IF(AC72="",0,IFERROR(IF(VLOOKUP(AC72,AC$38:AC71,1,0)&gt;0,0,0),1))</f>
        <v>0</v>
      </c>
      <c r="AC72" s="152">
        <f>IF(DATOS!J36=Y$39,DATOS!C36,"")</f>
        <v>0</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1</v>
      </c>
      <c r="AB73" s="151">
        <f>IF(AC73="",0,IFERROR(IF(VLOOKUP(AC73,AC$38:AC72,1,0)&gt;0,0,0),1))</f>
        <v>0</v>
      </c>
      <c r="AC73" s="152">
        <f>IF(DATOS!J37=Y$39,DATOS!C37,"")</f>
        <v>0</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1</v>
      </c>
      <c r="AB74" s="151">
        <f>IF(AC74="",0,IFERROR(IF(VLOOKUP(AC74,AC$38:AC73,1,0)&gt;0,0,0),1))</f>
        <v>0</v>
      </c>
      <c r="AC74" s="152">
        <f>IF(DATOS!J38=Y$39,DATOS!C38,"")</f>
        <v>0</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1</v>
      </c>
      <c r="AB75" s="151">
        <f>IF(AC75="",0,IFERROR(IF(VLOOKUP(AC75,AC$38:AC74,1,0)&gt;0,0,0),1))</f>
        <v>0</v>
      </c>
      <c r="AC75" s="152">
        <f>IF(DATOS!J39=Y$39,DATOS!C39,"")</f>
        <v>0</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1</v>
      </c>
      <c r="AB76" s="151">
        <f>IF(AC76="",0,IFERROR(IF(VLOOKUP(AC76,AC$38:AC75,1,0)&gt;0,0,0),1))</f>
        <v>0</v>
      </c>
      <c r="AC76" s="152">
        <f>IF(DATOS!J40=Y$39,DATOS!C40,"")</f>
        <v>0</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1</v>
      </c>
      <c r="AB77" s="151">
        <f>IF(AC77="",0,IFERROR(IF(VLOOKUP(AC77,AC$38:AC76,1,0)&gt;0,0,0),1))</f>
        <v>0</v>
      </c>
      <c r="AC77" s="152">
        <f>IF(DATOS!J41=Y$39,DATOS!C41,"")</f>
        <v>0</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1</v>
      </c>
      <c r="AB78" s="151">
        <f>IF(AC78="",0,IFERROR(IF(VLOOKUP(AC78,AC$38:AC77,1,0)&gt;0,0,0),1))</f>
        <v>0</v>
      </c>
      <c r="AC78" s="152">
        <f>IF(DATOS!J42=Y$39,DATOS!C42,"")</f>
        <v>0</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1</v>
      </c>
      <c r="AB79" s="151">
        <f>IF(AC79="",0,IFERROR(IF(VLOOKUP(AC79,AC$38:AC78,1,0)&gt;0,0,0),1))</f>
        <v>0</v>
      </c>
      <c r="AC79" s="152">
        <f>IF(DATOS!J43=Y$39,DATOS!C43,"")</f>
        <v>0</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1</v>
      </c>
      <c r="AB80" s="151">
        <f>IF(AC80="",0,IFERROR(IF(VLOOKUP(AC80,AC$38:AC79,1,0)&gt;0,0,0),1))</f>
        <v>0</v>
      </c>
      <c r="AC80" s="152">
        <f>IF(DATOS!J44=Y$39,DATOS!C44,"")</f>
        <v>0</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1</v>
      </c>
      <c r="AB81" s="151">
        <f>IF(AC81="",0,IFERROR(IF(VLOOKUP(AC81,AC$38:AC80,1,0)&gt;0,0,0),1))</f>
        <v>0</v>
      </c>
      <c r="AC81" s="152">
        <f>IF(DATOS!J45=Y$39,DATOS!C45,"")</f>
        <v>0</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1</v>
      </c>
      <c r="AB82" s="151">
        <f>IF(AC82="",0,IFERROR(IF(VLOOKUP(AC82,AC$38:AC81,1,0)&gt;0,0,0),1))</f>
        <v>0</v>
      </c>
      <c r="AC82" s="152">
        <f>IF(DATOS!J46=Y$39,DATOS!C46,"")</f>
        <v>0</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1</v>
      </c>
      <c r="AB83" s="151">
        <f>IF(AC83="",0,IFERROR(IF(VLOOKUP(AC83,AC$38:AC82,1,0)&gt;0,0,0),1))</f>
        <v>0</v>
      </c>
      <c r="AC83" s="152">
        <f>IF(DATOS!J47=Y$39,DATOS!C47,"")</f>
        <v>0</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1</v>
      </c>
      <c r="AB84" s="151">
        <f>IF(AC84="",0,IFERROR(IF(VLOOKUP(AC84,AC$38:AC83,1,0)&gt;0,0,0),1))</f>
        <v>0</v>
      </c>
      <c r="AC84" s="152">
        <f>IF(DATOS!J48=Y$39,DATOS!C48,"")</f>
        <v>0</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1</v>
      </c>
      <c r="AB85" s="151">
        <f>IF(AC85="",0,IFERROR(IF(VLOOKUP(AC85,AC$38:AC84,1,0)&gt;0,0,0),1))</f>
        <v>0</v>
      </c>
      <c r="AC85" s="152">
        <f>IF(DATOS!J49=Y$39,DATOS!C49,"")</f>
        <v>0</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1</v>
      </c>
      <c r="AB86" s="151">
        <f>IF(AC86="",0,IFERROR(IF(VLOOKUP(AC86,AC$38:AC85,1,0)&gt;0,0,0),1))</f>
        <v>0</v>
      </c>
      <c r="AC86" s="152">
        <f>IF(DATOS!J50=Y$39,DATOS!C50,"")</f>
        <v>0</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1</v>
      </c>
      <c r="AB87" s="151">
        <f>IF(AC87="",0,IFERROR(IF(VLOOKUP(AC87,AC$38:AC86,1,0)&gt;0,0,0),1))</f>
        <v>0</v>
      </c>
      <c r="AC87" s="152">
        <f>IF(DATOS!J51=Y$39,DATOS!C51,"")</f>
        <v>0</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1</v>
      </c>
      <c r="AB88" s="151">
        <f>IF(AC88="",0,IFERROR(IF(VLOOKUP(AC88,AC$38:AC87,1,0)&gt;0,0,0),1))</f>
        <v>0</v>
      </c>
      <c r="AC88" s="152">
        <f>IF(DATOS!J52=Y$39,DATOS!C52,"")</f>
        <v>0</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1</v>
      </c>
      <c r="AB89" s="151">
        <f>IF(AC89="",0,IFERROR(IF(VLOOKUP(AC89,AC$38:AC88,1,0)&gt;0,0,0),1))</f>
        <v>0</v>
      </c>
      <c r="AC89" s="152">
        <f>IF(DATOS!J53=Y$39,DATOS!C53,"")</f>
        <v>0</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1</v>
      </c>
      <c r="AB90" s="151">
        <f>IF(AC90="",0,IFERROR(IF(VLOOKUP(AC90,AC$38:AC89,1,0)&gt;0,0,0),1))</f>
        <v>0</v>
      </c>
      <c r="AC90" s="152">
        <f>IF(DATOS!J54=Y$39,DATOS!C54,"")</f>
        <v>0</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1</v>
      </c>
      <c r="AB91" s="151">
        <f>IF(AC91="",0,IFERROR(IF(VLOOKUP(AC91,AC$38:AC90,1,0)&gt;0,0,0),1))</f>
        <v>0</v>
      </c>
      <c r="AC91" s="152">
        <f>IF(DATOS!J55=Y$39,DATOS!C55,"")</f>
        <v>0</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1</v>
      </c>
      <c r="AB92" s="151">
        <f>IF(AC92="",0,IFERROR(IF(VLOOKUP(AC92,AC$38:AC91,1,0)&gt;0,0,0),1))</f>
        <v>0</v>
      </c>
      <c r="AC92" s="152">
        <f>IF(DATOS!J56=Y$39,DATOS!C56,"")</f>
        <v>0</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1</v>
      </c>
      <c r="AB93" s="151">
        <f>IF(AC93="",0,IFERROR(IF(VLOOKUP(AC93,AC$38:AC92,1,0)&gt;0,0,0),1))</f>
        <v>0</v>
      </c>
      <c r="AC93" s="152">
        <f>IF(DATOS!J57=Y$39,DATOS!C57,"")</f>
        <v>0</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1</v>
      </c>
      <c r="AB94" s="151">
        <f>IF(AC94="",0,IFERROR(IF(VLOOKUP(AC94,AC$38:AC93,1,0)&gt;0,0,0),1))</f>
        <v>0</v>
      </c>
      <c r="AC94" s="152">
        <f>IF(DATOS!J58=Y$39,DATOS!C58,"")</f>
        <v>0</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1</v>
      </c>
      <c r="AB95" s="151">
        <f>IF(AC95="",0,IFERROR(IF(VLOOKUP(AC95,AC$38:AC94,1,0)&gt;0,0,0),1))</f>
        <v>0</v>
      </c>
      <c r="AC95" s="152">
        <f>IF(DATOS!J59=Y$39,DATOS!C59,"")</f>
        <v>0</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1</v>
      </c>
      <c r="AB96" s="151">
        <f>IF(AC96="",0,IFERROR(IF(VLOOKUP(AC96,AC$38:AC95,1,0)&gt;0,0,0),1))</f>
        <v>0</v>
      </c>
      <c r="AC96" s="152">
        <f>IF(DATOS!J60=Y$39,DATOS!C60,"")</f>
        <v>0</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1</v>
      </c>
      <c r="AB97" s="151">
        <f>IF(AC97="",0,IFERROR(IF(VLOOKUP(AC97,AC$38:AC96,1,0)&gt;0,0,0),1))</f>
        <v>0</v>
      </c>
      <c r="AC97" s="152">
        <f>IF(DATOS!J61=Y$39,DATOS!C61,"")</f>
        <v>0</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1</v>
      </c>
      <c r="AB98" s="151">
        <f>IF(AC98="",0,IFERROR(IF(VLOOKUP(AC98,AC$38:AC97,1,0)&gt;0,0,0),1))</f>
        <v>0</v>
      </c>
      <c r="AC98" s="152">
        <f>IF(DATOS!J62=Y$39,DATOS!C62,"")</f>
        <v>0</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1</v>
      </c>
      <c r="AB99" s="151">
        <f>IF(AC99="",0,IFERROR(IF(VLOOKUP(AC99,AC$38:AC98,1,0)&gt;0,0,0),1))</f>
        <v>0</v>
      </c>
      <c r="AC99" s="152">
        <f>IF(DATOS!J63=Y$39,DATOS!C63,"")</f>
        <v>0</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1</v>
      </c>
      <c r="AB100" s="151">
        <f>IF(AC100="",0,IFERROR(IF(VLOOKUP(AC100,AC$38:AC99,1,0)&gt;0,0,0),1))</f>
        <v>0</v>
      </c>
      <c r="AC100" s="152">
        <f>IF(DATOS!J64=Y$39,DATOS!C64,"")</f>
        <v>0</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1</v>
      </c>
      <c r="AB101" s="151">
        <f>IF(AC101="",0,IFERROR(IF(VLOOKUP(AC101,AC$38:AC100,1,0)&gt;0,0,0),1))</f>
        <v>0</v>
      </c>
      <c r="AC101" s="152">
        <f>IF(DATOS!J65=Y$39,DATOS!C65,"")</f>
        <v>0</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1</v>
      </c>
      <c r="AB102" s="151">
        <f>IF(AC102="",0,IFERROR(IF(VLOOKUP(AC102,AC$38:AC101,1,0)&gt;0,0,0),1))</f>
        <v>0</v>
      </c>
      <c r="AC102" s="152">
        <f>IF(DATOS!J66=Y$39,DATOS!C66,"")</f>
        <v>0</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1</v>
      </c>
      <c r="AB103" s="151">
        <f>IF(AC103="",0,IFERROR(IF(VLOOKUP(AC103,AC$38:AC102,1,0)&gt;0,0,0),1))</f>
        <v>0</v>
      </c>
      <c r="AC103" s="152">
        <f>IF(DATOS!J67=Y$39,DATOS!C67,"")</f>
        <v>0</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1</v>
      </c>
      <c r="AB104" s="151">
        <f>IF(AC104="",0,IFERROR(IF(VLOOKUP(AC104,AC$38:AC103,1,0)&gt;0,0,0),1))</f>
        <v>0</v>
      </c>
      <c r="AC104" s="152">
        <f>IF(DATOS!J68=Y$39,DATOS!C68,"")</f>
        <v>0</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1</v>
      </c>
      <c r="AB105" s="151">
        <f>IF(AC105="",0,IFERROR(IF(VLOOKUP(AC105,AC$38:AC104,1,0)&gt;0,0,0),1))</f>
        <v>0</v>
      </c>
      <c r="AC105" s="152">
        <f>IF(DATOS!J69=Y$39,DATOS!C69,"")</f>
        <v>0</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1</v>
      </c>
      <c r="AB106" s="151">
        <f>IF(AC106="",0,IFERROR(IF(VLOOKUP(AC106,AC$38:AC105,1,0)&gt;0,0,0),1))</f>
        <v>0</v>
      </c>
      <c r="AC106" s="152">
        <f>IF(DATOS!J70=Y$39,DATOS!C70,"")</f>
        <v>0</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1</v>
      </c>
      <c r="AB107" s="151">
        <f>IF(AC107="",0,IFERROR(IF(VLOOKUP(AC107,AC$38:AC106,1,0)&gt;0,0,0),1))</f>
        <v>0</v>
      </c>
      <c r="AC107" s="152">
        <f>IF(DATOS!J71=Y$39,DATOS!C71,"")</f>
        <v>0</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1</v>
      </c>
      <c r="AB108" s="151">
        <f>IF(AC108="",0,IFERROR(IF(VLOOKUP(AC108,AC$38:AC107,1,0)&gt;0,0,0),1))</f>
        <v>0</v>
      </c>
      <c r="AC108" s="152">
        <f>IF(DATOS!J72=Y$39,DATOS!C72,"")</f>
        <v>0</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1</v>
      </c>
      <c r="AB109" s="151">
        <f>IF(AC109="",0,IFERROR(IF(VLOOKUP(AC109,AC$38:AC108,1,0)&gt;0,0,0),1))</f>
        <v>0</v>
      </c>
      <c r="AC109" s="152">
        <f>IF(DATOS!J73=Y$39,DATOS!C73,"")</f>
        <v>0</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1</v>
      </c>
      <c r="AB110" s="151">
        <f>IF(AC110="",0,IFERROR(IF(VLOOKUP(AC110,AC$38:AC109,1,0)&gt;0,0,0),1))</f>
        <v>0</v>
      </c>
      <c r="AC110" s="152">
        <f>IF(DATOS!J74=Y$39,DATOS!C74,"")</f>
        <v>0</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1</v>
      </c>
      <c r="AB111" s="151">
        <f>IF(AC111="",0,IFERROR(IF(VLOOKUP(AC111,AC$38:AC110,1,0)&gt;0,0,0),1))</f>
        <v>0</v>
      </c>
      <c r="AC111" s="152">
        <f>IF(DATOS!J75=Y$39,DATOS!C75,"")</f>
        <v>0</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1</v>
      </c>
      <c r="AB112" s="151">
        <f>IF(AC112="",0,IFERROR(IF(VLOOKUP(AC112,AC$38:AC111,1,0)&gt;0,0,0),1))</f>
        <v>0</v>
      </c>
      <c r="AC112" s="152">
        <f>IF(DATOS!J76=Y$39,DATOS!C76,"")</f>
        <v>0</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1</v>
      </c>
      <c r="AB113" s="151">
        <f>IF(AC113="",0,IFERROR(IF(VLOOKUP(AC113,AC$38:AC112,1,0)&gt;0,0,0),1))</f>
        <v>0</v>
      </c>
      <c r="AC113" s="152">
        <f>IF(DATOS!J77=Y$39,DATOS!C77,"")</f>
        <v>0</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1</v>
      </c>
      <c r="AB114" s="151">
        <f>IF(AC114="",0,IFERROR(IF(VLOOKUP(AC114,AC$38:AC113,1,0)&gt;0,0,0),1))</f>
        <v>0</v>
      </c>
      <c r="AC114" s="152">
        <f>IF(DATOS!J78=Y$39,DATOS!C78,"")</f>
        <v>0</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1</v>
      </c>
      <c r="AB115" s="151">
        <f>IF(AC115="",0,IFERROR(IF(VLOOKUP(AC115,AC$38:AC114,1,0)&gt;0,0,0),1))</f>
        <v>0</v>
      </c>
      <c r="AC115" s="152">
        <f>IF(DATOS!J79=Y$39,DATOS!C79,"")</f>
        <v>0</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1</v>
      </c>
      <c r="AB116" s="151">
        <f>IF(AC116="",0,IFERROR(IF(VLOOKUP(AC116,AC$38:AC115,1,0)&gt;0,0,0),1))</f>
        <v>0</v>
      </c>
      <c r="AC116" s="152">
        <f>IF(DATOS!J80=Y$39,DATOS!C80,"")</f>
        <v>0</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1</v>
      </c>
      <c r="AB117" s="151">
        <f>IF(AC117="",0,IFERROR(IF(VLOOKUP(AC117,AC$38:AC116,1,0)&gt;0,0,0),1))</f>
        <v>0</v>
      </c>
      <c r="AC117" s="152">
        <f>IF(DATOS!J81=Y$39,DATOS!C81,"")</f>
        <v>0</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1</v>
      </c>
      <c r="AB118" s="151">
        <f>IF(AC118="",0,IFERROR(IF(VLOOKUP(AC118,AC$38:AC117,1,0)&gt;0,0,0),1))</f>
        <v>0</v>
      </c>
      <c r="AC118" s="152">
        <f>IF(DATOS!J82=Y$39,DATOS!C82,"")</f>
        <v>0</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1</v>
      </c>
      <c r="AB119" s="151">
        <f>IF(AC119="",0,IFERROR(IF(VLOOKUP(AC119,AC$38:AC118,1,0)&gt;0,0,0),1))</f>
        <v>0</v>
      </c>
      <c r="AC119" s="152">
        <f>IF(DATOS!J83=Y$39,DATOS!C83,"")</f>
        <v>0</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1</v>
      </c>
      <c r="AB120" s="151">
        <f>IF(AC120="",0,IFERROR(IF(VLOOKUP(AC120,AC$38:AC119,1,0)&gt;0,0,0),1))</f>
        <v>0</v>
      </c>
      <c r="AC120" s="152">
        <f>IF(DATOS!J84=Y$39,DATOS!C84,"")</f>
        <v>0</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1</v>
      </c>
      <c r="AB121" s="151">
        <f>IF(AC121="",0,IFERROR(IF(VLOOKUP(AC121,AC$38:AC120,1,0)&gt;0,0,0),1))</f>
        <v>0</v>
      </c>
      <c r="AC121" s="152">
        <f>IF(DATOS!J85=Y$39,DATOS!C85,"")</f>
        <v>0</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1</v>
      </c>
      <c r="AB122" s="151">
        <f>IF(AC122="",0,IFERROR(IF(VLOOKUP(AC122,AC$38:AC121,1,0)&gt;0,0,0),1))</f>
        <v>0</v>
      </c>
      <c r="AC122" s="152">
        <f>IF(DATOS!J86=Y$39,DATOS!C86,"")</f>
        <v>0</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1</v>
      </c>
      <c r="AB123" s="151">
        <f>IF(AC123="",0,IFERROR(IF(VLOOKUP(AC123,AC$38:AC122,1,0)&gt;0,0,0),1))</f>
        <v>0</v>
      </c>
      <c r="AC123" s="152">
        <f>IF(DATOS!J87=Y$39,DATOS!C87,"")</f>
        <v>0</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1</v>
      </c>
      <c r="AB124" s="151">
        <f>IF(AC124="",0,IFERROR(IF(VLOOKUP(AC124,AC$38:AC123,1,0)&gt;0,0,0),1))</f>
        <v>0</v>
      </c>
      <c r="AC124" s="152">
        <f>IF(DATOS!J88=Y$39,DATOS!C88,"")</f>
        <v>0</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1</v>
      </c>
      <c r="AB125" s="151">
        <f>IF(AC125="",0,IFERROR(IF(VLOOKUP(AC125,AC$38:AC124,1,0)&gt;0,0,0),1))</f>
        <v>0</v>
      </c>
      <c r="AC125" s="152">
        <f>IF(DATOS!J89=Y$39,DATOS!C89,"")</f>
        <v>0</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1</v>
      </c>
      <c r="AB126" s="151">
        <f>IF(AC126="",0,IFERROR(IF(VLOOKUP(AC126,AC$38:AC125,1,0)&gt;0,0,0),1))</f>
        <v>0</v>
      </c>
      <c r="AC126" s="152">
        <f>IF(DATOS!J90=Y$39,DATOS!C90,"")</f>
        <v>0</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1</v>
      </c>
      <c r="AB127" s="151">
        <f>IF(AC127="",0,IFERROR(IF(VLOOKUP(AC127,AC$38:AC126,1,0)&gt;0,0,0),1))</f>
        <v>0</v>
      </c>
      <c r="AC127" s="152">
        <f>IF(DATOS!J91=Y$39,DATOS!C91,"")</f>
        <v>0</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1</v>
      </c>
      <c r="AB128" s="151">
        <f>IF(AC128="",0,IFERROR(IF(VLOOKUP(AC128,AC$38:AC127,1,0)&gt;0,0,0),1))</f>
        <v>0</v>
      </c>
      <c r="AC128" s="152">
        <f>IF(DATOS!J92=Y$39,DATOS!C92,"")</f>
        <v>0</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1</v>
      </c>
      <c r="AB129" s="151">
        <f>IF(AC129="",0,IFERROR(IF(VLOOKUP(AC129,AC$38:AC128,1,0)&gt;0,0,0),1))</f>
        <v>0</v>
      </c>
      <c r="AC129" s="152">
        <f>IF(DATOS!J93=Y$39,DATOS!C93,"")</f>
        <v>0</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1</v>
      </c>
      <c r="AB130" s="151">
        <f>IF(AC130="",0,IFERROR(IF(VLOOKUP(AC130,AC$38:AC129,1,0)&gt;0,0,0),1))</f>
        <v>0</v>
      </c>
      <c r="AC130" s="152">
        <f>IF(DATOS!J94=Y$39,DATOS!C94,"")</f>
        <v>0</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1</v>
      </c>
      <c r="AB131" s="151">
        <f>IF(AC131="",0,IFERROR(IF(VLOOKUP(AC131,AC$38:AC130,1,0)&gt;0,0,0),1))</f>
        <v>0</v>
      </c>
      <c r="AC131" s="152">
        <f>IF(DATOS!J95=Y$39,DATOS!C95,"")</f>
        <v>0</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1</v>
      </c>
      <c r="AB132" s="151">
        <f>IF(AC132="",0,IFERROR(IF(VLOOKUP(AC132,AC$38:AC131,1,0)&gt;0,0,0),1))</f>
        <v>0</v>
      </c>
      <c r="AC132" s="152">
        <f>IF(DATOS!J96=Y$39,DATOS!C96,"")</f>
        <v>0</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1</v>
      </c>
      <c r="AB133" s="151">
        <f>IF(AC133="",0,IFERROR(IF(VLOOKUP(AC133,AC$38:AC132,1,0)&gt;0,0,0),1))</f>
        <v>0</v>
      </c>
      <c r="AC133" s="152">
        <f>IF(DATOS!J97=Y$39,DATOS!C97,"")</f>
        <v>0</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1</v>
      </c>
      <c r="AB134" s="151">
        <f>IF(AC134="",0,IFERROR(IF(VLOOKUP(AC134,AC$38:AC133,1,0)&gt;0,0,0),1))</f>
        <v>0</v>
      </c>
      <c r="AC134" s="152">
        <f>IF(DATOS!J98=Y$39,DATOS!C98,"")</f>
        <v>0</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1</v>
      </c>
      <c r="AB135" s="151">
        <f>IF(AC135="",0,IFERROR(IF(VLOOKUP(AC135,AC$38:AC134,1,0)&gt;0,0,0),1))</f>
        <v>0</v>
      </c>
      <c r="AC135" s="152">
        <f>IF(DATOS!J99=Y$39,DATOS!C99,"")</f>
        <v>0</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1</v>
      </c>
      <c r="AB136" s="151">
        <f>IF(AC136="",0,IFERROR(IF(VLOOKUP(AC136,AC$38:AC135,1,0)&gt;0,0,0),1))</f>
        <v>0</v>
      </c>
      <c r="AC136" s="152">
        <f>IF(DATOS!J100=Y$39,DATOS!C100,"")</f>
        <v>0</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1</v>
      </c>
      <c r="AB137" s="151">
        <f>IF(AC137="",0,IFERROR(IF(VLOOKUP(AC137,AC$38:AC136,1,0)&gt;0,0,0),1))</f>
        <v>0</v>
      </c>
      <c r="AC137" s="152">
        <f>IF(DATOS!J101=Y$39,DATOS!C101,"")</f>
        <v>0</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1</v>
      </c>
      <c r="AB138" s="151">
        <f>IF(AC138="",0,IFERROR(IF(VLOOKUP(AC138,AC$38:AC137,1,0)&gt;0,0,0),1))</f>
        <v>0</v>
      </c>
      <c r="AC138" s="152">
        <f>IF(DATOS!J102=Y$39,DATOS!C102,"")</f>
        <v>0</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1</v>
      </c>
      <c r="AB139" s="151">
        <f>IF(AC139="",0,IFERROR(IF(VLOOKUP(AC139,AC$38:AC138,1,0)&gt;0,0,0),1))</f>
        <v>0</v>
      </c>
      <c r="AC139" s="152">
        <f>IF(DATOS!J103=Y$39,DATOS!C103,"")</f>
        <v>0</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1</v>
      </c>
      <c r="AB140" s="151">
        <f>IF(AC140="",0,IFERROR(IF(VLOOKUP(AC140,AC$38:AC139,1,0)&gt;0,0,0),1))</f>
        <v>0</v>
      </c>
      <c r="AC140" s="152">
        <f>IF(DATOS!J104=Y$39,DATOS!C104,"")</f>
        <v>0</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1</v>
      </c>
      <c r="AB141" s="151">
        <f>IF(AC141="",0,IFERROR(IF(VLOOKUP(AC141,AC$38:AC140,1,0)&gt;0,0,0),1))</f>
        <v>0</v>
      </c>
      <c r="AC141" s="152">
        <f>IF(DATOS!J105=Y$39,DATOS!C105,"")</f>
        <v>0</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1</v>
      </c>
      <c r="AB142" s="151">
        <f>IF(AC142="",0,IFERROR(IF(VLOOKUP(AC142,AC$38:AC141,1,0)&gt;0,0,0),1))</f>
        <v>0</v>
      </c>
      <c r="AC142" s="152">
        <f>IF(DATOS!J106=Y$39,DATOS!C106,"")</f>
        <v>0</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1</v>
      </c>
      <c r="AB143" s="151">
        <f>IF(AC143="",0,IFERROR(IF(VLOOKUP(AC143,AC$38:AC142,1,0)&gt;0,0,0),1))</f>
        <v>0</v>
      </c>
      <c r="AC143" s="152">
        <f>IF(DATOS!J107=Y$39,DATOS!C107,"")</f>
        <v>0</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1</v>
      </c>
      <c r="AB144" s="151">
        <f>IF(AC144="",0,IFERROR(IF(VLOOKUP(AC144,AC$38:AC143,1,0)&gt;0,0,0),1))</f>
        <v>0</v>
      </c>
      <c r="AC144" s="152">
        <f>IF(DATOS!J108=Y$39,DATOS!C108,"")</f>
        <v>0</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1</v>
      </c>
      <c r="AB145" s="151">
        <f>IF(AC145="",0,IFERROR(IF(VLOOKUP(AC145,AC$38:AC144,1,0)&gt;0,0,0),1))</f>
        <v>0</v>
      </c>
      <c r="AC145" s="152">
        <f>IF(DATOS!J109=Y$39,DATOS!C109,"")</f>
        <v>0</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1</v>
      </c>
      <c r="AB146" s="151">
        <f>IF(AC146="",0,IFERROR(IF(VLOOKUP(AC146,AC$38:AC145,1,0)&gt;0,0,0),1))</f>
        <v>0</v>
      </c>
      <c r="AC146" s="152">
        <f>IF(DATOS!J110=Y$39,DATOS!C110,"")</f>
        <v>0</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1</v>
      </c>
      <c r="AB147" s="151">
        <f>IF(AC147="",0,IFERROR(IF(VLOOKUP(AC147,AC$38:AC146,1,0)&gt;0,0,0),1))</f>
        <v>0</v>
      </c>
      <c r="AC147" s="152">
        <f>IF(DATOS!J111=Y$39,DATOS!C111,"")</f>
        <v>0</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1</v>
      </c>
      <c r="AB148" s="151">
        <f>IF(AC148="",0,IFERROR(IF(VLOOKUP(AC148,AC$38:AC147,1,0)&gt;0,0,0),1))</f>
        <v>0</v>
      </c>
      <c r="AC148" s="152">
        <f>IF(DATOS!J112=Y$39,DATOS!C112,"")</f>
        <v>0</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1</v>
      </c>
      <c r="AB149" s="151">
        <f>IF(AC149="",0,IFERROR(IF(VLOOKUP(AC149,AC$38:AC148,1,0)&gt;0,0,0),1))</f>
        <v>0</v>
      </c>
      <c r="AC149" s="152">
        <f>IF(DATOS!J113=Y$39,DATOS!C113,"")</f>
        <v>0</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1</v>
      </c>
      <c r="AB150" s="151">
        <f>IF(AC150="",0,IFERROR(IF(VLOOKUP(AC150,AC$38:AC149,1,0)&gt;0,0,0),1))</f>
        <v>0</v>
      </c>
      <c r="AC150" s="152">
        <f>IF(DATOS!J114=Y$39,DATOS!C114,"")</f>
        <v>0</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1</v>
      </c>
      <c r="AB151" s="151">
        <f>IF(AC151="",0,IFERROR(IF(VLOOKUP(AC151,AC$38:AC150,1,0)&gt;0,0,0),1))</f>
        <v>0</v>
      </c>
      <c r="AC151" s="152">
        <f>IF(DATOS!J115=Y$39,DATOS!C115,"")</f>
        <v>0</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1</v>
      </c>
      <c r="AB152" s="151">
        <f>IF(AC152="",0,IFERROR(IF(VLOOKUP(AC152,AC$38:AC151,1,0)&gt;0,0,0),1))</f>
        <v>0</v>
      </c>
      <c r="AC152" s="152">
        <f>IF(DATOS!J116=Y$39,DATOS!C116,"")</f>
        <v>0</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1</v>
      </c>
      <c r="AB153" s="151">
        <f>IF(AC153="",0,IFERROR(IF(VLOOKUP(AC153,AC$38:AC152,1,0)&gt;0,0,0),1))</f>
        <v>0</v>
      </c>
      <c r="AC153" s="152">
        <f>IF(DATOS!J117=Y$39,DATOS!C117,"")</f>
        <v>0</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1</v>
      </c>
      <c r="AB154" s="151">
        <f>IF(AC154="",0,IFERROR(IF(VLOOKUP(AC154,AC$38:AC153,1,0)&gt;0,0,0),1))</f>
        <v>0</v>
      </c>
      <c r="AC154" s="152">
        <f>IF(DATOS!J118=Y$39,DATOS!C118,"")</f>
        <v>0</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1</v>
      </c>
      <c r="AB155" s="151">
        <f>IF(AC155="",0,IFERROR(IF(VLOOKUP(AC155,AC$38:AC154,1,0)&gt;0,0,0),1))</f>
        <v>0</v>
      </c>
      <c r="AC155" s="152">
        <f>IF(DATOS!J119=Y$39,DATOS!C119,"")</f>
        <v>0</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1</v>
      </c>
      <c r="AB156" s="151">
        <f>IF(AC156="",0,IFERROR(IF(VLOOKUP(AC156,AC$38:AC155,1,0)&gt;0,0,0),1))</f>
        <v>0</v>
      </c>
      <c r="AC156" s="152">
        <f>IF(DATOS!J120=Y$39,DATOS!C120,"")</f>
        <v>0</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1</v>
      </c>
      <c r="AB157" s="151">
        <f>IF(AC157="",0,IFERROR(IF(VLOOKUP(AC157,AC$38:AC156,1,0)&gt;0,0,0),1))</f>
        <v>0</v>
      </c>
      <c r="AC157" s="152">
        <f>IF(DATOS!J121=Y$39,DATOS!C121,"")</f>
        <v>0</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1</v>
      </c>
      <c r="AB158" s="151">
        <f>IF(AC158="",0,IFERROR(IF(VLOOKUP(AC158,AC$38:AC157,1,0)&gt;0,0,0),1))</f>
        <v>0</v>
      </c>
      <c r="AC158" s="152">
        <f>IF(DATOS!J122=Y$39,DATOS!C122,"")</f>
        <v>0</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1</v>
      </c>
      <c r="AB159" s="151">
        <f>IF(AC159="",0,IFERROR(IF(VLOOKUP(AC159,AC$38:AC158,1,0)&gt;0,0,0),1))</f>
        <v>0</v>
      </c>
      <c r="AC159" s="152">
        <f>IF(DATOS!J123=Y$39,DATOS!C123,"")</f>
        <v>0</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1</v>
      </c>
      <c r="AB160" s="151">
        <f>IF(AC160="",0,IFERROR(IF(VLOOKUP(AC160,AC$38:AC159,1,0)&gt;0,0,0),1))</f>
        <v>0</v>
      </c>
      <c r="AC160" s="152">
        <f>IF(DATOS!J124=Y$39,DATOS!C124,"")</f>
        <v>0</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1</v>
      </c>
      <c r="AB161" s="151">
        <f>IF(AC161="",0,IFERROR(IF(VLOOKUP(AC161,AC$38:AC160,1,0)&gt;0,0,0),1))</f>
        <v>0</v>
      </c>
      <c r="AC161" s="152">
        <f>IF(DATOS!J125=Y$39,DATOS!C125,"")</f>
        <v>0</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1</v>
      </c>
      <c r="AB162" s="151">
        <f>IF(AC162="",0,IFERROR(IF(VLOOKUP(AC162,AC$38:AC161,1,0)&gt;0,0,0),1))</f>
        <v>0</v>
      </c>
      <c r="AC162" s="152">
        <f>IF(DATOS!J126=Y$39,DATOS!C126,"")</f>
        <v>0</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1</v>
      </c>
      <c r="AB163" s="151">
        <f>IF(AC163="",0,IFERROR(IF(VLOOKUP(AC163,AC$38:AC162,1,0)&gt;0,0,0),1))</f>
        <v>0</v>
      </c>
      <c r="AC163" s="152">
        <f>IF(DATOS!J127=Y$39,DATOS!C127,"")</f>
        <v>0</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1</v>
      </c>
      <c r="AB164" s="151">
        <f>IF(AC164="",0,IFERROR(IF(VLOOKUP(AC164,AC$38:AC163,1,0)&gt;0,0,0),1))</f>
        <v>0</v>
      </c>
      <c r="AC164" s="152">
        <f>IF(DATOS!J128=Y$39,DATOS!C128,"")</f>
        <v>0</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1</v>
      </c>
      <c r="AB165" s="151">
        <f>IF(AC165="",0,IFERROR(IF(VLOOKUP(AC165,AC$38:AC164,1,0)&gt;0,0,0),1))</f>
        <v>0</v>
      </c>
      <c r="AC165" s="152">
        <f>IF(DATOS!J129=Y$39,DATOS!C129,"")</f>
        <v>0</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1</v>
      </c>
      <c r="AB166" s="151">
        <f>IF(AC166="",0,IFERROR(IF(VLOOKUP(AC166,AC$38:AC165,1,0)&gt;0,0,0),1))</f>
        <v>0</v>
      </c>
      <c r="AC166" s="152">
        <f>IF(DATOS!J130=Y$39,DATOS!C130,"")</f>
        <v>0</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1</v>
      </c>
      <c r="AB167" s="151">
        <f>IF(AC167="",0,IFERROR(IF(VLOOKUP(AC167,AC$38:AC166,1,0)&gt;0,0,0),1))</f>
        <v>0</v>
      </c>
      <c r="AC167" s="152">
        <f>IF(DATOS!J131=Y$39,DATOS!C131,"")</f>
        <v>0</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1</v>
      </c>
      <c r="AB168" s="151">
        <f>IF(AC168="",0,IFERROR(IF(VLOOKUP(AC168,AC$38:AC167,1,0)&gt;0,0,0),1))</f>
        <v>0</v>
      </c>
      <c r="AC168" s="152">
        <f>IF(DATOS!J132=Y$39,DATOS!C132,"")</f>
        <v>0</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1</v>
      </c>
      <c r="AB169" s="151">
        <f>IF(AC169="",0,IFERROR(IF(VLOOKUP(AC169,AC$38:AC168,1,0)&gt;0,0,0),1))</f>
        <v>0</v>
      </c>
      <c r="AC169" s="152">
        <f>IF(DATOS!J133=Y$39,DATOS!C133,"")</f>
        <v>0</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1</v>
      </c>
      <c r="AB170" s="151">
        <f>IF(AC170="",0,IFERROR(IF(VLOOKUP(AC170,AC$38:AC169,1,0)&gt;0,0,0),1))</f>
        <v>0</v>
      </c>
      <c r="AC170" s="152">
        <f>IF(DATOS!J134=Y$39,DATOS!C134,"")</f>
        <v>0</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1</v>
      </c>
      <c r="AB171" s="151">
        <f>IF(AC171="",0,IFERROR(IF(VLOOKUP(AC171,AC$38:AC170,1,0)&gt;0,0,0),1))</f>
        <v>0</v>
      </c>
      <c r="AC171" s="152">
        <f>IF(DATOS!J135=Y$39,DATOS!C135,"")</f>
        <v>0</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1</v>
      </c>
      <c r="AB172" s="151">
        <f>IF(AC172="",0,IFERROR(IF(VLOOKUP(AC172,AC$38:AC171,1,0)&gt;0,0,0),1))</f>
        <v>0</v>
      </c>
      <c r="AC172" s="152">
        <f>IF(DATOS!J136=Y$39,DATOS!C136,"")</f>
        <v>0</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1</v>
      </c>
      <c r="AB173" s="151">
        <f>IF(AC173="",0,IFERROR(IF(VLOOKUP(AC173,AC$38:AC172,1,0)&gt;0,0,0),1))</f>
        <v>0</v>
      </c>
      <c r="AC173" s="152">
        <f>IF(DATOS!J137=Y$39,DATOS!C137,"")</f>
        <v>0</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1</v>
      </c>
      <c r="AB174" s="151">
        <f>IF(AC174="",0,IFERROR(IF(VLOOKUP(AC174,AC$38:AC173,1,0)&gt;0,0,0),1))</f>
        <v>0</v>
      </c>
      <c r="AC174" s="152">
        <f>IF(DATOS!J138=Y$39,DATOS!C138,"")</f>
        <v>0</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1</v>
      </c>
      <c r="AB175" s="151">
        <f>IF(AC175="",0,IFERROR(IF(VLOOKUP(AC175,AC$38:AC174,1,0)&gt;0,0,0),1))</f>
        <v>0</v>
      </c>
      <c r="AC175" s="152">
        <f>IF(DATOS!J139=Y$39,DATOS!C139,"")</f>
        <v>0</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1</v>
      </c>
      <c r="AB176" s="151">
        <f>IF(AC176="",0,IFERROR(IF(VLOOKUP(AC176,AC$38:AC175,1,0)&gt;0,0,0),1))</f>
        <v>0</v>
      </c>
      <c r="AC176" s="152">
        <f>IF(DATOS!J140=Y$39,DATOS!C140,"")</f>
        <v>0</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1</v>
      </c>
      <c r="AB177" s="151">
        <f>IF(AC177="",0,IFERROR(IF(VLOOKUP(AC177,AC$38:AC176,1,0)&gt;0,0,0),1))</f>
        <v>0</v>
      </c>
      <c r="AC177" s="152">
        <f>IF(DATOS!J141=Y$39,DATOS!C141,"")</f>
        <v>0</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1</v>
      </c>
      <c r="AB178" s="151">
        <f>IF(AC178="",0,IFERROR(IF(VLOOKUP(AC178,AC$38:AC177,1,0)&gt;0,0,0),1))</f>
        <v>0</v>
      </c>
      <c r="AC178" s="152">
        <f>IF(DATOS!J142=Y$39,DATOS!C142,"")</f>
        <v>0</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1</v>
      </c>
      <c r="AB179" s="151">
        <f>IF(AC179="",0,IFERROR(IF(VLOOKUP(AC179,AC$38:AC178,1,0)&gt;0,0,0),1))</f>
        <v>0</v>
      </c>
      <c r="AC179" s="152">
        <f>IF(DATOS!J143=Y$39,DATOS!C143,"")</f>
        <v>0</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1</v>
      </c>
      <c r="AB180" s="151">
        <f>IF(AC180="",0,IFERROR(IF(VLOOKUP(AC180,AC$38:AC179,1,0)&gt;0,0,0),1))</f>
        <v>0</v>
      </c>
      <c r="AC180" s="152">
        <f>IF(DATOS!J144=Y$39,DATOS!C144,"")</f>
        <v>0</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1</v>
      </c>
      <c r="AB181" s="151">
        <f>IF(AC181="",0,IFERROR(IF(VLOOKUP(AC181,AC$38:AC180,1,0)&gt;0,0,0),1))</f>
        <v>0</v>
      </c>
      <c r="AC181" s="152">
        <f>IF(DATOS!J145=Y$39,DATOS!C145,"")</f>
        <v>0</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1</v>
      </c>
      <c r="AB182" s="151">
        <f>IF(AC182="",0,IFERROR(IF(VLOOKUP(AC182,AC$38:AC181,1,0)&gt;0,0,0),1))</f>
        <v>0</v>
      </c>
      <c r="AC182" s="152">
        <f>IF(DATOS!J146=Y$39,DATOS!C146,"")</f>
        <v>0</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1</v>
      </c>
      <c r="AB183" s="151">
        <f>IF(AC183="",0,IFERROR(IF(VLOOKUP(AC183,AC$38:AC182,1,0)&gt;0,0,0),1))</f>
        <v>0</v>
      </c>
      <c r="AC183" s="152">
        <f>IF(DATOS!J147=Y$39,DATOS!C147,"")</f>
        <v>0</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1</v>
      </c>
      <c r="AB184" s="151">
        <f>IF(AC184="",0,IFERROR(IF(VLOOKUP(AC184,AC$38:AC183,1,0)&gt;0,0,0),1))</f>
        <v>0</v>
      </c>
      <c r="AC184" s="152">
        <f>IF(DATOS!J148=Y$39,DATOS!C148,"")</f>
        <v>0</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1</v>
      </c>
      <c r="AB185" s="151">
        <f>IF(AC185="",0,IFERROR(IF(VLOOKUP(AC185,AC$38:AC184,1,0)&gt;0,0,0),1))</f>
        <v>0</v>
      </c>
      <c r="AC185" s="152">
        <f>IF(DATOS!J149=Y$39,DATOS!C149,"")</f>
        <v>0</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1</v>
      </c>
      <c r="AB186" s="151">
        <f>IF(AC186="",0,IFERROR(IF(VLOOKUP(AC186,AC$38:AC185,1,0)&gt;0,0,0),1))</f>
        <v>0</v>
      </c>
      <c r="AC186" s="152">
        <f>IF(DATOS!J150=Y$39,DATOS!C150,"")</f>
        <v>0</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1</v>
      </c>
      <c r="AB187" s="151">
        <f>IF(AC187="",0,IFERROR(IF(VLOOKUP(AC187,AC$38:AC186,1,0)&gt;0,0,0),1))</f>
        <v>0</v>
      </c>
      <c r="AC187" s="152">
        <f>IF(DATOS!J151=Y$39,DATOS!C151,"")</f>
        <v>0</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1</v>
      </c>
      <c r="AB188" s="151">
        <f>IF(AC188="",0,IFERROR(IF(VLOOKUP(AC188,AC$38:AC187,1,0)&gt;0,0,0),1))</f>
        <v>0</v>
      </c>
      <c r="AC188" s="152">
        <f>IF(DATOS!J152=Y$39,DATOS!C152,"")</f>
        <v>0</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1</v>
      </c>
      <c r="AB189" s="151">
        <f>IF(AC189="",0,IFERROR(IF(VLOOKUP(AC189,AC$38:AC188,1,0)&gt;0,0,0),1))</f>
        <v>0</v>
      </c>
      <c r="AC189" s="152">
        <f>IF(DATOS!J153=Y$39,DATOS!C153,"")</f>
        <v>0</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1</v>
      </c>
      <c r="AB190" s="151">
        <f>IF(AC190="",0,IFERROR(IF(VLOOKUP(AC190,AC$38:AC189,1,0)&gt;0,0,0),1))</f>
        <v>0</v>
      </c>
      <c r="AC190" s="152">
        <f>IF(DATOS!J154=Y$39,DATOS!C154,"")</f>
        <v>0</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1</v>
      </c>
      <c r="AB191" s="151">
        <f>IF(AC191="",0,IFERROR(IF(VLOOKUP(AC191,AC$38:AC190,1,0)&gt;0,0,0),1))</f>
        <v>0</v>
      </c>
      <c r="AC191" s="152">
        <f>IF(DATOS!J155=Y$39,DATOS!C155,"")</f>
        <v>0</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1</v>
      </c>
      <c r="AB192" s="151">
        <f>IF(AC192="",0,IFERROR(IF(VLOOKUP(AC192,AC$38:AC191,1,0)&gt;0,0,0),1))</f>
        <v>0</v>
      </c>
      <c r="AC192" s="152">
        <f>IF(DATOS!J156=Y$39,DATOS!C156,"")</f>
        <v>0</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1</v>
      </c>
      <c r="AB193" s="151">
        <f>IF(AC193="",0,IFERROR(IF(VLOOKUP(AC193,AC$38:AC192,1,0)&gt;0,0,0),1))</f>
        <v>0</v>
      </c>
      <c r="AC193" s="152">
        <f>IF(DATOS!J157=Y$39,DATOS!C157,"")</f>
        <v>0</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1</v>
      </c>
      <c r="AB194" s="151">
        <f>IF(AC194="",0,IFERROR(IF(VLOOKUP(AC194,AC$38:AC193,1,0)&gt;0,0,0),1))</f>
        <v>0</v>
      </c>
      <c r="AC194" s="152">
        <f>IF(DATOS!J158=Y$39,DATOS!C158,"")</f>
        <v>0</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1</v>
      </c>
      <c r="AB195" s="151">
        <f>IF(AC195="",0,IFERROR(IF(VLOOKUP(AC195,AC$38:AC194,1,0)&gt;0,0,0),1))</f>
        <v>0</v>
      </c>
      <c r="AC195" s="152">
        <f>IF(DATOS!J159=Y$39,DATOS!C159,"")</f>
        <v>0</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1</v>
      </c>
      <c r="AB196" s="151">
        <f>IF(AC196="",0,IFERROR(IF(VLOOKUP(AC196,AC$38:AC195,1,0)&gt;0,0,0),1))</f>
        <v>0</v>
      </c>
      <c r="AC196" s="152">
        <f>IF(DATOS!J160=Y$39,DATOS!C160,"")</f>
        <v>0</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1</v>
      </c>
      <c r="AB197" s="151">
        <f>IF(AC197="",0,IFERROR(IF(VLOOKUP(AC197,AC$38:AC196,1,0)&gt;0,0,0),1))</f>
        <v>0</v>
      </c>
      <c r="AC197" s="152">
        <f>IF(DATOS!J161=Y$39,DATOS!C161,"")</f>
        <v>0</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1</v>
      </c>
      <c r="AB198" s="151">
        <f>IF(AC198="",0,IFERROR(IF(VLOOKUP(AC198,AC$38:AC197,1,0)&gt;0,0,0),1))</f>
        <v>0</v>
      </c>
      <c r="AC198" s="152">
        <f>IF(DATOS!J162=Y$39,DATOS!C162,"")</f>
        <v>0</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1</v>
      </c>
      <c r="AB199" s="151">
        <f>IF(AC199="",0,IFERROR(IF(VLOOKUP(AC199,AC$38:AC198,1,0)&gt;0,0,0),1))</f>
        <v>0</v>
      </c>
      <c r="AC199" s="152">
        <f>IF(DATOS!J163=Y$39,DATOS!C163,"")</f>
        <v>0</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1</v>
      </c>
      <c r="AB200" s="151">
        <f>IF(AC200="",0,IFERROR(IF(VLOOKUP(AC200,AC$38:AC199,1,0)&gt;0,0,0),1))</f>
        <v>0</v>
      </c>
      <c r="AC200" s="152">
        <f>IF(DATOS!J164=Y$39,DATOS!C164,"")</f>
        <v>0</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1</v>
      </c>
      <c r="AB201" s="151">
        <f>IF(AC201="",0,IFERROR(IF(VLOOKUP(AC201,AC$38:AC200,1,0)&gt;0,0,0),1))</f>
        <v>0</v>
      </c>
      <c r="AC201" s="152">
        <f>IF(DATOS!J165=Y$39,DATOS!C165,"")</f>
        <v>0</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1</v>
      </c>
      <c r="AB202" s="151">
        <f>IF(AC202="",0,IFERROR(IF(VLOOKUP(AC202,AC$38:AC201,1,0)&gt;0,0,0),1))</f>
        <v>0</v>
      </c>
      <c r="AC202" s="152">
        <f>IF(DATOS!J166=Y$39,DATOS!C166,"")</f>
        <v>0</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1</v>
      </c>
      <c r="AB203" s="151">
        <f>IF(AC203="",0,IFERROR(IF(VLOOKUP(AC203,AC$38:AC202,1,0)&gt;0,0,0),1))</f>
        <v>0</v>
      </c>
      <c r="AC203" s="152">
        <f>IF(DATOS!J167=Y$39,DATOS!C167,"")</f>
        <v>0</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1</v>
      </c>
      <c r="AB204" s="151">
        <f>IF(AC204="",0,IFERROR(IF(VLOOKUP(AC204,AC$38:AC203,1,0)&gt;0,0,0),1))</f>
        <v>0</v>
      </c>
      <c r="AC204" s="152">
        <f>IF(DATOS!J168=Y$39,DATOS!C168,"")</f>
        <v>0</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1</v>
      </c>
      <c r="AB205" s="151">
        <f>IF(AC205="",0,IFERROR(IF(VLOOKUP(AC205,AC$38:AC204,1,0)&gt;0,0,0),1))</f>
        <v>0</v>
      </c>
      <c r="AC205" s="152">
        <f>IF(DATOS!J169=Y$39,DATOS!C169,"")</f>
        <v>0</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1</v>
      </c>
      <c r="AB206" s="151">
        <f>IF(AC206="",0,IFERROR(IF(VLOOKUP(AC206,AC$38:AC205,1,0)&gt;0,0,0),1))</f>
        <v>0</v>
      </c>
      <c r="AC206" s="152">
        <f>IF(DATOS!J170=Y$39,DATOS!C170,"")</f>
        <v>0</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1</v>
      </c>
      <c r="AB207" s="151">
        <f>IF(AC207="",0,IFERROR(IF(VLOOKUP(AC207,AC$38:AC206,1,0)&gt;0,0,0),1))</f>
        <v>0</v>
      </c>
      <c r="AC207" s="152">
        <f>IF(DATOS!J171=Y$39,DATOS!C171,"")</f>
        <v>0</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1</v>
      </c>
      <c r="AB208" s="151">
        <f>IF(AC208="",0,IFERROR(IF(VLOOKUP(AC208,AC$38:AC207,1,0)&gt;0,0,0),1))</f>
        <v>0</v>
      </c>
      <c r="AC208" s="152">
        <f>IF(DATOS!J172=Y$39,DATOS!C172,"")</f>
        <v>0</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1</v>
      </c>
      <c r="AB209" s="151">
        <f>IF(AC209="",0,IFERROR(IF(VLOOKUP(AC209,AC$38:AC208,1,0)&gt;0,0,0),1))</f>
        <v>0</v>
      </c>
      <c r="AC209" s="152">
        <f>IF(DATOS!J173=Y$39,DATOS!C173,"")</f>
        <v>0</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1</v>
      </c>
      <c r="AB210" s="151">
        <f>IF(AC210="",0,IFERROR(IF(VLOOKUP(AC210,AC$38:AC209,1,0)&gt;0,0,0),1))</f>
        <v>0</v>
      </c>
      <c r="AC210" s="152">
        <f>IF(DATOS!J174=Y$39,DATOS!C174,"")</f>
        <v>0</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1</v>
      </c>
      <c r="AB211" s="151">
        <f>IF(AC211="",0,IFERROR(IF(VLOOKUP(AC211,AC$38:AC210,1,0)&gt;0,0,0),1))</f>
        <v>0</v>
      </c>
      <c r="AC211" s="152">
        <f>IF(DATOS!J175=Y$39,DATOS!C175,"")</f>
        <v>0</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1</v>
      </c>
      <c r="AB212" s="151">
        <f>IF(AC212="",0,IFERROR(IF(VLOOKUP(AC212,AC$38:AC211,1,0)&gt;0,0,0),1))</f>
        <v>0</v>
      </c>
      <c r="AC212" s="152">
        <f>IF(DATOS!J176=Y$39,DATOS!C176,"")</f>
        <v>0</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1</v>
      </c>
      <c r="AB213" s="151">
        <f>IF(AC213="",0,IFERROR(IF(VLOOKUP(AC213,AC$38:AC212,1,0)&gt;0,0,0),1))</f>
        <v>0</v>
      </c>
      <c r="AC213" s="152">
        <f>IF(DATOS!J177=Y$39,DATOS!C177,"")</f>
        <v>0</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1</v>
      </c>
      <c r="AB214" s="151">
        <f>IF(AC214="",0,IFERROR(IF(VLOOKUP(AC214,AC$38:AC213,1,0)&gt;0,0,0),1))</f>
        <v>0</v>
      </c>
      <c r="AC214" s="152">
        <f>IF(DATOS!J178=Y$39,DATOS!C178,"")</f>
        <v>0</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1</v>
      </c>
      <c r="AB215" s="151">
        <f>IF(AC215="",0,IFERROR(IF(VLOOKUP(AC215,AC$38:AC214,1,0)&gt;0,0,0),1))</f>
        <v>0</v>
      </c>
      <c r="AC215" s="152">
        <f>IF(DATOS!J179=Y$39,DATOS!C179,"")</f>
        <v>0</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1</v>
      </c>
      <c r="AB216" s="151">
        <f>IF(AC216="",0,IFERROR(IF(VLOOKUP(AC216,AC$38:AC215,1,0)&gt;0,0,0),1))</f>
        <v>0</v>
      </c>
      <c r="AC216" s="152">
        <f>IF(DATOS!J180=Y$39,DATOS!C180,"")</f>
        <v>0</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1</v>
      </c>
      <c r="AB217" s="151">
        <f>IF(AC217="",0,IFERROR(IF(VLOOKUP(AC217,AC$38:AC216,1,0)&gt;0,0,0),1))</f>
        <v>0</v>
      </c>
      <c r="AC217" s="152">
        <f>IF(DATOS!J181=Y$39,DATOS!C181,"")</f>
        <v>0</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1</v>
      </c>
      <c r="AB218" s="151">
        <f>IF(AC218="",0,IFERROR(IF(VLOOKUP(AC218,AC$38:AC217,1,0)&gt;0,0,0),1))</f>
        <v>0</v>
      </c>
      <c r="AC218" s="152">
        <f>IF(DATOS!J182=Y$39,DATOS!C182,"")</f>
        <v>0</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1</v>
      </c>
      <c r="AB219" s="151">
        <f>IF(AC219="",0,IFERROR(IF(VLOOKUP(AC219,AC$38:AC218,1,0)&gt;0,0,0),1))</f>
        <v>0</v>
      </c>
      <c r="AC219" s="152">
        <f>IF(DATOS!J183=Y$39,DATOS!C183,"")</f>
        <v>0</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1</v>
      </c>
      <c r="AB220" s="151">
        <f>IF(AC220="",0,IFERROR(IF(VLOOKUP(AC220,AC$38:AC219,1,0)&gt;0,0,0),1))</f>
        <v>0</v>
      </c>
      <c r="AC220" s="152">
        <f>IF(DATOS!J184=Y$39,DATOS!C184,"")</f>
        <v>0</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1</v>
      </c>
      <c r="AB221" s="151">
        <f>IF(AC221="",0,IFERROR(IF(VLOOKUP(AC221,AC$38:AC220,1,0)&gt;0,0,0),1))</f>
        <v>0</v>
      </c>
      <c r="AC221" s="152">
        <f>IF(DATOS!J185=Y$39,DATOS!C185,"")</f>
        <v>0</v>
      </c>
    </row>
    <row r="222" spans="4:29" x14ac:dyDescent="0.25">
      <c r="AA222" s="151">
        <f t="shared" si="7"/>
        <v>1</v>
      </c>
      <c r="AB222" s="151">
        <f>IF(AC222="",0,IFERROR(IF(VLOOKUP(AC222,AC$38:AC221,1,0)&gt;0,0,0),1))</f>
        <v>0</v>
      </c>
      <c r="AC222" s="152">
        <f>IF(DATOS!J186=Y$39,DATOS!C186,"")</f>
        <v>0</v>
      </c>
    </row>
    <row r="223" spans="4:29" x14ac:dyDescent="0.25">
      <c r="AA223" s="151">
        <f t="shared" si="7"/>
        <v>1</v>
      </c>
      <c r="AB223" s="151">
        <f>IF(AC223="",0,IFERROR(IF(VLOOKUP(AC223,AC$38:AC222,1,0)&gt;0,0,0),1))</f>
        <v>0</v>
      </c>
      <c r="AC223" s="152">
        <f>IF(DATOS!J187=Y$39,DATOS!C187,"")</f>
        <v>0</v>
      </c>
    </row>
    <row r="224" spans="4:29" x14ac:dyDescent="0.25">
      <c r="AA224" s="151">
        <f t="shared" si="7"/>
        <v>1</v>
      </c>
      <c r="AB224" s="151">
        <f>IF(AC224="",0,IFERROR(IF(VLOOKUP(AC224,AC$38:AC223,1,0)&gt;0,0,0),1))</f>
        <v>0</v>
      </c>
      <c r="AC224" s="152">
        <f>IF(DATOS!J188=Y$39,DATOS!C188,"")</f>
        <v>0</v>
      </c>
    </row>
    <row r="225" spans="27:29" x14ac:dyDescent="0.25">
      <c r="AA225" s="151">
        <f t="shared" si="7"/>
        <v>1</v>
      </c>
      <c r="AB225" s="151">
        <f>IF(AC225="",0,IFERROR(IF(VLOOKUP(AC225,AC$38:AC224,1,0)&gt;0,0,0),1))</f>
        <v>0</v>
      </c>
      <c r="AC225" s="152">
        <f>IF(DATOS!J189=Y$39,DATOS!C189,"")</f>
        <v>0</v>
      </c>
    </row>
    <row r="226" spans="27:29" x14ac:dyDescent="0.25">
      <c r="AA226" s="151">
        <f t="shared" si="7"/>
        <v>1</v>
      </c>
      <c r="AB226" s="151">
        <f>IF(AC226="",0,IFERROR(IF(VLOOKUP(AC226,AC$38:AC225,1,0)&gt;0,0,0),1))</f>
        <v>0</v>
      </c>
      <c r="AC226" s="152">
        <f>IF(DATOS!J190=Y$39,DATOS!C190,"")</f>
        <v>0</v>
      </c>
    </row>
    <row r="227" spans="27:29" x14ac:dyDescent="0.25">
      <c r="AA227" s="151">
        <f t="shared" si="7"/>
        <v>1</v>
      </c>
      <c r="AB227" s="151">
        <f>IF(AC227="",0,IFERROR(IF(VLOOKUP(AC227,AC$38:AC226,1,0)&gt;0,0,0),1))</f>
        <v>0</v>
      </c>
      <c r="AC227" s="152">
        <f>IF(DATOS!J191=Y$39,DATOS!C191,"")</f>
        <v>0</v>
      </c>
    </row>
    <row r="228" spans="27:29" x14ac:dyDescent="0.25">
      <c r="AA228" s="151">
        <f t="shared" si="7"/>
        <v>1</v>
      </c>
      <c r="AB228" s="151">
        <f>IF(AC228="",0,IFERROR(IF(VLOOKUP(AC228,AC$38:AC227,1,0)&gt;0,0,0),1))</f>
        <v>0</v>
      </c>
      <c r="AC228" s="152">
        <f>IF(DATOS!J192=Y$39,DATOS!C192,"")</f>
        <v>0</v>
      </c>
    </row>
    <row r="229" spans="27:29" x14ac:dyDescent="0.25">
      <c r="AA229" s="151">
        <f t="shared" si="7"/>
        <v>1</v>
      </c>
      <c r="AB229" s="151">
        <f>IF(AC229="",0,IFERROR(IF(VLOOKUP(AC229,AC$38:AC228,1,0)&gt;0,0,0),1))</f>
        <v>0</v>
      </c>
      <c r="AC229" s="152">
        <f>IF(DATOS!J193=Y$39,DATOS!C193,"")</f>
        <v>0</v>
      </c>
    </row>
    <row r="230" spans="27:29" x14ac:dyDescent="0.25">
      <c r="AA230" s="151">
        <f t="shared" ref="AA230:AA293" si="8">AA229+AB230</f>
        <v>1</v>
      </c>
      <c r="AB230" s="151">
        <f>IF(AC230="",0,IFERROR(IF(VLOOKUP(AC230,AC$38:AC229,1,0)&gt;0,0,0),1))</f>
        <v>0</v>
      </c>
      <c r="AC230" s="152">
        <f>IF(DATOS!J194=Y$39,DATOS!C194,"")</f>
        <v>0</v>
      </c>
    </row>
    <row r="231" spans="27:29" x14ac:dyDescent="0.25">
      <c r="AA231" s="151">
        <f t="shared" si="8"/>
        <v>1</v>
      </c>
      <c r="AB231" s="151">
        <f>IF(AC231="",0,IFERROR(IF(VLOOKUP(AC231,AC$38:AC230,1,0)&gt;0,0,0),1))</f>
        <v>0</v>
      </c>
      <c r="AC231" s="152">
        <f>IF(DATOS!J195=Y$39,DATOS!C195,"")</f>
        <v>0</v>
      </c>
    </row>
    <row r="232" spans="27:29" x14ac:dyDescent="0.25">
      <c r="AA232" s="151">
        <f t="shared" si="8"/>
        <v>1</v>
      </c>
      <c r="AB232" s="151">
        <f>IF(AC232="",0,IFERROR(IF(VLOOKUP(AC232,AC$38:AC231,1,0)&gt;0,0,0),1))</f>
        <v>0</v>
      </c>
      <c r="AC232" s="152">
        <f>IF(DATOS!J196=Y$39,DATOS!C196,"")</f>
        <v>0</v>
      </c>
    </row>
    <row r="233" spans="27:29" x14ac:dyDescent="0.25">
      <c r="AA233" s="151">
        <f t="shared" si="8"/>
        <v>1</v>
      </c>
      <c r="AB233" s="151">
        <f>IF(AC233="",0,IFERROR(IF(VLOOKUP(AC233,AC$38:AC232,1,0)&gt;0,0,0),1))</f>
        <v>0</v>
      </c>
      <c r="AC233" s="152">
        <f>IF(DATOS!J197=Y$39,DATOS!C197,"")</f>
        <v>0</v>
      </c>
    </row>
    <row r="234" spans="27:29" x14ac:dyDescent="0.25">
      <c r="AA234" s="151">
        <f t="shared" si="8"/>
        <v>1</v>
      </c>
      <c r="AB234" s="151">
        <f>IF(AC234="",0,IFERROR(IF(VLOOKUP(AC234,AC$38:AC233,1,0)&gt;0,0,0),1))</f>
        <v>0</v>
      </c>
      <c r="AC234" s="152">
        <f>IF(DATOS!J198=Y$39,DATOS!C198,"")</f>
        <v>0</v>
      </c>
    </row>
    <row r="235" spans="27:29" x14ac:dyDescent="0.25">
      <c r="AA235" s="151">
        <f t="shared" si="8"/>
        <v>1</v>
      </c>
      <c r="AB235" s="151">
        <f>IF(AC235="",0,IFERROR(IF(VLOOKUP(AC235,AC$38:AC234,1,0)&gt;0,0,0),1))</f>
        <v>0</v>
      </c>
      <c r="AC235" s="152">
        <f>IF(DATOS!J199=Y$39,DATOS!C199,"")</f>
        <v>0</v>
      </c>
    </row>
    <row r="236" spans="27:29" x14ac:dyDescent="0.25">
      <c r="AA236" s="151">
        <f t="shared" si="8"/>
        <v>1</v>
      </c>
      <c r="AB236" s="151">
        <f>IF(AC236="",0,IFERROR(IF(VLOOKUP(AC236,AC$38:AC235,1,0)&gt;0,0,0),1))</f>
        <v>0</v>
      </c>
      <c r="AC236" s="152">
        <f>IF(DATOS!J200=Y$39,DATOS!C200,"")</f>
        <v>0</v>
      </c>
    </row>
    <row r="237" spans="27:29" x14ac:dyDescent="0.25">
      <c r="AA237" s="151">
        <f t="shared" si="8"/>
        <v>1</v>
      </c>
      <c r="AB237" s="151">
        <f>IF(AC237="",0,IFERROR(IF(VLOOKUP(AC237,AC$38:AC236,1,0)&gt;0,0,0),1))</f>
        <v>0</v>
      </c>
      <c r="AC237" s="152">
        <f>IF(DATOS!J201=Y$39,DATOS!C201,"")</f>
        <v>0</v>
      </c>
    </row>
    <row r="238" spans="27:29" x14ac:dyDescent="0.25">
      <c r="AA238" s="151">
        <f t="shared" si="8"/>
        <v>1</v>
      </c>
      <c r="AB238" s="151">
        <f>IF(AC238="",0,IFERROR(IF(VLOOKUP(AC238,AC$38:AC237,1,0)&gt;0,0,0),1))</f>
        <v>0</v>
      </c>
      <c r="AC238" s="152">
        <f>IF(DATOS!J202=Y$39,DATOS!C202,"")</f>
        <v>0</v>
      </c>
    </row>
    <row r="239" spans="27:29" x14ac:dyDescent="0.25">
      <c r="AA239" s="151">
        <f t="shared" si="8"/>
        <v>1</v>
      </c>
      <c r="AB239" s="151">
        <f>IF(AC239="",0,IFERROR(IF(VLOOKUP(AC239,AC$38:AC238,1,0)&gt;0,0,0),1))</f>
        <v>0</v>
      </c>
      <c r="AC239" s="152">
        <f>IF(DATOS!J203=Y$39,DATOS!C203,"")</f>
        <v>0</v>
      </c>
    </row>
    <row r="240" spans="27:29" x14ac:dyDescent="0.25">
      <c r="AA240" s="151">
        <f t="shared" si="8"/>
        <v>1</v>
      </c>
      <c r="AB240" s="151">
        <f>IF(AC240="",0,IFERROR(IF(VLOOKUP(AC240,AC$38:AC239,1,0)&gt;0,0,0),1))</f>
        <v>0</v>
      </c>
      <c r="AC240" s="152">
        <f>IF(DATOS!J204=Y$39,DATOS!C204,"")</f>
        <v>0</v>
      </c>
    </row>
    <row r="241" spans="27:29" x14ac:dyDescent="0.25">
      <c r="AA241" s="151">
        <f t="shared" si="8"/>
        <v>1</v>
      </c>
      <c r="AB241" s="151">
        <f>IF(AC241="",0,IFERROR(IF(VLOOKUP(AC241,AC$38:AC240,1,0)&gt;0,0,0),1))</f>
        <v>0</v>
      </c>
      <c r="AC241" s="152">
        <f>IF(DATOS!J205=Y$39,DATOS!C205,"")</f>
        <v>0</v>
      </c>
    </row>
    <row r="242" spans="27:29" x14ac:dyDescent="0.25">
      <c r="AA242" s="151">
        <f t="shared" si="8"/>
        <v>1</v>
      </c>
      <c r="AB242" s="151">
        <f>IF(AC242="",0,IFERROR(IF(VLOOKUP(AC242,AC$38:AC241,1,0)&gt;0,0,0),1))</f>
        <v>0</v>
      </c>
      <c r="AC242" s="152">
        <f>IF(DATOS!J206=Y$39,DATOS!C206,"")</f>
        <v>0</v>
      </c>
    </row>
    <row r="243" spans="27:29" x14ac:dyDescent="0.25">
      <c r="AA243" s="151">
        <f t="shared" si="8"/>
        <v>1</v>
      </c>
      <c r="AB243" s="151">
        <f>IF(AC243="",0,IFERROR(IF(VLOOKUP(AC243,AC$38:AC242,1,0)&gt;0,0,0),1))</f>
        <v>0</v>
      </c>
      <c r="AC243" s="152">
        <f>IF(DATOS!J207=Y$39,DATOS!C207,"")</f>
        <v>0</v>
      </c>
    </row>
    <row r="244" spans="27:29" x14ac:dyDescent="0.25">
      <c r="AA244" s="151">
        <f t="shared" si="8"/>
        <v>1</v>
      </c>
      <c r="AB244" s="151">
        <f>IF(AC244="",0,IFERROR(IF(VLOOKUP(AC244,AC$38:AC243,1,0)&gt;0,0,0),1))</f>
        <v>0</v>
      </c>
      <c r="AC244" s="152">
        <f>IF(DATOS!J208=Y$39,DATOS!C208,"")</f>
        <v>0</v>
      </c>
    </row>
    <row r="245" spans="27:29" x14ac:dyDescent="0.25">
      <c r="AA245" s="151">
        <f t="shared" si="8"/>
        <v>1</v>
      </c>
      <c r="AB245" s="151">
        <f>IF(AC245="",0,IFERROR(IF(VLOOKUP(AC245,AC$38:AC244,1,0)&gt;0,0,0),1))</f>
        <v>0</v>
      </c>
      <c r="AC245" s="152">
        <f>IF(DATOS!J209=Y$39,DATOS!C209,"")</f>
        <v>0</v>
      </c>
    </row>
    <row r="246" spans="27:29" x14ac:dyDescent="0.25">
      <c r="AA246" s="151">
        <f t="shared" si="8"/>
        <v>1</v>
      </c>
      <c r="AB246" s="151">
        <f>IF(AC246="",0,IFERROR(IF(VLOOKUP(AC246,AC$38:AC245,1,0)&gt;0,0,0),1))</f>
        <v>0</v>
      </c>
      <c r="AC246" s="152">
        <f>IF(DATOS!J210=Y$39,DATOS!C210,"")</f>
        <v>0</v>
      </c>
    </row>
    <row r="247" spans="27:29" x14ac:dyDescent="0.25">
      <c r="AA247" s="151">
        <f t="shared" si="8"/>
        <v>1</v>
      </c>
      <c r="AB247" s="151">
        <f>IF(AC247="",0,IFERROR(IF(VLOOKUP(AC247,AC$38:AC246,1,0)&gt;0,0,0),1))</f>
        <v>0</v>
      </c>
      <c r="AC247" s="152">
        <f>IF(DATOS!J211=Y$39,DATOS!C211,"")</f>
        <v>0</v>
      </c>
    </row>
    <row r="248" spans="27:29" x14ac:dyDescent="0.25">
      <c r="AA248" s="151">
        <f t="shared" si="8"/>
        <v>1</v>
      </c>
      <c r="AB248" s="151">
        <f>IF(AC248="",0,IFERROR(IF(VLOOKUP(AC248,AC$38:AC247,1,0)&gt;0,0,0),1))</f>
        <v>0</v>
      </c>
      <c r="AC248" s="152">
        <f>IF(DATOS!J212=Y$39,DATOS!C212,"")</f>
        <v>0</v>
      </c>
    </row>
    <row r="249" spans="27:29" x14ac:dyDescent="0.25">
      <c r="AA249" s="151">
        <f t="shared" si="8"/>
        <v>1</v>
      </c>
      <c r="AB249" s="151">
        <f>IF(AC249="",0,IFERROR(IF(VLOOKUP(AC249,AC$38:AC248,1,0)&gt;0,0,0),1))</f>
        <v>0</v>
      </c>
      <c r="AC249" s="152">
        <f>IF(DATOS!J213=Y$39,DATOS!C213,"")</f>
        <v>0</v>
      </c>
    </row>
    <row r="250" spans="27:29" x14ac:dyDescent="0.25">
      <c r="AA250" s="151">
        <f t="shared" si="8"/>
        <v>1</v>
      </c>
      <c r="AB250" s="151">
        <f>IF(AC250="",0,IFERROR(IF(VLOOKUP(AC250,AC$38:AC249,1,0)&gt;0,0,0),1))</f>
        <v>0</v>
      </c>
      <c r="AC250" s="152">
        <f>IF(DATOS!J214=Y$39,DATOS!C214,"")</f>
        <v>0</v>
      </c>
    </row>
    <row r="251" spans="27:29" x14ac:dyDescent="0.25">
      <c r="AA251" s="151">
        <f t="shared" si="8"/>
        <v>1</v>
      </c>
      <c r="AB251" s="151">
        <f>IF(AC251="",0,IFERROR(IF(VLOOKUP(AC251,AC$38:AC250,1,0)&gt;0,0,0),1))</f>
        <v>0</v>
      </c>
      <c r="AC251" s="152">
        <f>IF(DATOS!J215=Y$39,DATOS!C215,"")</f>
        <v>0</v>
      </c>
    </row>
    <row r="252" spans="27:29" x14ac:dyDescent="0.25">
      <c r="AA252" s="151">
        <f t="shared" si="8"/>
        <v>1</v>
      </c>
      <c r="AB252" s="151">
        <f>IF(AC252="",0,IFERROR(IF(VLOOKUP(AC252,AC$38:AC251,1,0)&gt;0,0,0),1))</f>
        <v>0</v>
      </c>
      <c r="AC252" s="152">
        <f>IF(DATOS!J216=Y$39,DATOS!C216,"")</f>
        <v>0</v>
      </c>
    </row>
    <row r="253" spans="27:29" x14ac:dyDescent="0.25">
      <c r="AA253" s="151">
        <f t="shared" si="8"/>
        <v>1</v>
      </c>
      <c r="AB253" s="151">
        <f>IF(AC253="",0,IFERROR(IF(VLOOKUP(AC253,AC$38:AC252,1,0)&gt;0,0,0),1))</f>
        <v>0</v>
      </c>
      <c r="AC253" s="152">
        <f>IF(DATOS!J217=Y$39,DATOS!C217,"")</f>
        <v>0</v>
      </c>
    </row>
    <row r="254" spans="27:29" x14ac:dyDescent="0.25">
      <c r="AA254" s="151">
        <f t="shared" si="8"/>
        <v>1</v>
      </c>
      <c r="AB254" s="151">
        <f>IF(AC254="",0,IFERROR(IF(VLOOKUP(AC254,AC$38:AC253,1,0)&gt;0,0,0),1))</f>
        <v>0</v>
      </c>
      <c r="AC254" s="152">
        <f>IF(DATOS!J218=Y$39,DATOS!C218,"")</f>
        <v>0</v>
      </c>
    </row>
    <row r="255" spans="27:29" x14ac:dyDescent="0.25">
      <c r="AA255" s="151">
        <f t="shared" si="8"/>
        <v>1</v>
      </c>
      <c r="AB255" s="151">
        <f>IF(AC255="",0,IFERROR(IF(VLOOKUP(AC255,AC$38:AC254,1,0)&gt;0,0,0),1))</f>
        <v>0</v>
      </c>
      <c r="AC255" s="152">
        <f>IF(DATOS!J219=Y$39,DATOS!C219,"")</f>
        <v>0</v>
      </c>
    </row>
    <row r="256" spans="27:29" x14ac:dyDescent="0.25">
      <c r="AA256" s="151">
        <f t="shared" si="8"/>
        <v>1</v>
      </c>
      <c r="AB256" s="151">
        <f>IF(AC256="",0,IFERROR(IF(VLOOKUP(AC256,AC$38:AC255,1,0)&gt;0,0,0),1))</f>
        <v>0</v>
      </c>
      <c r="AC256" s="152">
        <f>IF(DATOS!J220=Y$39,DATOS!C220,"")</f>
        <v>0</v>
      </c>
    </row>
    <row r="257" spans="27:29" x14ac:dyDescent="0.25">
      <c r="AA257" s="151">
        <f t="shared" si="8"/>
        <v>1</v>
      </c>
      <c r="AB257" s="151">
        <f>IF(AC257="",0,IFERROR(IF(VLOOKUP(AC257,AC$38:AC256,1,0)&gt;0,0,0),1))</f>
        <v>0</v>
      </c>
      <c r="AC257" s="152">
        <f>IF(DATOS!J221=Y$39,DATOS!C221,"")</f>
        <v>0</v>
      </c>
    </row>
    <row r="258" spans="27:29" x14ac:dyDescent="0.25">
      <c r="AA258" s="151">
        <f t="shared" si="8"/>
        <v>1</v>
      </c>
      <c r="AB258" s="151">
        <f>IF(AC258="",0,IFERROR(IF(VLOOKUP(AC258,AC$38:AC257,1,0)&gt;0,0,0),1))</f>
        <v>0</v>
      </c>
      <c r="AC258" s="152">
        <f>IF(DATOS!J222=Y$39,DATOS!C222,"")</f>
        <v>0</v>
      </c>
    </row>
    <row r="259" spans="27:29" x14ac:dyDescent="0.25">
      <c r="AA259" s="151">
        <f t="shared" si="8"/>
        <v>1</v>
      </c>
      <c r="AB259" s="151">
        <f>IF(AC259="",0,IFERROR(IF(VLOOKUP(AC259,AC$38:AC258,1,0)&gt;0,0,0),1))</f>
        <v>0</v>
      </c>
      <c r="AC259" s="152">
        <f>IF(DATOS!J223=Y$39,DATOS!C223,"")</f>
        <v>0</v>
      </c>
    </row>
    <row r="260" spans="27:29" x14ac:dyDescent="0.25">
      <c r="AA260" s="151">
        <f t="shared" si="8"/>
        <v>1</v>
      </c>
      <c r="AB260" s="151">
        <f>IF(AC260="",0,IFERROR(IF(VLOOKUP(AC260,AC$38:AC259,1,0)&gt;0,0,0),1))</f>
        <v>0</v>
      </c>
      <c r="AC260" s="152">
        <f>IF(DATOS!J224=Y$39,DATOS!C224,"")</f>
        <v>0</v>
      </c>
    </row>
    <row r="261" spans="27:29" x14ac:dyDescent="0.25">
      <c r="AA261" s="151">
        <f t="shared" si="8"/>
        <v>1</v>
      </c>
      <c r="AB261" s="151">
        <f>IF(AC261="",0,IFERROR(IF(VLOOKUP(AC261,AC$38:AC260,1,0)&gt;0,0,0),1))</f>
        <v>0</v>
      </c>
      <c r="AC261" s="152">
        <f>IF(DATOS!J225=Y$39,DATOS!C225,"")</f>
        <v>0</v>
      </c>
    </row>
    <row r="262" spans="27:29" x14ac:dyDescent="0.25">
      <c r="AA262" s="151">
        <f t="shared" si="8"/>
        <v>1</v>
      </c>
      <c r="AB262" s="151">
        <f>IF(AC262="",0,IFERROR(IF(VLOOKUP(AC262,AC$38:AC261,1,0)&gt;0,0,0),1))</f>
        <v>0</v>
      </c>
      <c r="AC262" s="152">
        <f>IF(DATOS!J226=Y$39,DATOS!C226,"")</f>
        <v>0</v>
      </c>
    </row>
    <row r="263" spans="27:29" x14ac:dyDescent="0.25">
      <c r="AA263" s="151">
        <f t="shared" si="8"/>
        <v>1</v>
      </c>
      <c r="AB263" s="151">
        <f>IF(AC263="",0,IFERROR(IF(VLOOKUP(AC263,AC$38:AC262,1,0)&gt;0,0,0),1))</f>
        <v>0</v>
      </c>
      <c r="AC263" s="152">
        <f>IF(DATOS!J227=Y$39,DATOS!C227,"")</f>
        <v>0</v>
      </c>
    </row>
    <row r="264" spans="27:29" x14ac:dyDescent="0.25">
      <c r="AA264" s="151">
        <f t="shared" si="8"/>
        <v>1</v>
      </c>
      <c r="AB264" s="151">
        <f>IF(AC264="",0,IFERROR(IF(VLOOKUP(AC264,AC$38:AC263,1,0)&gt;0,0,0),1))</f>
        <v>0</v>
      </c>
      <c r="AC264" s="152">
        <f>IF(DATOS!J228=Y$39,DATOS!C228,"")</f>
        <v>0</v>
      </c>
    </row>
    <row r="265" spans="27:29" x14ac:dyDescent="0.25">
      <c r="AA265" s="151">
        <f t="shared" si="8"/>
        <v>1</v>
      </c>
      <c r="AB265" s="151">
        <f>IF(AC265="",0,IFERROR(IF(VLOOKUP(AC265,AC$38:AC264,1,0)&gt;0,0,0),1))</f>
        <v>0</v>
      </c>
      <c r="AC265" s="152">
        <f>IF(DATOS!J229=Y$39,DATOS!C229,"")</f>
        <v>0</v>
      </c>
    </row>
    <row r="266" spans="27:29" x14ac:dyDescent="0.25">
      <c r="AA266" s="151">
        <f t="shared" si="8"/>
        <v>1</v>
      </c>
      <c r="AB266" s="151">
        <f>IF(AC266="",0,IFERROR(IF(VLOOKUP(AC266,AC$38:AC265,1,0)&gt;0,0,0),1))</f>
        <v>0</v>
      </c>
      <c r="AC266" s="152">
        <f>IF(DATOS!J230=Y$39,DATOS!C230,"")</f>
        <v>0</v>
      </c>
    </row>
    <row r="267" spans="27:29" x14ac:dyDescent="0.25">
      <c r="AA267" s="151">
        <f t="shared" si="8"/>
        <v>1</v>
      </c>
      <c r="AB267" s="151">
        <f>IF(AC267="",0,IFERROR(IF(VLOOKUP(AC267,AC$38:AC266,1,0)&gt;0,0,0),1))</f>
        <v>0</v>
      </c>
      <c r="AC267" s="152">
        <f>IF(DATOS!J231=Y$39,DATOS!C231,"")</f>
        <v>0</v>
      </c>
    </row>
    <row r="268" spans="27:29" x14ac:dyDescent="0.25">
      <c r="AA268" s="151">
        <f t="shared" si="8"/>
        <v>1</v>
      </c>
      <c r="AB268" s="151">
        <f>IF(AC268="",0,IFERROR(IF(VLOOKUP(AC268,AC$38:AC267,1,0)&gt;0,0,0),1))</f>
        <v>0</v>
      </c>
      <c r="AC268" s="152">
        <f>IF(DATOS!J232=Y$39,DATOS!C232,"")</f>
        <v>0</v>
      </c>
    </row>
    <row r="269" spans="27:29" x14ac:dyDescent="0.25">
      <c r="AA269" s="151">
        <f t="shared" si="8"/>
        <v>1</v>
      </c>
      <c r="AB269" s="151">
        <f>IF(AC269="",0,IFERROR(IF(VLOOKUP(AC269,AC$38:AC268,1,0)&gt;0,0,0),1))</f>
        <v>0</v>
      </c>
      <c r="AC269" s="152">
        <f>IF(DATOS!J233=Y$39,DATOS!C233,"")</f>
        <v>0</v>
      </c>
    </row>
    <row r="270" spans="27:29" x14ac:dyDescent="0.25">
      <c r="AA270" s="151">
        <f t="shared" si="8"/>
        <v>1</v>
      </c>
      <c r="AB270" s="151">
        <f>IF(AC270="",0,IFERROR(IF(VLOOKUP(AC270,AC$38:AC269,1,0)&gt;0,0,0),1))</f>
        <v>0</v>
      </c>
      <c r="AC270" s="152">
        <f>IF(DATOS!J234=Y$39,DATOS!C234,"")</f>
        <v>0</v>
      </c>
    </row>
    <row r="271" spans="27:29" x14ac:dyDescent="0.25">
      <c r="AA271" s="151">
        <f t="shared" si="8"/>
        <v>1</v>
      </c>
      <c r="AB271" s="151">
        <f>IF(AC271="",0,IFERROR(IF(VLOOKUP(AC271,AC$38:AC270,1,0)&gt;0,0,0),1))</f>
        <v>0</v>
      </c>
      <c r="AC271" s="152">
        <f>IF(DATOS!J235=Y$39,DATOS!C235,"")</f>
        <v>0</v>
      </c>
    </row>
    <row r="272" spans="27:29" x14ac:dyDescent="0.25">
      <c r="AA272" s="151">
        <f t="shared" si="8"/>
        <v>1</v>
      </c>
      <c r="AB272" s="151">
        <f>IF(AC272="",0,IFERROR(IF(VLOOKUP(AC272,AC$38:AC271,1,0)&gt;0,0,0),1))</f>
        <v>0</v>
      </c>
      <c r="AC272" s="152">
        <f>IF(DATOS!J236=Y$39,DATOS!C236,"")</f>
        <v>0</v>
      </c>
    </row>
    <row r="273" spans="27:29" x14ac:dyDescent="0.25">
      <c r="AA273" s="151">
        <f t="shared" si="8"/>
        <v>1</v>
      </c>
      <c r="AB273" s="151">
        <f>IF(AC273="",0,IFERROR(IF(VLOOKUP(AC273,AC$38:AC272,1,0)&gt;0,0,0),1))</f>
        <v>0</v>
      </c>
      <c r="AC273" s="152">
        <f>IF(DATOS!J237=Y$39,DATOS!C237,"")</f>
        <v>0</v>
      </c>
    </row>
    <row r="274" spans="27:29" x14ac:dyDescent="0.25">
      <c r="AA274" s="151">
        <f t="shared" si="8"/>
        <v>1</v>
      </c>
      <c r="AB274" s="151">
        <f>IF(AC274="",0,IFERROR(IF(VLOOKUP(AC274,AC$38:AC273,1,0)&gt;0,0,0),1))</f>
        <v>0</v>
      </c>
      <c r="AC274" s="152">
        <f>IF(DATOS!J238=Y$39,DATOS!C238,"")</f>
        <v>0</v>
      </c>
    </row>
    <row r="275" spans="27:29" x14ac:dyDescent="0.25">
      <c r="AA275" s="151">
        <f t="shared" si="8"/>
        <v>1</v>
      </c>
      <c r="AB275" s="151">
        <f>IF(AC275="",0,IFERROR(IF(VLOOKUP(AC275,AC$38:AC274,1,0)&gt;0,0,0),1))</f>
        <v>0</v>
      </c>
      <c r="AC275" s="152">
        <f>IF(DATOS!J239=Y$39,DATOS!C239,"")</f>
        <v>0</v>
      </c>
    </row>
    <row r="276" spans="27:29" x14ac:dyDescent="0.25">
      <c r="AA276" s="151">
        <f t="shared" si="8"/>
        <v>1</v>
      </c>
      <c r="AB276" s="151">
        <f>IF(AC276="",0,IFERROR(IF(VLOOKUP(AC276,AC$38:AC275,1,0)&gt;0,0,0),1))</f>
        <v>0</v>
      </c>
      <c r="AC276" s="152">
        <f>IF(DATOS!J240=Y$39,DATOS!C240,"")</f>
        <v>0</v>
      </c>
    </row>
    <row r="277" spans="27:29" x14ac:dyDescent="0.25">
      <c r="AA277" s="151">
        <f t="shared" si="8"/>
        <v>1</v>
      </c>
      <c r="AB277" s="151">
        <f>IF(AC277="",0,IFERROR(IF(VLOOKUP(AC277,AC$38:AC276,1,0)&gt;0,0,0),1))</f>
        <v>0</v>
      </c>
      <c r="AC277" s="152">
        <f>IF(DATOS!J241=Y$39,DATOS!C241,"")</f>
        <v>0</v>
      </c>
    </row>
    <row r="278" spans="27:29" x14ac:dyDescent="0.25">
      <c r="AA278" s="151">
        <f t="shared" si="8"/>
        <v>1</v>
      </c>
      <c r="AB278" s="151">
        <f>IF(AC278="",0,IFERROR(IF(VLOOKUP(AC278,AC$38:AC277,1,0)&gt;0,0,0),1))</f>
        <v>0</v>
      </c>
      <c r="AC278" s="152">
        <f>IF(DATOS!J242=Y$39,DATOS!C242,"")</f>
        <v>0</v>
      </c>
    </row>
    <row r="279" spans="27:29" x14ac:dyDescent="0.25">
      <c r="AA279" s="151">
        <f t="shared" si="8"/>
        <v>1</v>
      </c>
      <c r="AB279" s="151">
        <f>IF(AC279="",0,IFERROR(IF(VLOOKUP(AC279,AC$38:AC278,1,0)&gt;0,0,0),1))</f>
        <v>0</v>
      </c>
      <c r="AC279" s="152">
        <f>IF(DATOS!J243=Y$39,DATOS!C243,"")</f>
        <v>0</v>
      </c>
    </row>
    <row r="280" spans="27:29" x14ac:dyDescent="0.25">
      <c r="AA280" s="151">
        <f t="shared" si="8"/>
        <v>1</v>
      </c>
      <c r="AB280" s="151">
        <f>IF(AC280="",0,IFERROR(IF(VLOOKUP(AC280,AC$38:AC279,1,0)&gt;0,0,0),1))</f>
        <v>0</v>
      </c>
      <c r="AC280" s="152">
        <f>IF(DATOS!J244=Y$39,DATOS!C244,"")</f>
        <v>0</v>
      </c>
    </row>
    <row r="281" spans="27:29" x14ac:dyDescent="0.25">
      <c r="AA281" s="151">
        <f t="shared" si="8"/>
        <v>1</v>
      </c>
      <c r="AB281" s="151">
        <f>IF(AC281="",0,IFERROR(IF(VLOOKUP(AC281,AC$38:AC280,1,0)&gt;0,0,0),1))</f>
        <v>0</v>
      </c>
      <c r="AC281" s="152">
        <f>IF(DATOS!J245=Y$39,DATOS!C245,"")</f>
        <v>0</v>
      </c>
    </row>
    <row r="282" spans="27:29" x14ac:dyDescent="0.25">
      <c r="AA282" s="151">
        <f t="shared" si="8"/>
        <v>1</v>
      </c>
      <c r="AB282" s="151">
        <f>IF(AC282="",0,IFERROR(IF(VLOOKUP(AC282,AC$38:AC281,1,0)&gt;0,0,0),1))</f>
        <v>0</v>
      </c>
      <c r="AC282" s="152">
        <f>IF(DATOS!J246=Y$39,DATOS!C246,"")</f>
        <v>0</v>
      </c>
    </row>
    <row r="283" spans="27:29" x14ac:dyDescent="0.25">
      <c r="AA283" s="151">
        <f t="shared" si="8"/>
        <v>1</v>
      </c>
      <c r="AB283" s="151">
        <f>IF(AC283="",0,IFERROR(IF(VLOOKUP(AC283,AC$38:AC282,1,0)&gt;0,0,0),1))</f>
        <v>0</v>
      </c>
      <c r="AC283" s="152">
        <f>IF(DATOS!J247=Y$39,DATOS!C247,"")</f>
        <v>0</v>
      </c>
    </row>
    <row r="284" spans="27:29" x14ac:dyDescent="0.25">
      <c r="AA284" s="151">
        <f t="shared" si="8"/>
        <v>1</v>
      </c>
      <c r="AB284" s="151">
        <f>IF(AC284="",0,IFERROR(IF(VLOOKUP(AC284,AC$38:AC283,1,0)&gt;0,0,0),1))</f>
        <v>0</v>
      </c>
      <c r="AC284" s="152">
        <f>IF(DATOS!J248=Y$39,DATOS!C248,"")</f>
        <v>0</v>
      </c>
    </row>
    <row r="285" spans="27:29" x14ac:dyDescent="0.25">
      <c r="AA285" s="151">
        <f t="shared" si="8"/>
        <v>1</v>
      </c>
      <c r="AB285" s="151">
        <f>IF(AC285="",0,IFERROR(IF(VLOOKUP(AC285,AC$38:AC284,1,0)&gt;0,0,0),1))</f>
        <v>0</v>
      </c>
      <c r="AC285" s="152">
        <f>IF(DATOS!J249=Y$39,DATOS!C249,"")</f>
        <v>0</v>
      </c>
    </row>
    <row r="286" spans="27:29" x14ac:dyDescent="0.25">
      <c r="AA286" s="151">
        <f t="shared" si="8"/>
        <v>1</v>
      </c>
      <c r="AB286" s="151">
        <f>IF(AC286="",0,IFERROR(IF(VLOOKUP(AC286,AC$38:AC285,1,0)&gt;0,0,0),1))</f>
        <v>0</v>
      </c>
      <c r="AC286" s="152">
        <f>IF(DATOS!J250=Y$39,DATOS!C250,"")</f>
        <v>0</v>
      </c>
    </row>
    <row r="287" spans="27:29" x14ac:dyDescent="0.25">
      <c r="AA287" s="151">
        <f t="shared" si="8"/>
        <v>1</v>
      </c>
      <c r="AB287" s="151">
        <f>IF(AC287="",0,IFERROR(IF(VLOOKUP(AC287,AC$38:AC286,1,0)&gt;0,0,0),1))</f>
        <v>0</v>
      </c>
      <c r="AC287" s="152">
        <f>IF(DATOS!J251=Y$39,DATOS!C251,"")</f>
        <v>0</v>
      </c>
    </row>
    <row r="288" spans="27:29" x14ac:dyDescent="0.25">
      <c r="AA288" s="151">
        <f t="shared" si="8"/>
        <v>1</v>
      </c>
      <c r="AB288" s="151">
        <f>IF(AC288="",0,IFERROR(IF(VLOOKUP(AC288,AC$38:AC287,1,0)&gt;0,0,0),1))</f>
        <v>0</v>
      </c>
      <c r="AC288" s="152">
        <f>IF(DATOS!J252=Y$39,DATOS!C252,"")</f>
        <v>0</v>
      </c>
    </row>
    <row r="289" spans="27:29" x14ac:dyDescent="0.25">
      <c r="AA289" s="151">
        <f t="shared" si="8"/>
        <v>1</v>
      </c>
      <c r="AB289" s="151">
        <f>IF(AC289="",0,IFERROR(IF(VLOOKUP(AC289,AC$38:AC288,1,0)&gt;0,0,0),1))</f>
        <v>0</v>
      </c>
      <c r="AC289" s="152">
        <f>IF(DATOS!J253=Y$39,DATOS!C253,"")</f>
        <v>0</v>
      </c>
    </row>
    <row r="290" spans="27:29" x14ac:dyDescent="0.25">
      <c r="AA290" s="151">
        <f t="shared" si="8"/>
        <v>1</v>
      </c>
      <c r="AB290" s="151">
        <f>IF(AC290="",0,IFERROR(IF(VLOOKUP(AC290,AC$38:AC289,1,0)&gt;0,0,0),1))</f>
        <v>0</v>
      </c>
      <c r="AC290" s="152">
        <f>IF(DATOS!J254=Y$39,DATOS!C254,"")</f>
        <v>0</v>
      </c>
    </row>
    <row r="291" spans="27:29" x14ac:dyDescent="0.25">
      <c r="AA291" s="151">
        <f t="shared" si="8"/>
        <v>1</v>
      </c>
      <c r="AB291" s="151">
        <f>IF(AC291="",0,IFERROR(IF(VLOOKUP(AC291,AC$38:AC290,1,0)&gt;0,0,0),1))</f>
        <v>0</v>
      </c>
      <c r="AC291" s="152">
        <f>IF(DATOS!J255=Y$39,DATOS!C255,"")</f>
        <v>0</v>
      </c>
    </row>
    <row r="292" spans="27:29" x14ac:dyDescent="0.25">
      <c r="AA292" s="151">
        <f t="shared" si="8"/>
        <v>1</v>
      </c>
      <c r="AB292" s="151">
        <f>IF(AC292="",0,IFERROR(IF(VLOOKUP(AC292,AC$38:AC291,1,0)&gt;0,0,0),1))</f>
        <v>0</v>
      </c>
      <c r="AC292" s="152">
        <f>IF(DATOS!J256=Y$39,DATOS!C256,"")</f>
        <v>0</v>
      </c>
    </row>
    <row r="293" spans="27:29" x14ac:dyDescent="0.25">
      <c r="AA293" s="151">
        <f t="shared" si="8"/>
        <v>1</v>
      </c>
      <c r="AB293" s="151">
        <f>IF(AC293="",0,IFERROR(IF(VLOOKUP(AC293,AC$38:AC292,1,0)&gt;0,0,0),1))</f>
        <v>0</v>
      </c>
      <c r="AC293" s="152">
        <f>IF(DATOS!J257=Y$39,DATOS!C257,"")</f>
        <v>0</v>
      </c>
    </row>
    <row r="294" spans="27:29" x14ac:dyDescent="0.25">
      <c r="AA294" s="151">
        <f t="shared" ref="AA294:AA357" si="9">AA293+AB294</f>
        <v>1</v>
      </c>
      <c r="AB294" s="151">
        <f>IF(AC294="",0,IFERROR(IF(VLOOKUP(AC294,AC$38:AC293,1,0)&gt;0,0,0),1))</f>
        <v>0</v>
      </c>
      <c r="AC294" s="152">
        <f>IF(DATOS!J258=Y$39,DATOS!C258,"")</f>
        <v>0</v>
      </c>
    </row>
    <row r="295" spans="27:29" x14ac:dyDescent="0.25">
      <c r="AA295" s="151">
        <f t="shared" si="9"/>
        <v>1</v>
      </c>
      <c r="AB295" s="151">
        <f>IF(AC295="",0,IFERROR(IF(VLOOKUP(AC295,AC$38:AC294,1,0)&gt;0,0,0),1))</f>
        <v>0</v>
      </c>
      <c r="AC295" s="152">
        <f>IF(DATOS!J259=Y$39,DATOS!C259,"")</f>
        <v>0</v>
      </c>
    </row>
    <row r="296" spans="27:29" x14ac:dyDescent="0.25">
      <c r="AA296" s="151">
        <f t="shared" si="9"/>
        <v>1</v>
      </c>
      <c r="AB296" s="151">
        <f>IF(AC296="",0,IFERROR(IF(VLOOKUP(AC296,AC$38:AC295,1,0)&gt;0,0,0),1))</f>
        <v>0</v>
      </c>
      <c r="AC296" s="152">
        <f>IF(DATOS!J260=Y$39,DATOS!C260,"")</f>
        <v>0</v>
      </c>
    </row>
    <row r="297" spans="27:29" x14ac:dyDescent="0.25">
      <c r="AA297" s="151">
        <f t="shared" si="9"/>
        <v>1</v>
      </c>
      <c r="AB297" s="151">
        <f>IF(AC297="",0,IFERROR(IF(VLOOKUP(AC297,AC$38:AC296,1,0)&gt;0,0,0),1))</f>
        <v>0</v>
      </c>
      <c r="AC297" s="152">
        <f>IF(DATOS!J261=Y$39,DATOS!C261,"")</f>
        <v>0</v>
      </c>
    </row>
    <row r="298" spans="27:29" x14ac:dyDescent="0.25">
      <c r="AA298" s="151">
        <f t="shared" si="9"/>
        <v>1</v>
      </c>
      <c r="AB298" s="151">
        <f>IF(AC298="",0,IFERROR(IF(VLOOKUP(AC298,AC$38:AC297,1,0)&gt;0,0,0),1))</f>
        <v>0</v>
      </c>
      <c r="AC298" s="152">
        <f>IF(DATOS!J262=Y$39,DATOS!C262,"")</f>
        <v>0</v>
      </c>
    </row>
    <row r="299" spans="27:29" x14ac:dyDescent="0.25">
      <c r="AA299" s="151">
        <f t="shared" si="9"/>
        <v>1</v>
      </c>
      <c r="AB299" s="151">
        <f>IF(AC299="",0,IFERROR(IF(VLOOKUP(AC299,AC$38:AC298,1,0)&gt;0,0,0),1))</f>
        <v>0</v>
      </c>
      <c r="AC299" s="152">
        <f>IF(DATOS!J263=Y$39,DATOS!C263,"")</f>
        <v>0</v>
      </c>
    </row>
    <row r="300" spans="27:29" x14ac:dyDescent="0.25">
      <c r="AA300" s="151">
        <f t="shared" si="9"/>
        <v>1</v>
      </c>
      <c r="AB300" s="151">
        <f>IF(AC300="",0,IFERROR(IF(VLOOKUP(AC300,AC$38:AC299,1,0)&gt;0,0,0),1))</f>
        <v>0</v>
      </c>
      <c r="AC300" s="152">
        <f>IF(DATOS!J264=Y$39,DATOS!C264,"")</f>
        <v>0</v>
      </c>
    </row>
    <row r="301" spans="27:29" x14ac:dyDescent="0.25">
      <c r="AA301" s="151">
        <f t="shared" si="9"/>
        <v>1</v>
      </c>
      <c r="AB301" s="151">
        <f>IF(AC301="",0,IFERROR(IF(VLOOKUP(AC301,AC$38:AC300,1,0)&gt;0,0,0),1))</f>
        <v>0</v>
      </c>
      <c r="AC301" s="152">
        <f>IF(DATOS!J265=Y$39,DATOS!C265,"")</f>
        <v>0</v>
      </c>
    </row>
    <row r="302" spans="27:29" x14ac:dyDescent="0.25">
      <c r="AA302" s="151">
        <f t="shared" si="9"/>
        <v>1</v>
      </c>
      <c r="AB302" s="151">
        <f>IF(AC302="",0,IFERROR(IF(VLOOKUP(AC302,AC$38:AC301,1,0)&gt;0,0,0),1))</f>
        <v>0</v>
      </c>
      <c r="AC302" s="152">
        <f>IF(DATOS!J266=Y$39,DATOS!C266,"")</f>
        <v>0</v>
      </c>
    </row>
    <row r="303" spans="27:29" x14ac:dyDescent="0.25">
      <c r="AA303" s="151">
        <f t="shared" si="9"/>
        <v>1</v>
      </c>
      <c r="AB303" s="151">
        <f>IF(AC303="",0,IFERROR(IF(VLOOKUP(AC303,AC$38:AC302,1,0)&gt;0,0,0),1))</f>
        <v>0</v>
      </c>
      <c r="AC303" s="152">
        <f>IF(DATOS!J267=Y$39,DATOS!C267,"")</f>
        <v>0</v>
      </c>
    </row>
    <row r="304" spans="27:29" x14ac:dyDescent="0.25">
      <c r="AA304" s="151">
        <f t="shared" si="9"/>
        <v>1</v>
      </c>
      <c r="AB304" s="151">
        <f>IF(AC304="",0,IFERROR(IF(VLOOKUP(AC304,AC$38:AC303,1,0)&gt;0,0,0),1))</f>
        <v>0</v>
      </c>
      <c r="AC304" s="152">
        <f>IF(DATOS!J268=Y$39,DATOS!C268,"")</f>
        <v>0</v>
      </c>
    </row>
    <row r="305" spans="27:29" x14ac:dyDescent="0.25">
      <c r="AA305" s="151">
        <f t="shared" si="9"/>
        <v>1</v>
      </c>
      <c r="AB305" s="151">
        <f>IF(AC305="",0,IFERROR(IF(VLOOKUP(AC305,AC$38:AC304,1,0)&gt;0,0,0),1))</f>
        <v>0</v>
      </c>
      <c r="AC305" s="152">
        <f>IF(DATOS!J269=Y$39,DATOS!C269,"")</f>
        <v>0</v>
      </c>
    </row>
    <row r="306" spans="27:29" x14ac:dyDescent="0.25">
      <c r="AA306" s="151">
        <f t="shared" si="9"/>
        <v>1</v>
      </c>
      <c r="AB306" s="151">
        <f>IF(AC306="",0,IFERROR(IF(VLOOKUP(AC306,AC$38:AC305,1,0)&gt;0,0,0),1))</f>
        <v>0</v>
      </c>
      <c r="AC306" s="152">
        <f>IF(DATOS!J270=Y$39,DATOS!C270,"")</f>
        <v>0</v>
      </c>
    </row>
    <row r="307" spans="27:29" x14ac:dyDescent="0.25">
      <c r="AA307" s="151">
        <f t="shared" si="9"/>
        <v>1</v>
      </c>
      <c r="AB307" s="151">
        <f>IF(AC307="",0,IFERROR(IF(VLOOKUP(AC307,AC$38:AC306,1,0)&gt;0,0,0),1))</f>
        <v>0</v>
      </c>
      <c r="AC307" s="152">
        <f>IF(DATOS!J271=Y$39,DATOS!C271,"")</f>
        <v>0</v>
      </c>
    </row>
    <row r="308" spans="27:29" x14ac:dyDescent="0.25">
      <c r="AA308" s="151">
        <f t="shared" si="9"/>
        <v>1</v>
      </c>
      <c r="AB308" s="151">
        <f>IF(AC308="",0,IFERROR(IF(VLOOKUP(AC308,AC$38:AC307,1,0)&gt;0,0,0),1))</f>
        <v>0</v>
      </c>
      <c r="AC308" s="152">
        <f>IF(DATOS!J272=Y$39,DATOS!C272,"")</f>
        <v>0</v>
      </c>
    </row>
    <row r="309" spans="27:29" x14ac:dyDescent="0.25">
      <c r="AA309" s="151">
        <f t="shared" si="9"/>
        <v>1</v>
      </c>
      <c r="AB309" s="151">
        <f>IF(AC309="",0,IFERROR(IF(VLOOKUP(AC309,AC$38:AC308,1,0)&gt;0,0,0),1))</f>
        <v>0</v>
      </c>
      <c r="AC309" s="152">
        <f>IF(DATOS!J273=Y$39,DATOS!C273,"")</f>
        <v>0</v>
      </c>
    </row>
    <row r="310" spans="27:29" x14ac:dyDescent="0.25">
      <c r="AA310" s="151">
        <f t="shared" si="9"/>
        <v>1</v>
      </c>
      <c r="AB310" s="151">
        <f>IF(AC310="",0,IFERROR(IF(VLOOKUP(AC310,AC$38:AC309,1,0)&gt;0,0,0),1))</f>
        <v>0</v>
      </c>
      <c r="AC310" s="152">
        <f>IF(DATOS!J274=Y$39,DATOS!C274,"")</f>
        <v>0</v>
      </c>
    </row>
    <row r="311" spans="27:29" x14ac:dyDescent="0.25">
      <c r="AA311" s="151">
        <f t="shared" si="9"/>
        <v>1</v>
      </c>
      <c r="AB311" s="151">
        <f>IF(AC311="",0,IFERROR(IF(VLOOKUP(AC311,AC$38:AC310,1,0)&gt;0,0,0),1))</f>
        <v>0</v>
      </c>
      <c r="AC311" s="152">
        <f>IF(DATOS!J275=Y$39,DATOS!C275,"")</f>
        <v>0</v>
      </c>
    </row>
    <row r="312" spans="27:29" x14ac:dyDescent="0.25">
      <c r="AA312" s="151">
        <f t="shared" si="9"/>
        <v>1</v>
      </c>
      <c r="AB312" s="151">
        <f>IF(AC312="",0,IFERROR(IF(VLOOKUP(AC312,AC$38:AC311,1,0)&gt;0,0,0),1))</f>
        <v>0</v>
      </c>
      <c r="AC312" s="152">
        <f>IF(DATOS!J276=Y$39,DATOS!C276,"")</f>
        <v>0</v>
      </c>
    </row>
    <row r="313" spans="27:29" x14ac:dyDescent="0.25">
      <c r="AA313" s="151">
        <f t="shared" si="9"/>
        <v>1</v>
      </c>
      <c r="AB313" s="151">
        <f>IF(AC313="",0,IFERROR(IF(VLOOKUP(AC313,AC$38:AC312,1,0)&gt;0,0,0),1))</f>
        <v>0</v>
      </c>
      <c r="AC313" s="152">
        <f>IF(DATOS!J277=Y$39,DATOS!C277,"")</f>
        <v>0</v>
      </c>
    </row>
    <row r="314" spans="27:29" x14ac:dyDescent="0.25">
      <c r="AA314" s="151">
        <f t="shared" si="9"/>
        <v>1</v>
      </c>
      <c r="AB314" s="151">
        <f>IF(AC314="",0,IFERROR(IF(VLOOKUP(AC314,AC$38:AC313,1,0)&gt;0,0,0),1))</f>
        <v>0</v>
      </c>
      <c r="AC314" s="152">
        <f>IF(DATOS!J278=Y$39,DATOS!C278,"")</f>
        <v>0</v>
      </c>
    </row>
    <row r="315" spans="27:29" x14ac:dyDescent="0.25">
      <c r="AA315" s="151">
        <f t="shared" si="9"/>
        <v>1</v>
      </c>
      <c r="AB315" s="151">
        <f>IF(AC315="",0,IFERROR(IF(VLOOKUP(AC315,AC$38:AC314,1,0)&gt;0,0,0),1))</f>
        <v>0</v>
      </c>
      <c r="AC315" s="152">
        <f>IF(DATOS!J279=Y$39,DATOS!C279,"")</f>
        <v>0</v>
      </c>
    </row>
    <row r="316" spans="27:29" x14ac:dyDescent="0.25">
      <c r="AA316" s="151">
        <f t="shared" si="9"/>
        <v>1</v>
      </c>
      <c r="AB316" s="151">
        <f>IF(AC316="",0,IFERROR(IF(VLOOKUP(AC316,AC$38:AC315,1,0)&gt;0,0,0),1))</f>
        <v>0</v>
      </c>
      <c r="AC316" s="152">
        <f>IF(DATOS!J280=Y$39,DATOS!C280,"")</f>
        <v>0</v>
      </c>
    </row>
    <row r="317" spans="27:29" x14ac:dyDescent="0.25">
      <c r="AA317" s="151">
        <f t="shared" si="9"/>
        <v>1</v>
      </c>
      <c r="AB317" s="151">
        <f>IF(AC317="",0,IFERROR(IF(VLOOKUP(AC317,AC$38:AC316,1,0)&gt;0,0,0),1))</f>
        <v>0</v>
      </c>
      <c r="AC317" s="152">
        <f>IF(DATOS!J281=Y$39,DATOS!C281,"")</f>
        <v>0</v>
      </c>
    </row>
    <row r="318" spans="27:29" x14ac:dyDescent="0.25">
      <c r="AA318" s="151">
        <f t="shared" si="9"/>
        <v>1</v>
      </c>
      <c r="AB318" s="151">
        <f>IF(AC318="",0,IFERROR(IF(VLOOKUP(AC318,AC$38:AC317,1,0)&gt;0,0,0),1))</f>
        <v>0</v>
      </c>
      <c r="AC318" s="152">
        <f>IF(DATOS!J282=Y$39,DATOS!C282,"")</f>
        <v>0</v>
      </c>
    </row>
    <row r="319" spans="27:29" x14ac:dyDescent="0.25">
      <c r="AA319" s="151">
        <f t="shared" si="9"/>
        <v>1</v>
      </c>
      <c r="AB319" s="151">
        <f>IF(AC319="",0,IFERROR(IF(VLOOKUP(AC319,AC$38:AC318,1,0)&gt;0,0,0),1))</f>
        <v>0</v>
      </c>
      <c r="AC319" s="152">
        <f>IF(DATOS!J283=Y$39,DATOS!C283,"")</f>
        <v>0</v>
      </c>
    </row>
    <row r="320" spans="27:29" x14ac:dyDescent="0.25">
      <c r="AA320" s="151">
        <f t="shared" si="9"/>
        <v>1</v>
      </c>
      <c r="AB320" s="151">
        <f>IF(AC320="",0,IFERROR(IF(VLOOKUP(AC320,AC$38:AC319,1,0)&gt;0,0,0),1))</f>
        <v>0</v>
      </c>
      <c r="AC320" s="152">
        <f>IF(DATOS!J284=Y$39,DATOS!C284,"")</f>
        <v>0</v>
      </c>
    </row>
    <row r="321" spans="27:29" x14ac:dyDescent="0.25">
      <c r="AA321" s="151">
        <f t="shared" si="9"/>
        <v>1</v>
      </c>
      <c r="AB321" s="151">
        <f>IF(AC321="",0,IFERROR(IF(VLOOKUP(AC321,AC$38:AC320,1,0)&gt;0,0,0),1))</f>
        <v>0</v>
      </c>
      <c r="AC321" s="152">
        <f>IF(DATOS!J285=Y$39,DATOS!C285,"")</f>
        <v>0</v>
      </c>
    </row>
    <row r="322" spans="27:29" x14ac:dyDescent="0.25">
      <c r="AA322" s="151">
        <f t="shared" si="9"/>
        <v>1</v>
      </c>
      <c r="AB322" s="151">
        <f>IF(AC322="",0,IFERROR(IF(VLOOKUP(AC322,AC$38:AC321,1,0)&gt;0,0,0),1))</f>
        <v>0</v>
      </c>
      <c r="AC322" s="152">
        <f>IF(DATOS!J286=Y$39,DATOS!C286,"")</f>
        <v>0</v>
      </c>
    </row>
    <row r="323" spans="27:29" x14ac:dyDescent="0.25">
      <c r="AA323" s="151">
        <f t="shared" si="9"/>
        <v>1</v>
      </c>
      <c r="AB323" s="151">
        <f>IF(AC323="",0,IFERROR(IF(VLOOKUP(AC323,AC$38:AC322,1,0)&gt;0,0,0),1))</f>
        <v>0</v>
      </c>
      <c r="AC323" s="152">
        <f>IF(DATOS!J287=Y$39,DATOS!C287,"")</f>
        <v>0</v>
      </c>
    </row>
    <row r="324" spans="27:29" x14ac:dyDescent="0.25">
      <c r="AA324" s="151">
        <f t="shared" si="9"/>
        <v>1</v>
      </c>
      <c r="AB324" s="151">
        <f>IF(AC324="",0,IFERROR(IF(VLOOKUP(AC324,AC$38:AC323,1,0)&gt;0,0,0),1))</f>
        <v>0</v>
      </c>
      <c r="AC324" s="152">
        <f>IF(DATOS!J288=Y$39,DATOS!C288,"")</f>
        <v>0</v>
      </c>
    </row>
    <row r="325" spans="27:29" x14ac:dyDescent="0.25">
      <c r="AA325" s="151">
        <f t="shared" si="9"/>
        <v>1</v>
      </c>
      <c r="AB325" s="151">
        <f>IF(AC325="",0,IFERROR(IF(VLOOKUP(AC325,AC$38:AC324,1,0)&gt;0,0,0),1))</f>
        <v>0</v>
      </c>
      <c r="AC325" s="152">
        <f>IF(DATOS!J289=Y$39,DATOS!C289,"")</f>
        <v>0</v>
      </c>
    </row>
    <row r="326" spans="27:29" x14ac:dyDescent="0.25">
      <c r="AA326" s="151">
        <f t="shared" si="9"/>
        <v>1</v>
      </c>
      <c r="AB326" s="151">
        <f>IF(AC326="",0,IFERROR(IF(VLOOKUP(AC326,AC$38:AC325,1,0)&gt;0,0,0),1))</f>
        <v>0</v>
      </c>
      <c r="AC326" s="152">
        <f>IF(DATOS!J290=Y$39,DATOS!C290,"")</f>
        <v>0</v>
      </c>
    </row>
    <row r="327" spans="27:29" x14ac:dyDescent="0.25">
      <c r="AA327" s="151">
        <f t="shared" si="9"/>
        <v>1</v>
      </c>
      <c r="AB327" s="151">
        <f>IF(AC327="",0,IFERROR(IF(VLOOKUP(AC327,AC$38:AC326,1,0)&gt;0,0,0),1))</f>
        <v>0</v>
      </c>
      <c r="AC327" s="152">
        <f>IF(DATOS!J291=Y$39,DATOS!C291,"")</f>
        <v>0</v>
      </c>
    </row>
    <row r="328" spans="27:29" x14ac:dyDescent="0.25">
      <c r="AA328" s="151">
        <f t="shared" si="9"/>
        <v>1</v>
      </c>
      <c r="AB328" s="151">
        <f>IF(AC328="",0,IFERROR(IF(VLOOKUP(AC328,AC$38:AC327,1,0)&gt;0,0,0),1))</f>
        <v>0</v>
      </c>
      <c r="AC328" s="152">
        <f>IF(DATOS!J292=Y$39,DATOS!C292,"")</f>
        <v>0</v>
      </c>
    </row>
    <row r="329" spans="27:29" x14ac:dyDescent="0.25">
      <c r="AA329" s="151">
        <f t="shared" si="9"/>
        <v>1</v>
      </c>
      <c r="AB329" s="151">
        <f>IF(AC329="",0,IFERROR(IF(VLOOKUP(AC329,AC$38:AC328,1,0)&gt;0,0,0),1))</f>
        <v>0</v>
      </c>
      <c r="AC329" s="152">
        <f>IF(DATOS!J293=Y$39,DATOS!C293,"")</f>
        <v>0</v>
      </c>
    </row>
    <row r="330" spans="27:29" x14ac:dyDescent="0.25">
      <c r="AA330" s="151">
        <f t="shared" si="9"/>
        <v>1</v>
      </c>
      <c r="AB330" s="151">
        <f>IF(AC330="",0,IFERROR(IF(VLOOKUP(AC330,AC$38:AC329,1,0)&gt;0,0,0),1))</f>
        <v>0</v>
      </c>
      <c r="AC330" s="152">
        <f>IF(DATOS!J294=Y$39,DATOS!C294,"")</f>
        <v>0</v>
      </c>
    </row>
    <row r="331" spans="27:29" x14ac:dyDescent="0.25">
      <c r="AA331" s="151">
        <f t="shared" si="9"/>
        <v>1</v>
      </c>
      <c r="AB331" s="151">
        <f>IF(AC331="",0,IFERROR(IF(VLOOKUP(AC331,AC$38:AC330,1,0)&gt;0,0,0),1))</f>
        <v>0</v>
      </c>
      <c r="AC331" s="152">
        <f>IF(DATOS!J295=Y$39,DATOS!C295,"")</f>
        <v>0</v>
      </c>
    </row>
    <row r="332" spans="27:29" x14ac:dyDescent="0.25">
      <c r="AA332" s="151">
        <f t="shared" si="9"/>
        <v>1</v>
      </c>
      <c r="AB332" s="151">
        <f>IF(AC332="",0,IFERROR(IF(VLOOKUP(AC332,AC$38:AC331,1,0)&gt;0,0,0),1))</f>
        <v>0</v>
      </c>
      <c r="AC332" s="152">
        <f>IF(DATOS!J296=Y$39,DATOS!C296,"")</f>
        <v>0</v>
      </c>
    </row>
    <row r="333" spans="27:29" x14ac:dyDescent="0.25">
      <c r="AA333" s="151">
        <f t="shared" si="9"/>
        <v>1</v>
      </c>
      <c r="AB333" s="151">
        <f>IF(AC333="",0,IFERROR(IF(VLOOKUP(AC333,AC$38:AC332,1,0)&gt;0,0,0),1))</f>
        <v>0</v>
      </c>
      <c r="AC333" s="152">
        <f>IF(DATOS!J297=Y$39,DATOS!C297,"")</f>
        <v>0</v>
      </c>
    </row>
    <row r="334" spans="27:29" x14ac:dyDescent="0.25">
      <c r="AA334" s="151">
        <f t="shared" si="9"/>
        <v>1</v>
      </c>
      <c r="AB334" s="151">
        <f>IF(AC334="",0,IFERROR(IF(VLOOKUP(AC334,AC$38:AC333,1,0)&gt;0,0,0),1))</f>
        <v>0</v>
      </c>
      <c r="AC334" s="152">
        <f>IF(DATOS!J298=Y$39,DATOS!C298,"")</f>
        <v>0</v>
      </c>
    </row>
    <row r="335" spans="27:29" x14ac:dyDescent="0.25">
      <c r="AA335" s="151">
        <f t="shared" si="9"/>
        <v>1</v>
      </c>
      <c r="AB335" s="151">
        <f>IF(AC335="",0,IFERROR(IF(VLOOKUP(AC335,AC$38:AC334,1,0)&gt;0,0,0),1))</f>
        <v>0</v>
      </c>
      <c r="AC335" s="152">
        <f>IF(DATOS!J299=Y$39,DATOS!C299,"")</f>
        <v>0</v>
      </c>
    </row>
    <row r="336" spans="27:29" x14ac:dyDescent="0.25">
      <c r="AA336" s="151">
        <f t="shared" si="9"/>
        <v>1</v>
      </c>
      <c r="AB336" s="151">
        <f>IF(AC336="",0,IFERROR(IF(VLOOKUP(AC336,AC$38:AC335,1,0)&gt;0,0,0),1))</f>
        <v>0</v>
      </c>
      <c r="AC336" s="152">
        <f>IF(DATOS!J300=Y$39,DATOS!C300,"")</f>
        <v>0</v>
      </c>
    </row>
    <row r="337" spans="27:29" x14ac:dyDescent="0.25">
      <c r="AA337" s="151">
        <f t="shared" si="9"/>
        <v>1</v>
      </c>
      <c r="AB337" s="151">
        <f>IF(AC337="",0,IFERROR(IF(VLOOKUP(AC337,AC$38:AC336,1,0)&gt;0,0,0),1))</f>
        <v>0</v>
      </c>
      <c r="AC337" s="152">
        <f>IF(DATOS!J301=Y$39,DATOS!C301,"")</f>
        <v>0</v>
      </c>
    </row>
    <row r="338" spans="27:29" x14ac:dyDescent="0.25">
      <c r="AA338" s="151">
        <f t="shared" si="9"/>
        <v>1</v>
      </c>
      <c r="AB338" s="151">
        <f>IF(AC338="",0,IFERROR(IF(VLOOKUP(AC338,AC$38:AC337,1,0)&gt;0,0,0),1))</f>
        <v>0</v>
      </c>
      <c r="AC338" s="152">
        <f>IF(DATOS!J302=Y$39,DATOS!C302,"")</f>
        <v>0</v>
      </c>
    </row>
    <row r="339" spans="27:29" x14ac:dyDescent="0.25">
      <c r="AA339" s="151">
        <f t="shared" si="9"/>
        <v>1</v>
      </c>
      <c r="AB339" s="151">
        <f>IF(AC339="",0,IFERROR(IF(VLOOKUP(AC339,AC$38:AC338,1,0)&gt;0,0,0),1))</f>
        <v>0</v>
      </c>
      <c r="AC339" s="152">
        <f>IF(DATOS!J303=Y$39,DATOS!C303,"")</f>
        <v>0</v>
      </c>
    </row>
    <row r="340" spans="27:29" x14ac:dyDescent="0.25">
      <c r="AA340" s="151">
        <f t="shared" si="9"/>
        <v>1</v>
      </c>
      <c r="AB340" s="151">
        <f>IF(AC340="",0,IFERROR(IF(VLOOKUP(AC340,AC$38:AC339,1,0)&gt;0,0,0),1))</f>
        <v>0</v>
      </c>
      <c r="AC340" s="152">
        <f>IF(DATOS!J304=Y$39,DATOS!C304,"")</f>
        <v>0</v>
      </c>
    </row>
    <row r="341" spans="27:29" x14ac:dyDescent="0.25">
      <c r="AA341" s="151">
        <f t="shared" si="9"/>
        <v>1</v>
      </c>
      <c r="AB341" s="151">
        <f>IF(AC341="",0,IFERROR(IF(VLOOKUP(AC341,AC$38:AC340,1,0)&gt;0,0,0),1))</f>
        <v>0</v>
      </c>
      <c r="AC341" s="152">
        <f>IF(DATOS!J305=Y$39,DATOS!C305,"")</f>
        <v>0</v>
      </c>
    </row>
    <row r="342" spans="27:29" x14ac:dyDescent="0.25">
      <c r="AA342" s="151">
        <f t="shared" si="9"/>
        <v>1</v>
      </c>
      <c r="AB342" s="151">
        <f>IF(AC342="",0,IFERROR(IF(VLOOKUP(AC342,AC$38:AC341,1,0)&gt;0,0,0),1))</f>
        <v>0</v>
      </c>
      <c r="AC342" s="152">
        <f>IF(DATOS!J306=Y$39,DATOS!C306,"")</f>
        <v>0</v>
      </c>
    </row>
    <row r="343" spans="27:29" x14ac:dyDescent="0.25">
      <c r="AA343" s="151">
        <f t="shared" si="9"/>
        <v>1</v>
      </c>
      <c r="AB343" s="151">
        <f>IF(AC343="",0,IFERROR(IF(VLOOKUP(AC343,AC$38:AC342,1,0)&gt;0,0,0),1))</f>
        <v>0</v>
      </c>
      <c r="AC343" s="152">
        <f>IF(DATOS!J307=Y$39,DATOS!C307,"")</f>
        <v>0</v>
      </c>
    </row>
    <row r="344" spans="27:29" x14ac:dyDescent="0.25">
      <c r="AA344" s="151">
        <f t="shared" si="9"/>
        <v>1</v>
      </c>
      <c r="AB344" s="151">
        <f>IF(AC344="",0,IFERROR(IF(VLOOKUP(AC344,AC$38:AC343,1,0)&gt;0,0,0),1))</f>
        <v>0</v>
      </c>
      <c r="AC344" s="152">
        <f>IF(DATOS!J308=Y$39,DATOS!C308,"")</f>
        <v>0</v>
      </c>
    </row>
    <row r="345" spans="27:29" x14ac:dyDescent="0.25">
      <c r="AA345" s="151">
        <f t="shared" si="9"/>
        <v>1</v>
      </c>
      <c r="AB345" s="151">
        <f>IF(AC345="",0,IFERROR(IF(VLOOKUP(AC345,AC$38:AC344,1,0)&gt;0,0,0),1))</f>
        <v>0</v>
      </c>
      <c r="AC345" s="152">
        <f>IF(DATOS!J309=Y$39,DATOS!C309,"")</f>
        <v>0</v>
      </c>
    </row>
    <row r="346" spans="27:29" x14ac:dyDescent="0.25">
      <c r="AA346" s="151">
        <f t="shared" si="9"/>
        <v>1</v>
      </c>
      <c r="AB346" s="151">
        <f>IF(AC346="",0,IFERROR(IF(VLOOKUP(AC346,AC$38:AC345,1,0)&gt;0,0,0),1))</f>
        <v>0</v>
      </c>
      <c r="AC346" s="152">
        <f>IF(DATOS!J310=Y$39,DATOS!C310,"")</f>
        <v>0</v>
      </c>
    </row>
    <row r="347" spans="27:29" x14ac:dyDescent="0.25">
      <c r="AA347" s="151">
        <f t="shared" si="9"/>
        <v>1</v>
      </c>
      <c r="AB347" s="151">
        <f>IF(AC347="",0,IFERROR(IF(VLOOKUP(AC347,AC$38:AC346,1,0)&gt;0,0,0),1))</f>
        <v>0</v>
      </c>
      <c r="AC347" s="152">
        <f>IF(DATOS!J311=Y$39,DATOS!C311,"")</f>
        <v>0</v>
      </c>
    </row>
    <row r="348" spans="27:29" x14ac:dyDescent="0.25">
      <c r="AA348" s="151">
        <f t="shared" si="9"/>
        <v>1</v>
      </c>
      <c r="AB348" s="151">
        <f>IF(AC348="",0,IFERROR(IF(VLOOKUP(AC348,AC$38:AC347,1,0)&gt;0,0,0),1))</f>
        <v>0</v>
      </c>
      <c r="AC348" s="152">
        <f>IF(DATOS!J312=Y$39,DATOS!C312,"")</f>
        <v>0</v>
      </c>
    </row>
    <row r="349" spans="27:29" x14ac:dyDescent="0.25">
      <c r="AA349" s="151">
        <f t="shared" si="9"/>
        <v>1</v>
      </c>
      <c r="AB349" s="151">
        <f>IF(AC349="",0,IFERROR(IF(VLOOKUP(AC349,AC$38:AC348,1,0)&gt;0,0,0),1))</f>
        <v>0</v>
      </c>
      <c r="AC349" s="152">
        <f>IF(DATOS!J313=Y$39,DATOS!C313,"")</f>
        <v>0</v>
      </c>
    </row>
    <row r="350" spans="27:29" x14ac:dyDescent="0.25">
      <c r="AA350" s="151">
        <f t="shared" si="9"/>
        <v>1</v>
      </c>
      <c r="AB350" s="151">
        <f>IF(AC350="",0,IFERROR(IF(VLOOKUP(AC350,AC$38:AC349,1,0)&gt;0,0,0),1))</f>
        <v>0</v>
      </c>
      <c r="AC350" s="152">
        <f>IF(DATOS!J314=Y$39,DATOS!C314,"")</f>
        <v>0</v>
      </c>
    </row>
    <row r="351" spans="27:29" x14ac:dyDescent="0.25">
      <c r="AA351" s="151">
        <f t="shared" si="9"/>
        <v>1</v>
      </c>
      <c r="AB351" s="151">
        <f>IF(AC351="",0,IFERROR(IF(VLOOKUP(AC351,AC$38:AC350,1,0)&gt;0,0,0),1))</f>
        <v>0</v>
      </c>
      <c r="AC351" s="152">
        <f>IF(DATOS!J315=Y$39,DATOS!C315,"")</f>
        <v>0</v>
      </c>
    </row>
    <row r="352" spans="27:29" x14ac:dyDescent="0.25">
      <c r="AA352" s="151">
        <f t="shared" si="9"/>
        <v>1</v>
      </c>
      <c r="AB352" s="151">
        <f>IF(AC352="",0,IFERROR(IF(VLOOKUP(AC352,AC$38:AC351,1,0)&gt;0,0,0),1))</f>
        <v>0</v>
      </c>
      <c r="AC352" s="152">
        <f>IF(DATOS!J316=Y$39,DATOS!C316,"")</f>
        <v>0</v>
      </c>
    </row>
    <row r="353" spans="27:29" x14ac:dyDescent="0.25">
      <c r="AA353" s="151">
        <f t="shared" si="9"/>
        <v>1</v>
      </c>
      <c r="AB353" s="151">
        <f>IF(AC353="",0,IFERROR(IF(VLOOKUP(AC353,AC$38:AC352,1,0)&gt;0,0,0),1))</f>
        <v>0</v>
      </c>
      <c r="AC353" s="152">
        <f>IF(DATOS!J317=Y$39,DATOS!C317,"")</f>
        <v>0</v>
      </c>
    </row>
    <row r="354" spans="27:29" x14ac:dyDescent="0.25">
      <c r="AA354" s="151">
        <f t="shared" si="9"/>
        <v>1</v>
      </c>
      <c r="AB354" s="151">
        <f>IF(AC354="",0,IFERROR(IF(VLOOKUP(AC354,AC$38:AC353,1,0)&gt;0,0,0),1))</f>
        <v>0</v>
      </c>
      <c r="AC354" s="152">
        <f>IF(DATOS!J318=Y$39,DATOS!C318,"")</f>
        <v>0</v>
      </c>
    </row>
    <row r="355" spans="27:29" x14ac:dyDescent="0.25">
      <c r="AA355" s="151">
        <f t="shared" si="9"/>
        <v>1</v>
      </c>
      <c r="AB355" s="151">
        <f>IF(AC355="",0,IFERROR(IF(VLOOKUP(AC355,AC$38:AC354,1,0)&gt;0,0,0),1))</f>
        <v>0</v>
      </c>
      <c r="AC355" s="152">
        <f>IF(DATOS!J319=Y$39,DATOS!C319,"")</f>
        <v>0</v>
      </c>
    </row>
    <row r="356" spans="27:29" x14ac:dyDescent="0.25">
      <c r="AA356" s="151">
        <f t="shared" si="9"/>
        <v>1</v>
      </c>
      <c r="AB356" s="151">
        <f>IF(AC356="",0,IFERROR(IF(VLOOKUP(AC356,AC$38:AC355,1,0)&gt;0,0,0),1))</f>
        <v>0</v>
      </c>
      <c r="AC356" s="152">
        <f>IF(DATOS!J320=Y$39,DATOS!C320,"")</f>
        <v>0</v>
      </c>
    </row>
    <row r="357" spans="27:29" x14ac:dyDescent="0.25">
      <c r="AA357" s="151">
        <f t="shared" si="9"/>
        <v>1</v>
      </c>
      <c r="AB357" s="151">
        <f>IF(AC357="",0,IFERROR(IF(VLOOKUP(AC357,AC$38:AC356,1,0)&gt;0,0,0),1))</f>
        <v>0</v>
      </c>
      <c r="AC357" s="152">
        <f>IF(DATOS!J321=Y$39,DATOS!C321,"")</f>
        <v>0</v>
      </c>
    </row>
    <row r="358" spans="27:29" x14ac:dyDescent="0.25">
      <c r="AA358" s="151">
        <f t="shared" ref="AA358:AA421" si="10">AA357+AB358</f>
        <v>1</v>
      </c>
      <c r="AB358" s="151">
        <f>IF(AC358="",0,IFERROR(IF(VLOOKUP(AC358,AC$38:AC357,1,0)&gt;0,0,0),1))</f>
        <v>0</v>
      </c>
      <c r="AC358" s="152">
        <f>IF(DATOS!J322=Y$39,DATOS!C322,"")</f>
        <v>0</v>
      </c>
    </row>
    <row r="359" spans="27:29" x14ac:dyDescent="0.25">
      <c r="AA359" s="151">
        <f t="shared" si="10"/>
        <v>1</v>
      </c>
      <c r="AB359" s="151">
        <f>IF(AC359="",0,IFERROR(IF(VLOOKUP(AC359,AC$38:AC358,1,0)&gt;0,0,0),1))</f>
        <v>0</v>
      </c>
      <c r="AC359" s="152">
        <f>IF(DATOS!J323=Y$39,DATOS!C323,"")</f>
        <v>0</v>
      </c>
    </row>
    <row r="360" spans="27:29" x14ac:dyDescent="0.25">
      <c r="AA360" s="151">
        <f t="shared" si="10"/>
        <v>1</v>
      </c>
      <c r="AB360" s="151">
        <f>IF(AC360="",0,IFERROR(IF(VLOOKUP(AC360,AC$38:AC359,1,0)&gt;0,0,0),1))</f>
        <v>0</v>
      </c>
      <c r="AC360" s="152">
        <f>IF(DATOS!J324=Y$39,DATOS!C324,"")</f>
        <v>0</v>
      </c>
    </row>
    <row r="361" spans="27:29" x14ac:dyDescent="0.25">
      <c r="AA361" s="151">
        <f t="shared" si="10"/>
        <v>1</v>
      </c>
      <c r="AB361" s="151">
        <f>IF(AC361="",0,IFERROR(IF(VLOOKUP(AC361,AC$38:AC360,1,0)&gt;0,0,0),1))</f>
        <v>0</v>
      </c>
      <c r="AC361" s="152">
        <f>IF(DATOS!J325=Y$39,DATOS!C325,"")</f>
        <v>0</v>
      </c>
    </row>
    <row r="362" spans="27:29" x14ac:dyDescent="0.25">
      <c r="AA362" s="151">
        <f t="shared" si="10"/>
        <v>1</v>
      </c>
      <c r="AB362" s="151">
        <f>IF(AC362="",0,IFERROR(IF(VLOOKUP(AC362,AC$38:AC361,1,0)&gt;0,0,0),1))</f>
        <v>0</v>
      </c>
      <c r="AC362" s="152">
        <f>IF(DATOS!J326=Y$39,DATOS!C326,"")</f>
        <v>0</v>
      </c>
    </row>
    <row r="363" spans="27:29" x14ac:dyDescent="0.25">
      <c r="AA363" s="151">
        <f t="shared" si="10"/>
        <v>1</v>
      </c>
      <c r="AB363" s="151">
        <f>IF(AC363="",0,IFERROR(IF(VLOOKUP(AC363,AC$38:AC362,1,0)&gt;0,0,0),1))</f>
        <v>0</v>
      </c>
      <c r="AC363" s="152">
        <f>IF(DATOS!J327=Y$39,DATOS!C327,"")</f>
        <v>0</v>
      </c>
    </row>
    <row r="364" spans="27:29" x14ac:dyDescent="0.25">
      <c r="AA364" s="151">
        <f t="shared" si="10"/>
        <v>1</v>
      </c>
      <c r="AB364" s="151">
        <f>IF(AC364="",0,IFERROR(IF(VLOOKUP(AC364,AC$38:AC363,1,0)&gt;0,0,0),1))</f>
        <v>0</v>
      </c>
      <c r="AC364" s="152">
        <f>IF(DATOS!J328=Y$39,DATOS!C328,"")</f>
        <v>0</v>
      </c>
    </row>
    <row r="365" spans="27:29" x14ac:dyDescent="0.25">
      <c r="AA365" s="151">
        <f t="shared" si="10"/>
        <v>1</v>
      </c>
      <c r="AB365" s="151">
        <f>IF(AC365="",0,IFERROR(IF(VLOOKUP(AC365,AC$38:AC364,1,0)&gt;0,0,0),1))</f>
        <v>0</v>
      </c>
      <c r="AC365" s="152">
        <f>IF(DATOS!J329=Y$39,DATOS!C329,"")</f>
        <v>0</v>
      </c>
    </row>
    <row r="366" spans="27:29" x14ac:dyDescent="0.25">
      <c r="AA366" s="151">
        <f t="shared" si="10"/>
        <v>1</v>
      </c>
      <c r="AB366" s="151">
        <f>IF(AC366="",0,IFERROR(IF(VLOOKUP(AC366,AC$38:AC365,1,0)&gt;0,0,0),1))</f>
        <v>0</v>
      </c>
      <c r="AC366" s="152">
        <f>IF(DATOS!J330=Y$39,DATOS!C330,"")</f>
        <v>0</v>
      </c>
    </row>
    <row r="367" spans="27:29" x14ac:dyDescent="0.25">
      <c r="AA367" s="151">
        <f t="shared" si="10"/>
        <v>1</v>
      </c>
      <c r="AB367" s="151">
        <f>IF(AC367="",0,IFERROR(IF(VLOOKUP(AC367,AC$38:AC366,1,0)&gt;0,0,0),1))</f>
        <v>0</v>
      </c>
      <c r="AC367" s="152">
        <f>IF(DATOS!J331=Y$39,DATOS!C331,"")</f>
        <v>0</v>
      </c>
    </row>
    <row r="368" spans="27:29" x14ac:dyDescent="0.25">
      <c r="AA368" s="151">
        <f t="shared" si="10"/>
        <v>1</v>
      </c>
      <c r="AB368" s="151">
        <f>IF(AC368="",0,IFERROR(IF(VLOOKUP(AC368,AC$38:AC367,1,0)&gt;0,0,0),1))</f>
        <v>0</v>
      </c>
      <c r="AC368" s="152">
        <f>IF(DATOS!J332=Y$39,DATOS!C332,"")</f>
        <v>0</v>
      </c>
    </row>
    <row r="369" spans="27:29" x14ac:dyDescent="0.25">
      <c r="AA369" s="151">
        <f t="shared" si="10"/>
        <v>1</v>
      </c>
      <c r="AB369" s="151">
        <f>IF(AC369="",0,IFERROR(IF(VLOOKUP(AC369,AC$38:AC368,1,0)&gt;0,0,0),1))</f>
        <v>0</v>
      </c>
      <c r="AC369" s="152">
        <f>IF(DATOS!J333=Y$39,DATOS!C333,"")</f>
        <v>0</v>
      </c>
    </row>
    <row r="370" spans="27:29" x14ac:dyDescent="0.25">
      <c r="AA370" s="151">
        <f t="shared" si="10"/>
        <v>1</v>
      </c>
      <c r="AB370" s="151">
        <f>IF(AC370="",0,IFERROR(IF(VLOOKUP(AC370,AC$38:AC369,1,0)&gt;0,0,0),1))</f>
        <v>0</v>
      </c>
      <c r="AC370" s="152">
        <f>IF(DATOS!J334=Y$39,DATOS!C334,"")</f>
        <v>0</v>
      </c>
    </row>
    <row r="371" spans="27:29" x14ac:dyDescent="0.25">
      <c r="AA371" s="151">
        <f t="shared" si="10"/>
        <v>1</v>
      </c>
      <c r="AB371" s="151">
        <f>IF(AC371="",0,IFERROR(IF(VLOOKUP(AC371,AC$38:AC370,1,0)&gt;0,0,0),1))</f>
        <v>0</v>
      </c>
      <c r="AC371" s="152">
        <f>IF(DATOS!J335=Y$39,DATOS!C335,"")</f>
        <v>0</v>
      </c>
    </row>
    <row r="372" spans="27:29" x14ac:dyDescent="0.25">
      <c r="AA372" s="151">
        <f t="shared" si="10"/>
        <v>1</v>
      </c>
      <c r="AB372" s="151">
        <f>IF(AC372="",0,IFERROR(IF(VLOOKUP(AC372,AC$38:AC371,1,0)&gt;0,0,0),1))</f>
        <v>0</v>
      </c>
      <c r="AC372" s="152">
        <f>IF(DATOS!J336=Y$39,DATOS!C336,"")</f>
        <v>0</v>
      </c>
    </row>
    <row r="373" spans="27:29" x14ac:dyDescent="0.25">
      <c r="AA373" s="151">
        <f t="shared" si="10"/>
        <v>1</v>
      </c>
      <c r="AB373" s="151">
        <f>IF(AC373="",0,IFERROR(IF(VLOOKUP(AC373,AC$38:AC372,1,0)&gt;0,0,0),1))</f>
        <v>0</v>
      </c>
      <c r="AC373" s="152">
        <f>IF(DATOS!J337=Y$39,DATOS!C337,"")</f>
        <v>0</v>
      </c>
    </row>
    <row r="374" spans="27:29" x14ac:dyDescent="0.25">
      <c r="AA374" s="151">
        <f t="shared" si="10"/>
        <v>1</v>
      </c>
      <c r="AB374" s="151">
        <f>IF(AC374="",0,IFERROR(IF(VLOOKUP(AC374,AC$38:AC373,1,0)&gt;0,0,0),1))</f>
        <v>0</v>
      </c>
      <c r="AC374" s="152">
        <f>IF(DATOS!J338=Y$39,DATOS!C338,"")</f>
        <v>0</v>
      </c>
    </row>
    <row r="375" spans="27:29" x14ac:dyDescent="0.25">
      <c r="AA375" s="151">
        <f t="shared" si="10"/>
        <v>1</v>
      </c>
      <c r="AB375" s="151">
        <f>IF(AC375="",0,IFERROR(IF(VLOOKUP(AC375,AC$38:AC374,1,0)&gt;0,0,0),1))</f>
        <v>0</v>
      </c>
      <c r="AC375" s="152">
        <f>IF(DATOS!J339=Y$39,DATOS!C339,"")</f>
        <v>0</v>
      </c>
    </row>
    <row r="376" spans="27:29" x14ac:dyDescent="0.25">
      <c r="AA376" s="151">
        <f t="shared" si="10"/>
        <v>1</v>
      </c>
      <c r="AB376" s="151">
        <f>IF(AC376="",0,IFERROR(IF(VLOOKUP(AC376,AC$38:AC375,1,0)&gt;0,0,0),1))</f>
        <v>0</v>
      </c>
      <c r="AC376" s="152">
        <f>IF(DATOS!J340=Y$39,DATOS!C340,"")</f>
        <v>0</v>
      </c>
    </row>
    <row r="377" spans="27:29" x14ac:dyDescent="0.25">
      <c r="AA377" s="151">
        <f t="shared" si="10"/>
        <v>1</v>
      </c>
      <c r="AB377" s="151">
        <f>IF(AC377="",0,IFERROR(IF(VLOOKUP(AC377,AC$38:AC376,1,0)&gt;0,0,0),1))</f>
        <v>0</v>
      </c>
      <c r="AC377" s="152">
        <f>IF(DATOS!J341=Y$39,DATOS!C341,"")</f>
        <v>0</v>
      </c>
    </row>
    <row r="378" spans="27:29" x14ac:dyDescent="0.25">
      <c r="AA378" s="151">
        <f t="shared" si="10"/>
        <v>1</v>
      </c>
      <c r="AB378" s="151">
        <f>IF(AC378="",0,IFERROR(IF(VLOOKUP(AC378,AC$38:AC377,1,0)&gt;0,0,0),1))</f>
        <v>0</v>
      </c>
      <c r="AC378" s="152">
        <f>IF(DATOS!J342=Y$39,DATOS!C342,"")</f>
        <v>0</v>
      </c>
    </row>
    <row r="379" spans="27:29" x14ac:dyDescent="0.25">
      <c r="AA379" s="151">
        <f t="shared" si="10"/>
        <v>1</v>
      </c>
      <c r="AB379" s="151">
        <f>IF(AC379="",0,IFERROR(IF(VLOOKUP(AC379,AC$38:AC378,1,0)&gt;0,0,0),1))</f>
        <v>0</v>
      </c>
      <c r="AC379" s="152">
        <f>IF(DATOS!J343=Y$39,DATOS!C343,"")</f>
        <v>0</v>
      </c>
    </row>
    <row r="380" spans="27:29" x14ac:dyDescent="0.25">
      <c r="AA380" s="151">
        <f t="shared" si="10"/>
        <v>1</v>
      </c>
      <c r="AB380" s="151">
        <f>IF(AC380="",0,IFERROR(IF(VLOOKUP(AC380,AC$38:AC379,1,0)&gt;0,0,0),1))</f>
        <v>0</v>
      </c>
      <c r="AC380" s="152">
        <f>IF(DATOS!J344=Y$39,DATOS!C344,"")</f>
        <v>0</v>
      </c>
    </row>
    <row r="381" spans="27:29" x14ac:dyDescent="0.25">
      <c r="AA381" s="151">
        <f t="shared" si="10"/>
        <v>1</v>
      </c>
      <c r="AB381" s="151">
        <f>IF(AC381="",0,IFERROR(IF(VLOOKUP(AC381,AC$38:AC380,1,0)&gt;0,0,0),1))</f>
        <v>0</v>
      </c>
      <c r="AC381" s="152">
        <f>IF(DATOS!J345=Y$39,DATOS!C345,"")</f>
        <v>0</v>
      </c>
    </row>
    <row r="382" spans="27:29" x14ac:dyDescent="0.25">
      <c r="AA382" s="151">
        <f t="shared" si="10"/>
        <v>1</v>
      </c>
      <c r="AB382" s="151">
        <f>IF(AC382="",0,IFERROR(IF(VLOOKUP(AC382,AC$38:AC381,1,0)&gt;0,0,0),1))</f>
        <v>0</v>
      </c>
      <c r="AC382" s="152">
        <f>IF(DATOS!J346=Y$39,DATOS!C346,"")</f>
        <v>0</v>
      </c>
    </row>
    <row r="383" spans="27:29" x14ac:dyDescent="0.25">
      <c r="AA383" s="151">
        <f t="shared" si="10"/>
        <v>1</v>
      </c>
      <c r="AB383" s="151">
        <f>IF(AC383="",0,IFERROR(IF(VLOOKUP(AC383,AC$38:AC382,1,0)&gt;0,0,0),1))</f>
        <v>0</v>
      </c>
      <c r="AC383" s="152">
        <f>IF(DATOS!J347=Y$39,DATOS!C347,"")</f>
        <v>0</v>
      </c>
    </row>
    <row r="384" spans="27:29" x14ac:dyDescent="0.25">
      <c r="AA384" s="151">
        <f t="shared" si="10"/>
        <v>1</v>
      </c>
      <c r="AB384" s="151">
        <f>IF(AC384="",0,IFERROR(IF(VLOOKUP(AC384,AC$38:AC383,1,0)&gt;0,0,0),1))</f>
        <v>0</v>
      </c>
      <c r="AC384" s="152">
        <f>IF(DATOS!J348=Y$39,DATOS!C348,"")</f>
        <v>0</v>
      </c>
    </row>
    <row r="385" spans="27:29" x14ac:dyDescent="0.25">
      <c r="AA385" s="151">
        <f t="shared" si="10"/>
        <v>1</v>
      </c>
      <c r="AB385" s="151">
        <f>IF(AC385="",0,IFERROR(IF(VLOOKUP(AC385,AC$38:AC384,1,0)&gt;0,0,0),1))</f>
        <v>0</v>
      </c>
      <c r="AC385" s="152">
        <f>IF(DATOS!J349=Y$39,DATOS!C349,"")</f>
        <v>0</v>
      </c>
    </row>
    <row r="386" spans="27:29" x14ac:dyDescent="0.25">
      <c r="AA386" s="151">
        <f t="shared" si="10"/>
        <v>1</v>
      </c>
      <c r="AB386" s="151">
        <f>IF(AC386="",0,IFERROR(IF(VLOOKUP(AC386,AC$38:AC385,1,0)&gt;0,0,0),1))</f>
        <v>0</v>
      </c>
      <c r="AC386" s="152">
        <f>IF(DATOS!J350=Y$39,DATOS!C350,"")</f>
        <v>0</v>
      </c>
    </row>
    <row r="387" spans="27:29" x14ac:dyDescent="0.25">
      <c r="AA387" s="151">
        <f t="shared" si="10"/>
        <v>1</v>
      </c>
      <c r="AB387" s="151">
        <f>IF(AC387="",0,IFERROR(IF(VLOOKUP(AC387,AC$38:AC386,1,0)&gt;0,0,0),1))</f>
        <v>0</v>
      </c>
      <c r="AC387" s="152">
        <f>IF(DATOS!J351=Y$39,DATOS!C351,"")</f>
        <v>0</v>
      </c>
    </row>
    <row r="388" spans="27:29" x14ac:dyDescent="0.25">
      <c r="AA388" s="151">
        <f t="shared" si="10"/>
        <v>1</v>
      </c>
      <c r="AB388" s="151">
        <f>IF(AC388="",0,IFERROR(IF(VLOOKUP(AC388,AC$38:AC387,1,0)&gt;0,0,0),1))</f>
        <v>0</v>
      </c>
      <c r="AC388" s="152">
        <f>IF(DATOS!J352=Y$39,DATOS!C352,"")</f>
        <v>0</v>
      </c>
    </row>
    <row r="389" spans="27:29" x14ac:dyDescent="0.25">
      <c r="AA389" s="151">
        <f t="shared" si="10"/>
        <v>1</v>
      </c>
      <c r="AB389" s="151">
        <f>IF(AC389="",0,IFERROR(IF(VLOOKUP(AC389,AC$38:AC388,1,0)&gt;0,0,0),1))</f>
        <v>0</v>
      </c>
      <c r="AC389" s="152">
        <f>IF(DATOS!J353=Y$39,DATOS!C353,"")</f>
        <v>0</v>
      </c>
    </row>
    <row r="390" spans="27:29" x14ac:dyDescent="0.25">
      <c r="AA390" s="151">
        <f t="shared" si="10"/>
        <v>1</v>
      </c>
      <c r="AB390" s="151">
        <f>IF(AC390="",0,IFERROR(IF(VLOOKUP(AC390,AC$38:AC389,1,0)&gt;0,0,0),1))</f>
        <v>0</v>
      </c>
      <c r="AC390" s="152">
        <f>IF(DATOS!J354=Y$39,DATOS!C354,"")</f>
        <v>0</v>
      </c>
    </row>
    <row r="391" spans="27:29" x14ac:dyDescent="0.25">
      <c r="AA391" s="151">
        <f t="shared" si="10"/>
        <v>1</v>
      </c>
      <c r="AB391" s="151">
        <f>IF(AC391="",0,IFERROR(IF(VLOOKUP(AC391,AC$38:AC390,1,0)&gt;0,0,0),1))</f>
        <v>0</v>
      </c>
      <c r="AC391" s="152">
        <f>IF(DATOS!J355=Y$39,DATOS!C355,"")</f>
        <v>0</v>
      </c>
    </row>
    <row r="392" spans="27:29" x14ac:dyDescent="0.25">
      <c r="AA392" s="151">
        <f t="shared" si="10"/>
        <v>1</v>
      </c>
      <c r="AB392" s="151">
        <f>IF(AC392="",0,IFERROR(IF(VLOOKUP(AC392,AC$38:AC391,1,0)&gt;0,0,0),1))</f>
        <v>0</v>
      </c>
      <c r="AC392" s="152">
        <f>IF(DATOS!J356=Y$39,DATOS!C356,"")</f>
        <v>0</v>
      </c>
    </row>
    <row r="393" spans="27:29" x14ac:dyDescent="0.25">
      <c r="AA393" s="151">
        <f t="shared" si="10"/>
        <v>1</v>
      </c>
      <c r="AB393" s="151">
        <f>IF(AC393="",0,IFERROR(IF(VLOOKUP(AC393,AC$38:AC392,1,0)&gt;0,0,0),1))</f>
        <v>0</v>
      </c>
      <c r="AC393" s="152">
        <f>IF(DATOS!J357=Y$39,DATOS!C357,"")</f>
        <v>0</v>
      </c>
    </row>
    <row r="394" spans="27:29" x14ac:dyDescent="0.25">
      <c r="AA394" s="151">
        <f t="shared" si="10"/>
        <v>1</v>
      </c>
      <c r="AB394" s="151">
        <f>IF(AC394="",0,IFERROR(IF(VLOOKUP(AC394,AC$38:AC393,1,0)&gt;0,0,0),1))</f>
        <v>0</v>
      </c>
      <c r="AC394" s="152">
        <f>IF(DATOS!J358=Y$39,DATOS!C358,"")</f>
        <v>0</v>
      </c>
    </row>
    <row r="395" spans="27:29" x14ac:dyDescent="0.25">
      <c r="AA395" s="151">
        <f t="shared" si="10"/>
        <v>1</v>
      </c>
      <c r="AB395" s="151">
        <f>IF(AC395="",0,IFERROR(IF(VLOOKUP(AC395,AC$38:AC394,1,0)&gt;0,0,0),1))</f>
        <v>0</v>
      </c>
      <c r="AC395" s="152">
        <f>IF(DATOS!J359=Y$39,DATOS!C359,"")</f>
        <v>0</v>
      </c>
    </row>
    <row r="396" spans="27:29" x14ac:dyDescent="0.25">
      <c r="AA396" s="151">
        <f t="shared" si="10"/>
        <v>1</v>
      </c>
      <c r="AB396" s="151">
        <f>IF(AC396="",0,IFERROR(IF(VLOOKUP(AC396,AC$38:AC395,1,0)&gt;0,0,0),1))</f>
        <v>0</v>
      </c>
      <c r="AC396" s="152">
        <f>IF(DATOS!J360=Y$39,DATOS!C360,"")</f>
        <v>0</v>
      </c>
    </row>
    <row r="397" spans="27:29" x14ac:dyDescent="0.25">
      <c r="AA397" s="151">
        <f t="shared" si="10"/>
        <v>1</v>
      </c>
      <c r="AB397" s="151">
        <f>IF(AC397="",0,IFERROR(IF(VLOOKUP(AC397,AC$38:AC396,1,0)&gt;0,0,0),1))</f>
        <v>0</v>
      </c>
      <c r="AC397" s="152">
        <f>IF(DATOS!J361=Y$39,DATOS!C361,"")</f>
        <v>0</v>
      </c>
    </row>
    <row r="398" spans="27:29" x14ac:dyDescent="0.25">
      <c r="AA398" s="151">
        <f t="shared" si="10"/>
        <v>1</v>
      </c>
      <c r="AB398" s="151">
        <f>IF(AC398="",0,IFERROR(IF(VLOOKUP(AC398,AC$38:AC397,1,0)&gt;0,0,0),1))</f>
        <v>0</v>
      </c>
      <c r="AC398" s="152">
        <f>IF(DATOS!J362=Y$39,DATOS!C362,"")</f>
        <v>0</v>
      </c>
    </row>
    <row r="399" spans="27:29" x14ac:dyDescent="0.25">
      <c r="AA399" s="151">
        <f t="shared" si="10"/>
        <v>1</v>
      </c>
      <c r="AB399" s="151">
        <f>IF(AC399="",0,IFERROR(IF(VLOOKUP(AC399,AC$38:AC398,1,0)&gt;0,0,0),1))</f>
        <v>0</v>
      </c>
      <c r="AC399" s="152">
        <f>IF(DATOS!J363=Y$39,DATOS!C363,"")</f>
        <v>0</v>
      </c>
    </row>
    <row r="400" spans="27:29" x14ac:dyDescent="0.25">
      <c r="AA400" s="151">
        <f t="shared" si="10"/>
        <v>1</v>
      </c>
      <c r="AB400" s="151">
        <f>IF(AC400="",0,IFERROR(IF(VLOOKUP(AC400,AC$38:AC399,1,0)&gt;0,0,0),1))</f>
        <v>0</v>
      </c>
      <c r="AC400" s="152">
        <f>IF(DATOS!J364=Y$39,DATOS!C364,"")</f>
        <v>0</v>
      </c>
    </row>
    <row r="401" spans="27:29" x14ac:dyDescent="0.25">
      <c r="AA401" s="151">
        <f t="shared" si="10"/>
        <v>1</v>
      </c>
      <c r="AB401" s="151">
        <f>IF(AC401="",0,IFERROR(IF(VLOOKUP(AC401,AC$38:AC400,1,0)&gt;0,0,0),1))</f>
        <v>0</v>
      </c>
      <c r="AC401" s="152">
        <f>IF(DATOS!J365=Y$39,DATOS!C365,"")</f>
        <v>0</v>
      </c>
    </row>
    <row r="402" spans="27:29" x14ac:dyDescent="0.25">
      <c r="AA402" s="151">
        <f t="shared" si="10"/>
        <v>1</v>
      </c>
      <c r="AB402" s="151">
        <f>IF(AC402="",0,IFERROR(IF(VLOOKUP(AC402,AC$38:AC401,1,0)&gt;0,0,0),1))</f>
        <v>0</v>
      </c>
      <c r="AC402" s="152">
        <f>IF(DATOS!J366=Y$39,DATOS!C366,"")</f>
        <v>0</v>
      </c>
    </row>
    <row r="403" spans="27:29" x14ac:dyDescent="0.25">
      <c r="AA403" s="151">
        <f t="shared" si="10"/>
        <v>1</v>
      </c>
      <c r="AB403" s="151">
        <f>IF(AC403="",0,IFERROR(IF(VLOOKUP(AC403,AC$38:AC402,1,0)&gt;0,0,0),1))</f>
        <v>0</v>
      </c>
      <c r="AC403" s="152">
        <f>IF(DATOS!J367=Y$39,DATOS!C367,"")</f>
        <v>0</v>
      </c>
    </row>
    <row r="404" spans="27:29" x14ac:dyDescent="0.25">
      <c r="AA404" s="151">
        <f t="shared" si="10"/>
        <v>1</v>
      </c>
      <c r="AB404" s="151">
        <f>IF(AC404="",0,IFERROR(IF(VLOOKUP(AC404,AC$38:AC403,1,0)&gt;0,0,0),1))</f>
        <v>0</v>
      </c>
      <c r="AC404" s="152">
        <f>IF(DATOS!J368=Y$39,DATOS!C368,"")</f>
        <v>0</v>
      </c>
    </row>
    <row r="405" spans="27:29" x14ac:dyDescent="0.25">
      <c r="AA405" s="151">
        <f t="shared" si="10"/>
        <v>1</v>
      </c>
      <c r="AB405" s="151">
        <f>IF(AC405="",0,IFERROR(IF(VLOOKUP(AC405,AC$38:AC404,1,0)&gt;0,0,0),1))</f>
        <v>0</v>
      </c>
      <c r="AC405" s="152">
        <f>IF(DATOS!J369=Y$39,DATOS!C369,"")</f>
        <v>0</v>
      </c>
    </row>
    <row r="406" spans="27:29" x14ac:dyDescent="0.25">
      <c r="AA406" s="151">
        <f t="shared" si="10"/>
        <v>1</v>
      </c>
      <c r="AB406" s="151">
        <f>IF(AC406="",0,IFERROR(IF(VLOOKUP(AC406,AC$38:AC405,1,0)&gt;0,0,0),1))</f>
        <v>0</v>
      </c>
      <c r="AC406" s="152">
        <f>IF(DATOS!J370=Y$39,DATOS!C370,"")</f>
        <v>0</v>
      </c>
    </row>
    <row r="407" spans="27:29" x14ac:dyDescent="0.25">
      <c r="AA407" s="151">
        <f t="shared" si="10"/>
        <v>1</v>
      </c>
      <c r="AB407" s="151">
        <f>IF(AC407="",0,IFERROR(IF(VLOOKUP(AC407,AC$38:AC406,1,0)&gt;0,0,0),1))</f>
        <v>0</v>
      </c>
      <c r="AC407" s="152">
        <f>IF(DATOS!J371=Y$39,DATOS!C371,"")</f>
        <v>0</v>
      </c>
    </row>
    <row r="408" spans="27:29" x14ac:dyDescent="0.25">
      <c r="AA408" s="151">
        <f t="shared" si="10"/>
        <v>1</v>
      </c>
      <c r="AB408" s="151">
        <f>IF(AC408="",0,IFERROR(IF(VLOOKUP(AC408,AC$38:AC407,1,0)&gt;0,0,0),1))</f>
        <v>0</v>
      </c>
      <c r="AC408" s="152">
        <f>IF(DATOS!J372=Y$39,DATOS!C372,"")</f>
        <v>0</v>
      </c>
    </row>
    <row r="409" spans="27:29" x14ac:dyDescent="0.25">
      <c r="AA409" s="151">
        <f t="shared" si="10"/>
        <v>1</v>
      </c>
      <c r="AB409" s="151">
        <f>IF(AC409="",0,IFERROR(IF(VLOOKUP(AC409,AC$38:AC408,1,0)&gt;0,0,0),1))</f>
        <v>0</v>
      </c>
      <c r="AC409" s="152">
        <f>IF(DATOS!J373=Y$39,DATOS!C373,"")</f>
        <v>0</v>
      </c>
    </row>
    <row r="410" spans="27:29" x14ac:dyDescent="0.25">
      <c r="AA410" s="151">
        <f t="shared" si="10"/>
        <v>1</v>
      </c>
      <c r="AB410" s="151">
        <f>IF(AC410="",0,IFERROR(IF(VLOOKUP(AC410,AC$38:AC409,1,0)&gt;0,0,0),1))</f>
        <v>0</v>
      </c>
      <c r="AC410" s="152">
        <f>IF(DATOS!J374=Y$39,DATOS!C374,"")</f>
        <v>0</v>
      </c>
    </row>
    <row r="411" spans="27:29" x14ac:dyDescent="0.25">
      <c r="AA411" s="151">
        <f t="shared" si="10"/>
        <v>1</v>
      </c>
      <c r="AB411" s="151">
        <f>IF(AC411="",0,IFERROR(IF(VLOOKUP(AC411,AC$38:AC410,1,0)&gt;0,0,0),1))</f>
        <v>0</v>
      </c>
      <c r="AC411" s="152">
        <f>IF(DATOS!J375=Y$39,DATOS!C375,"")</f>
        <v>0</v>
      </c>
    </row>
    <row r="412" spans="27:29" x14ac:dyDescent="0.25">
      <c r="AA412" s="151">
        <f t="shared" si="10"/>
        <v>1</v>
      </c>
      <c r="AB412" s="151">
        <f>IF(AC412="",0,IFERROR(IF(VLOOKUP(AC412,AC$38:AC411,1,0)&gt;0,0,0),1))</f>
        <v>0</v>
      </c>
      <c r="AC412" s="152">
        <f>IF(DATOS!J376=Y$39,DATOS!C376,"")</f>
        <v>0</v>
      </c>
    </row>
    <row r="413" spans="27:29" x14ac:dyDescent="0.25">
      <c r="AA413" s="151">
        <f t="shared" si="10"/>
        <v>1</v>
      </c>
      <c r="AB413" s="151">
        <f>IF(AC413="",0,IFERROR(IF(VLOOKUP(AC413,AC$38:AC412,1,0)&gt;0,0,0),1))</f>
        <v>0</v>
      </c>
      <c r="AC413" s="152">
        <f>IF(DATOS!J377=Y$39,DATOS!C377,"")</f>
        <v>0</v>
      </c>
    </row>
    <row r="414" spans="27:29" x14ac:dyDescent="0.25">
      <c r="AA414" s="151">
        <f t="shared" si="10"/>
        <v>1</v>
      </c>
      <c r="AB414" s="151">
        <f>IF(AC414="",0,IFERROR(IF(VLOOKUP(AC414,AC$38:AC413,1,0)&gt;0,0,0),1))</f>
        <v>0</v>
      </c>
      <c r="AC414" s="152">
        <f>IF(DATOS!J378=Y$39,DATOS!C378,"")</f>
        <v>0</v>
      </c>
    </row>
    <row r="415" spans="27:29" x14ac:dyDescent="0.25">
      <c r="AA415" s="151">
        <f t="shared" si="10"/>
        <v>1</v>
      </c>
      <c r="AB415" s="151">
        <f>IF(AC415="",0,IFERROR(IF(VLOOKUP(AC415,AC$38:AC414,1,0)&gt;0,0,0),1))</f>
        <v>0</v>
      </c>
      <c r="AC415" s="152">
        <f>IF(DATOS!J379=Y$39,DATOS!C379,"")</f>
        <v>0</v>
      </c>
    </row>
    <row r="416" spans="27:29" x14ac:dyDescent="0.25">
      <c r="AA416" s="151">
        <f t="shared" si="10"/>
        <v>1</v>
      </c>
      <c r="AB416" s="151">
        <f>IF(AC416="",0,IFERROR(IF(VLOOKUP(AC416,AC$38:AC415,1,0)&gt;0,0,0),1))</f>
        <v>0</v>
      </c>
      <c r="AC416" s="152">
        <f>IF(DATOS!J380=Y$39,DATOS!C380,"")</f>
        <v>0</v>
      </c>
    </row>
    <row r="417" spans="27:29" x14ac:dyDescent="0.25">
      <c r="AA417" s="151">
        <f t="shared" si="10"/>
        <v>1</v>
      </c>
      <c r="AB417" s="151">
        <f>IF(AC417="",0,IFERROR(IF(VLOOKUP(AC417,AC$38:AC416,1,0)&gt;0,0,0),1))</f>
        <v>0</v>
      </c>
      <c r="AC417" s="152">
        <f>IF(DATOS!J381=Y$39,DATOS!C381,"")</f>
        <v>0</v>
      </c>
    </row>
    <row r="418" spans="27:29" x14ac:dyDescent="0.25">
      <c r="AA418" s="151">
        <f t="shared" si="10"/>
        <v>1</v>
      </c>
      <c r="AB418" s="151">
        <f>IF(AC418="",0,IFERROR(IF(VLOOKUP(AC418,AC$38:AC417,1,0)&gt;0,0,0),1))</f>
        <v>0</v>
      </c>
      <c r="AC418" s="152">
        <f>IF(DATOS!J382=Y$39,DATOS!C382,"")</f>
        <v>0</v>
      </c>
    </row>
    <row r="419" spans="27:29" x14ac:dyDescent="0.25">
      <c r="AA419" s="151">
        <f t="shared" si="10"/>
        <v>1</v>
      </c>
      <c r="AB419" s="151">
        <f>IF(AC419="",0,IFERROR(IF(VLOOKUP(AC419,AC$38:AC418,1,0)&gt;0,0,0),1))</f>
        <v>0</v>
      </c>
      <c r="AC419" s="152">
        <f>IF(DATOS!J383=Y$39,DATOS!C383,"")</f>
        <v>0</v>
      </c>
    </row>
    <row r="420" spans="27:29" x14ac:dyDescent="0.25">
      <c r="AA420" s="151">
        <f t="shared" si="10"/>
        <v>1</v>
      </c>
      <c r="AB420" s="151">
        <f>IF(AC420="",0,IFERROR(IF(VLOOKUP(AC420,AC$38:AC419,1,0)&gt;0,0,0),1))</f>
        <v>0</v>
      </c>
      <c r="AC420" s="152">
        <f>IF(DATOS!J384=Y$39,DATOS!C384,"")</f>
        <v>0</v>
      </c>
    </row>
    <row r="421" spans="27:29" x14ac:dyDescent="0.25">
      <c r="AA421" s="151">
        <f t="shared" si="10"/>
        <v>1</v>
      </c>
      <c r="AB421" s="151">
        <f>IF(AC421="",0,IFERROR(IF(VLOOKUP(AC421,AC$38:AC420,1,0)&gt;0,0,0),1))</f>
        <v>0</v>
      </c>
      <c r="AC421" s="152">
        <f>IF(DATOS!J385=Y$39,DATOS!C385,"")</f>
        <v>0</v>
      </c>
    </row>
    <row r="422" spans="27:29" x14ac:dyDescent="0.25">
      <c r="AA422" s="151">
        <f t="shared" ref="AA422:AA485" si="11">AA421+AB422</f>
        <v>1</v>
      </c>
      <c r="AB422" s="151">
        <f>IF(AC422="",0,IFERROR(IF(VLOOKUP(AC422,AC$38:AC421,1,0)&gt;0,0,0),1))</f>
        <v>0</v>
      </c>
      <c r="AC422" s="152">
        <f>IF(DATOS!J386=Y$39,DATOS!C386,"")</f>
        <v>0</v>
      </c>
    </row>
    <row r="423" spans="27:29" x14ac:dyDescent="0.25">
      <c r="AA423" s="151">
        <f t="shared" si="11"/>
        <v>1</v>
      </c>
      <c r="AB423" s="151">
        <f>IF(AC423="",0,IFERROR(IF(VLOOKUP(AC423,AC$38:AC422,1,0)&gt;0,0,0),1))</f>
        <v>0</v>
      </c>
      <c r="AC423" s="152">
        <f>IF(DATOS!J387=Y$39,DATOS!C387,"")</f>
        <v>0</v>
      </c>
    </row>
    <row r="424" spans="27:29" x14ac:dyDescent="0.25">
      <c r="AA424" s="151">
        <f t="shared" si="11"/>
        <v>1</v>
      </c>
      <c r="AB424" s="151">
        <f>IF(AC424="",0,IFERROR(IF(VLOOKUP(AC424,AC$38:AC423,1,0)&gt;0,0,0),1))</f>
        <v>0</v>
      </c>
      <c r="AC424" s="152">
        <f>IF(DATOS!J388=Y$39,DATOS!C388,"")</f>
        <v>0</v>
      </c>
    </row>
    <row r="425" spans="27:29" x14ac:dyDescent="0.25">
      <c r="AA425" s="151">
        <f t="shared" si="11"/>
        <v>1</v>
      </c>
      <c r="AB425" s="151">
        <f>IF(AC425="",0,IFERROR(IF(VLOOKUP(AC425,AC$38:AC424,1,0)&gt;0,0,0),1))</f>
        <v>0</v>
      </c>
      <c r="AC425" s="152">
        <f>IF(DATOS!J389=Y$39,DATOS!C389,"")</f>
        <v>0</v>
      </c>
    </row>
    <row r="426" spans="27:29" x14ac:dyDescent="0.25">
      <c r="AA426" s="151">
        <f t="shared" si="11"/>
        <v>1</v>
      </c>
      <c r="AB426" s="151">
        <f>IF(AC426="",0,IFERROR(IF(VLOOKUP(AC426,AC$38:AC425,1,0)&gt;0,0,0),1))</f>
        <v>0</v>
      </c>
      <c r="AC426" s="152">
        <f>IF(DATOS!J390=Y$39,DATOS!C390,"")</f>
        <v>0</v>
      </c>
    </row>
    <row r="427" spans="27:29" x14ac:dyDescent="0.25">
      <c r="AA427" s="151">
        <f t="shared" si="11"/>
        <v>1</v>
      </c>
      <c r="AB427" s="151">
        <f>IF(AC427="",0,IFERROR(IF(VLOOKUP(AC427,AC$38:AC426,1,0)&gt;0,0,0),1))</f>
        <v>0</v>
      </c>
      <c r="AC427" s="152">
        <f>IF(DATOS!J391=Y$39,DATOS!C391,"")</f>
        <v>0</v>
      </c>
    </row>
    <row r="428" spans="27:29" x14ac:dyDescent="0.25">
      <c r="AA428" s="151">
        <f t="shared" si="11"/>
        <v>1</v>
      </c>
      <c r="AB428" s="151">
        <f>IF(AC428="",0,IFERROR(IF(VLOOKUP(AC428,AC$38:AC427,1,0)&gt;0,0,0),1))</f>
        <v>0</v>
      </c>
      <c r="AC428" s="152">
        <f>IF(DATOS!J392=Y$39,DATOS!C392,"")</f>
        <v>0</v>
      </c>
    </row>
    <row r="429" spans="27:29" x14ac:dyDescent="0.25">
      <c r="AA429" s="151">
        <f t="shared" si="11"/>
        <v>1</v>
      </c>
      <c r="AB429" s="151">
        <f>IF(AC429="",0,IFERROR(IF(VLOOKUP(AC429,AC$38:AC428,1,0)&gt;0,0,0),1))</f>
        <v>0</v>
      </c>
      <c r="AC429" s="152">
        <f>IF(DATOS!J393=Y$39,DATOS!C393,"")</f>
        <v>0</v>
      </c>
    </row>
    <row r="430" spans="27:29" x14ac:dyDescent="0.25">
      <c r="AA430" s="151">
        <f t="shared" si="11"/>
        <v>1</v>
      </c>
      <c r="AB430" s="151">
        <f>IF(AC430="",0,IFERROR(IF(VLOOKUP(AC430,AC$38:AC429,1,0)&gt;0,0,0),1))</f>
        <v>0</v>
      </c>
      <c r="AC430" s="152">
        <f>IF(DATOS!J394=Y$39,DATOS!C394,"")</f>
        <v>0</v>
      </c>
    </row>
    <row r="431" spans="27:29" x14ac:dyDescent="0.25">
      <c r="AA431" s="151">
        <f t="shared" si="11"/>
        <v>1</v>
      </c>
      <c r="AB431" s="151">
        <f>IF(AC431="",0,IFERROR(IF(VLOOKUP(AC431,AC$38:AC430,1,0)&gt;0,0,0),1))</f>
        <v>0</v>
      </c>
      <c r="AC431" s="152">
        <f>IF(DATOS!J395=Y$39,DATOS!C395,"")</f>
        <v>0</v>
      </c>
    </row>
    <row r="432" spans="27:29" x14ac:dyDescent="0.25">
      <c r="AA432" s="151">
        <f t="shared" si="11"/>
        <v>1</v>
      </c>
      <c r="AB432" s="151">
        <f>IF(AC432="",0,IFERROR(IF(VLOOKUP(AC432,AC$38:AC431,1,0)&gt;0,0,0),1))</f>
        <v>0</v>
      </c>
      <c r="AC432" s="152">
        <f>IF(DATOS!J396=Y$39,DATOS!C396,"")</f>
        <v>0</v>
      </c>
    </row>
    <row r="433" spans="27:29" x14ac:dyDescent="0.25">
      <c r="AA433" s="151">
        <f t="shared" si="11"/>
        <v>1</v>
      </c>
      <c r="AB433" s="151">
        <f>IF(AC433="",0,IFERROR(IF(VLOOKUP(AC433,AC$38:AC432,1,0)&gt;0,0,0),1))</f>
        <v>0</v>
      </c>
      <c r="AC433" s="152">
        <f>IF(DATOS!J397=Y$39,DATOS!C397,"")</f>
        <v>0</v>
      </c>
    </row>
    <row r="434" spans="27:29" x14ac:dyDescent="0.25">
      <c r="AA434" s="151">
        <f t="shared" si="11"/>
        <v>1</v>
      </c>
      <c r="AB434" s="151">
        <f>IF(AC434="",0,IFERROR(IF(VLOOKUP(AC434,AC$38:AC433,1,0)&gt;0,0,0),1))</f>
        <v>0</v>
      </c>
      <c r="AC434" s="152">
        <f>IF(DATOS!J398=Y$39,DATOS!C398,"")</f>
        <v>0</v>
      </c>
    </row>
    <row r="435" spans="27:29" x14ac:dyDescent="0.25">
      <c r="AA435" s="151">
        <f t="shared" si="11"/>
        <v>1</v>
      </c>
      <c r="AB435" s="151">
        <f>IF(AC435="",0,IFERROR(IF(VLOOKUP(AC435,AC$38:AC434,1,0)&gt;0,0,0),1))</f>
        <v>0</v>
      </c>
      <c r="AC435" s="152">
        <f>IF(DATOS!J399=Y$39,DATOS!C399,"")</f>
        <v>0</v>
      </c>
    </row>
    <row r="436" spans="27:29" x14ac:dyDescent="0.25">
      <c r="AA436" s="151">
        <f t="shared" si="11"/>
        <v>1</v>
      </c>
      <c r="AB436" s="151">
        <f>IF(AC436="",0,IFERROR(IF(VLOOKUP(AC436,AC$38:AC435,1,0)&gt;0,0,0),1))</f>
        <v>0</v>
      </c>
      <c r="AC436" s="152">
        <f>IF(DATOS!J400=Y$39,DATOS!C400,"")</f>
        <v>0</v>
      </c>
    </row>
    <row r="437" spans="27:29" x14ac:dyDescent="0.25">
      <c r="AA437" s="151">
        <f t="shared" si="11"/>
        <v>1</v>
      </c>
      <c r="AB437" s="151">
        <f>IF(AC437="",0,IFERROR(IF(VLOOKUP(AC437,AC$38:AC436,1,0)&gt;0,0,0),1))</f>
        <v>0</v>
      </c>
      <c r="AC437" s="152">
        <f>IF(DATOS!J401=Y$39,DATOS!C401,"")</f>
        <v>0</v>
      </c>
    </row>
    <row r="438" spans="27:29" x14ac:dyDescent="0.25">
      <c r="AA438" s="151">
        <f t="shared" si="11"/>
        <v>1</v>
      </c>
      <c r="AB438" s="151">
        <f>IF(AC438="",0,IFERROR(IF(VLOOKUP(AC438,AC$38:AC437,1,0)&gt;0,0,0),1))</f>
        <v>0</v>
      </c>
      <c r="AC438" s="152">
        <f>IF(DATOS!J402=Y$39,DATOS!C402,"")</f>
        <v>0</v>
      </c>
    </row>
    <row r="439" spans="27:29" x14ac:dyDescent="0.25">
      <c r="AA439" s="151">
        <f t="shared" si="11"/>
        <v>1</v>
      </c>
      <c r="AB439" s="151">
        <f>IF(AC439="",0,IFERROR(IF(VLOOKUP(AC439,AC$38:AC438,1,0)&gt;0,0,0),1))</f>
        <v>0</v>
      </c>
      <c r="AC439" s="152">
        <f>IF(DATOS!J403=Y$39,DATOS!C403,"")</f>
        <v>0</v>
      </c>
    </row>
    <row r="440" spans="27:29" x14ac:dyDescent="0.25">
      <c r="AA440" s="151">
        <f t="shared" si="11"/>
        <v>1</v>
      </c>
      <c r="AB440" s="151">
        <f>IF(AC440="",0,IFERROR(IF(VLOOKUP(AC440,AC$38:AC439,1,0)&gt;0,0,0),1))</f>
        <v>0</v>
      </c>
      <c r="AC440" s="152">
        <f>IF(DATOS!J404=Y$39,DATOS!C404,"")</f>
        <v>0</v>
      </c>
    </row>
    <row r="441" spans="27:29" x14ac:dyDescent="0.25">
      <c r="AA441" s="151">
        <f t="shared" si="11"/>
        <v>1</v>
      </c>
      <c r="AB441" s="151">
        <f>IF(AC441="",0,IFERROR(IF(VLOOKUP(AC441,AC$38:AC440,1,0)&gt;0,0,0),1))</f>
        <v>0</v>
      </c>
      <c r="AC441" s="152">
        <f>IF(DATOS!J405=Y$39,DATOS!C405,"")</f>
        <v>0</v>
      </c>
    </row>
    <row r="442" spans="27:29" x14ac:dyDescent="0.25">
      <c r="AA442" s="151">
        <f t="shared" si="11"/>
        <v>1</v>
      </c>
      <c r="AB442" s="151">
        <f>IF(AC442="",0,IFERROR(IF(VLOOKUP(AC442,AC$38:AC441,1,0)&gt;0,0,0),1))</f>
        <v>0</v>
      </c>
      <c r="AC442" s="152">
        <f>IF(DATOS!J406=Y$39,DATOS!C406,"")</f>
        <v>0</v>
      </c>
    </row>
    <row r="443" spans="27:29" x14ac:dyDescent="0.25">
      <c r="AA443" s="151">
        <f t="shared" si="11"/>
        <v>1</v>
      </c>
      <c r="AB443" s="151">
        <f>IF(AC443="",0,IFERROR(IF(VLOOKUP(AC443,AC$38:AC442,1,0)&gt;0,0,0),1))</f>
        <v>0</v>
      </c>
      <c r="AC443" s="152">
        <f>IF(DATOS!J407=Y$39,DATOS!C407,"")</f>
        <v>0</v>
      </c>
    </row>
    <row r="444" spans="27:29" x14ac:dyDescent="0.25">
      <c r="AA444" s="151">
        <f t="shared" si="11"/>
        <v>1</v>
      </c>
      <c r="AB444" s="151">
        <f>IF(AC444="",0,IFERROR(IF(VLOOKUP(AC444,AC$38:AC443,1,0)&gt;0,0,0),1))</f>
        <v>0</v>
      </c>
      <c r="AC444" s="152">
        <f>IF(DATOS!J408=Y$39,DATOS!C408,"")</f>
        <v>0</v>
      </c>
    </row>
    <row r="445" spans="27:29" x14ac:dyDescent="0.25">
      <c r="AA445" s="151">
        <f t="shared" si="11"/>
        <v>1</v>
      </c>
      <c r="AB445" s="151">
        <f>IF(AC445="",0,IFERROR(IF(VLOOKUP(AC445,AC$38:AC444,1,0)&gt;0,0,0),1))</f>
        <v>0</v>
      </c>
      <c r="AC445" s="152">
        <f>IF(DATOS!J409=Y$39,DATOS!C409,"")</f>
        <v>0</v>
      </c>
    </row>
    <row r="446" spans="27:29" x14ac:dyDescent="0.25">
      <c r="AA446" s="151">
        <f t="shared" si="11"/>
        <v>1</v>
      </c>
      <c r="AB446" s="151">
        <f>IF(AC446="",0,IFERROR(IF(VLOOKUP(AC446,AC$38:AC445,1,0)&gt;0,0,0),1))</f>
        <v>0</v>
      </c>
      <c r="AC446" s="152">
        <f>IF(DATOS!J410=Y$39,DATOS!C410,"")</f>
        <v>0</v>
      </c>
    </row>
    <row r="447" spans="27:29" x14ac:dyDescent="0.25">
      <c r="AA447" s="151">
        <f t="shared" si="11"/>
        <v>1</v>
      </c>
      <c r="AB447" s="151">
        <f>IF(AC447="",0,IFERROR(IF(VLOOKUP(AC447,AC$38:AC446,1,0)&gt;0,0,0),1))</f>
        <v>0</v>
      </c>
      <c r="AC447" s="152">
        <f>IF(DATOS!J411=Y$39,DATOS!C411,"")</f>
        <v>0</v>
      </c>
    </row>
    <row r="448" spans="27:29" x14ac:dyDescent="0.25">
      <c r="AA448" s="151">
        <f t="shared" si="11"/>
        <v>1</v>
      </c>
      <c r="AB448" s="151">
        <f>IF(AC448="",0,IFERROR(IF(VLOOKUP(AC448,AC$38:AC447,1,0)&gt;0,0,0),1))</f>
        <v>0</v>
      </c>
      <c r="AC448" s="152">
        <f>IF(DATOS!J412=Y$39,DATOS!C412,"")</f>
        <v>0</v>
      </c>
    </row>
    <row r="449" spans="27:29" x14ac:dyDescent="0.25">
      <c r="AA449" s="151">
        <f t="shared" si="11"/>
        <v>1</v>
      </c>
      <c r="AB449" s="151">
        <f>IF(AC449="",0,IFERROR(IF(VLOOKUP(AC449,AC$38:AC448,1,0)&gt;0,0,0),1))</f>
        <v>0</v>
      </c>
      <c r="AC449" s="152">
        <f>IF(DATOS!J413=Y$39,DATOS!C413,"")</f>
        <v>0</v>
      </c>
    </row>
    <row r="450" spans="27:29" x14ac:dyDescent="0.25">
      <c r="AA450" s="151">
        <f t="shared" si="11"/>
        <v>1</v>
      </c>
      <c r="AB450" s="151">
        <f>IF(AC450="",0,IFERROR(IF(VLOOKUP(AC450,AC$38:AC449,1,0)&gt;0,0,0),1))</f>
        <v>0</v>
      </c>
      <c r="AC450" s="152">
        <f>IF(DATOS!J414=Y$39,DATOS!C414,"")</f>
        <v>0</v>
      </c>
    </row>
    <row r="451" spans="27:29" x14ac:dyDescent="0.25">
      <c r="AA451" s="151">
        <f t="shared" si="11"/>
        <v>1</v>
      </c>
      <c r="AB451" s="151">
        <f>IF(AC451="",0,IFERROR(IF(VLOOKUP(AC451,AC$38:AC450,1,0)&gt;0,0,0),1))</f>
        <v>0</v>
      </c>
      <c r="AC451" s="152">
        <f>IF(DATOS!J415=Y$39,DATOS!C415,"")</f>
        <v>0</v>
      </c>
    </row>
    <row r="452" spans="27:29" x14ac:dyDescent="0.25">
      <c r="AA452" s="151">
        <f t="shared" si="11"/>
        <v>1</v>
      </c>
      <c r="AB452" s="151">
        <f>IF(AC452="",0,IFERROR(IF(VLOOKUP(AC452,AC$38:AC451,1,0)&gt;0,0,0),1))</f>
        <v>0</v>
      </c>
      <c r="AC452" s="152">
        <f>IF(DATOS!J416=Y$39,DATOS!C416,"")</f>
        <v>0</v>
      </c>
    </row>
    <row r="453" spans="27:29" x14ac:dyDescent="0.25">
      <c r="AA453" s="151">
        <f t="shared" si="11"/>
        <v>1</v>
      </c>
      <c r="AB453" s="151">
        <f>IF(AC453="",0,IFERROR(IF(VLOOKUP(AC453,AC$38:AC452,1,0)&gt;0,0,0),1))</f>
        <v>0</v>
      </c>
      <c r="AC453" s="152">
        <f>IF(DATOS!J417=Y$39,DATOS!C417,"")</f>
        <v>0</v>
      </c>
    </row>
    <row r="454" spans="27:29" x14ac:dyDescent="0.25">
      <c r="AA454" s="151">
        <f t="shared" si="11"/>
        <v>1</v>
      </c>
      <c r="AB454" s="151">
        <f>IF(AC454="",0,IFERROR(IF(VLOOKUP(AC454,AC$38:AC453,1,0)&gt;0,0,0),1))</f>
        <v>0</v>
      </c>
      <c r="AC454" s="152">
        <f>IF(DATOS!J418=Y$39,DATOS!C418,"")</f>
        <v>0</v>
      </c>
    </row>
    <row r="455" spans="27:29" x14ac:dyDescent="0.25">
      <c r="AA455" s="151">
        <f t="shared" si="11"/>
        <v>1</v>
      </c>
      <c r="AB455" s="151">
        <f>IF(AC455="",0,IFERROR(IF(VLOOKUP(AC455,AC$38:AC454,1,0)&gt;0,0,0),1))</f>
        <v>0</v>
      </c>
      <c r="AC455" s="152">
        <f>IF(DATOS!J419=Y$39,DATOS!C419,"")</f>
        <v>0</v>
      </c>
    </row>
    <row r="456" spans="27:29" x14ac:dyDescent="0.25">
      <c r="AA456" s="151">
        <f t="shared" si="11"/>
        <v>1</v>
      </c>
      <c r="AB456" s="151">
        <f>IF(AC456="",0,IFERROR(IF(VLOOKUP(AC456,AC$38:AC455,1,0)&gt;0,0,0),1))</f>
        <v>0</v>
      </c>
      <c r="AC456" s="152">
        <f>IF(DATOS!J420=Y$39,DATOS!C420,"")</f>
        <v>0</v>
      </c>
    </row>
    <row r="457" spans="27:29" x14ac:dyDescent="0.25">
      <c r="AA457" s="151">
        <f t="shared" si="11"/>
        <v>1</v>
      </c>
      <c r="AB457" s="151">
        <f>IF(AC457="",0,IFERROR(IF(VLOOKUP(AC457,AC$38:AC456,1,0)&gt;0,0,0),1))</f>
        <v>0</v>
      </c>
      <c r="AC457" s="152">
        <f>IF(DATOS!J421=Y$39,DATOS!C421,"")</f>
        <v>0</v>
      </c>
    </row>
    <row r="458" spans="27:29" x14ac:dyDescent="0.25">
      <c r="AA458" s="151">
        <f t="shared" si="11"/>
        <v>1</v>
      </c>
      <c r="AB458" s="151">
        <f>IF(AC458="",0,IFERROR(IF(VLOOKUP(AC458,AC$38:AC457,1,0)&gt;0,0,0),1))</f>
        <v>0</v>
      </c>
      <c r="AC458" s="152">
        <f>IF(DATOS!J422=Y$39,DATOS!C422,"")</f>
        <v>0</v>
      </c>
    </row>
    <row r="459" spans="27:29" x14ac:dyDescent="0.25">
      <c r="AA459" s="151">
        <f t="shared" si="11"/>
        <v>1</v>
      </c>
      <c r="AB459" s="151">
        <f>IF(AC459="",0,IFERROR(IF(VLOOKUP(AC459,AC$38:AC458,1,0)&gt;0,0,0),1))</f>
        <v>0</v>
      </c>
      <c r="AC459" s="152">
        <f>IF(DATOS!J423=Y$39,DATOS!C423,"")</f>
        <v>0</v>
      </c>
    </row>
    <row r="460" spans="27:29" x14ac:dyDescent="0.25">
      <c r="AA460" s="151">
        <f t="shared" si="11"/>
        <v>1</v>
      </c>
      <c r="AB460" s="151">
        <f>IF(AC460="",0,IFERROR(IF(VLOOKUP(AC460,AC$38:AC459,1,0)&gt;0,0,0),1))</f>
        <v>0</v>
      </c>
      <c r="AC460" s="152">
        <f>IF(DATOS!J424=Y$39,DATOS!C424,"")</f>
        <v>0</v>
      </c>
    </row>
    <row r="461" spans="27:29" x14ac:dyDescent="0.25">
      <c r="AA461" s="151">
        <f t="shared" si="11"/>
        <v>1</v>
      </c>
      <c r="AB461" s="151">
        <f>IF(AC461="",0,IFERROR(IF(VLOOKUP(AC461,AC$38:AC460,1,0)&gt;0,0,0),1))</f>
        <v>0</v>
      </c>
      <c r="AC461" s="152">
        <f>IF(DATOS!J425=Y$39,DATOS!C425,"")</f>
        <v>0</v>
      </c>
    </row>
    <row r="462" spans="27:29" x14ac:dyDescent="0.25">
      <c r="AA462" s="151">
        <f t="shared" si="11"/>
        <v>1</v>
      </c>
      <c r="AB462" s="151">
        <f>IF(AC462="",0,IFERROR(IF(VLOOKUP(AC462,AC$38:AC461,1,0)&gt;0,0,0),1))</f>
        <v>0</v>
      </c>
      <c r="AC462" s="152">
        <f>IF(DATOS!J426=Y$39,DATOS!C426,"")</f>
        <v>0</v>
      </c>
    </row>
    <row r="463" spans="27:29" x14ac:dyDescent="0.25">
      <c r="AA463" s="151">
        <f t="shared" si="11"/>
        <v>1</v>
      </c>
      <c r="AB463" s="151">
        <f>IF(AC463="",0,IFERROR(IF(VLOOKUP(AC463,AC$38:AC462,1,0)&gt;0,0,0),1))</f>
        <v>0</v>
      </c>
      <c r="AC463" s="152">
        <f>IF(DATOS!J427=Y$39,DATOS!C427,"")</f>
        <v>0</v>
      </c>
    </row>
    <row r="464" spans="27:29" x14ac:dyDescent="0.25">
      <c r="AA464" s="151">
        <f t="shared" si="11"/>
        <v>1</v>
      </c>
      <c r="AB464" s="151">
        <f>IF(AC464="",0,IFERROR(IF(VLOOKUP(AC464,AC$38:AC463,1,0)&gt;0,0,0),1))</f>
        <v>0</v>
      </c>
      <c r="AC464" s="152">
        <f>IF(DATOS!J428=Y$39,DATOS!C428,"")</f>
        <v>0</v>
      </c>
    </row>
    <row r="465" spans="27:29" x14ac:dyDescent="0.25">
      <c r="AA465" s="151">
        <f t="shared" si="11"/>
        <v>1</v>
      </c>
      <c r="AB465" s="151">
        <f>IF(AC465="",0,IFERROR(IF(VLOOKUP(AC465,AC$38:AC464,1,0)&gt;0,0,0),1))</f>
        <v>0</v>
      </c>
      <c r="AC465" s="152">
        <f>IF(DATOS!J429=Y$39,DATOS!C429,"")</f>
        <v>0</v>
      </c>
    </row>
    <row r="466" spans="27:29" x14ac:dyDescent="0.25">
      <c r="AA466" s="151">
        <f t="shared" si="11"/>
        <v>1</v>
      </c>
      <c r="AB466" s="151">
        <f>IF(AC466="",0,IFERROR(IF(VLOOKUP(AC466,AC$38:AC465,1,0)&gt;0,0,0),1))</f>
        <v>0</v>
      </c>
      <c r="AC466" s="152">
        <f>IF(DATOS!J430=Y$39,DATOS!C430,"")</f>
        <v>0</v>
      </c>
    </row>
    <row r="467" spans="27:29" x14ac:dyDescent="0.25">
      <c r="AA467" s="151">
        <f t="shared" si="11"/>
        <v>1</v>
      </c>
      <c r="AB467" s="151">
        <f>IF(AC467="",0,IFERROR(IF(VLOOKUP(AC467,AC$38:AC466,1,0)&gt;0,0,0),1))</f>
        <v>0</v>
      </c>
      <c r="AC467" s="152">
        <f>IF(DATOS!J431=Y$39,DATOS!C431,"")</f>
        <v>0</v>
      </c>
    </row>
    <row r="468" spans="27:29" x14ac:dyDescent="0.25">
      <c r="AA468" s="151">
        <f t="shared" si="11"/>
        <v>1</v>
      </c>
      <c r="AB468" s="151">
        <f>IF(AC468="",0,IFERROR(IF(VLOOKUP(AC468,AC$38:AC467,1,0)&gt;0,0,0),1))</f>
        <v>0</v>
      </c>
      <c r="AC468" s="152">
        <f>IF(DATOS!J432=Y$39,DATOS!C432,"")</f>
        <v>0</v>
      </c>
    </row>
    <row r="469" spans="27:29" x14ac:dyDescent="0.25">
      <c r="AA469" s="151">
        <f t="shared" si="11"/>
        <v>1</v>
      </c>
      <c r="AB469" s="151">
        <f>IF(AC469="",0,IFERROR(IF(VLOOKUP(AC469,AC$38:AC468,1,0)&gt;0,0,0),1))</f>
        <v>0</v>
      </c>
      <c r="AC469" s="152">
        <f>IF(DATOS!J433=Y$39,DATOS!C433,"")</f>
        <v>0</v>
      </c>
    </row>
    <row r="470" spans="27:29" x14ac:dyDescent="0.25">
      <c r="AA470" s="151">
        <f t="shared" si="11"/>
        <v>1</v>
      </c>
      <c r="AB470" s="151">
        <f>IF(AC470="",0,IFERROR(IF(VLOOKUP(AC470,AC$38:AC469,1,0)&gt;0,0,0),1))</f>
        <v>0</v>
      </c>
      <c r="AC470" s="152">
        <f>IF(DATOS!J434=Y$39,DATOS!C434,"")</f>
        <v>0</v>
      </c>
    </row>
    <row r="471" spans="27:29" x14ac:dyDescent="0.25">
      <c r="AA471" s="151">
        <f t="shared" si="11"/>
        <v>1</v>
      </c>
      <c r="AB471" s="151">
        <f>IF(AC471="",0,IFERROR(IF(VLOOKUP(AC471,AC$38:AC470,1,0)&gt;0,0,0),1))</f>
        <v>0</v>
      </c>
      <c r="AC471" s="152">
        <f>IF(DATOS!J435=Y$39,DATOS!C435,"")</f>
        <v>0</v>
      </c>
    </row>
    <row r="472" spans="27:29" x14ac:dyDescent="0.25">
      <c r="AA472" s="151">
        <f t="shared" si="11"/>
        <v>1</v>
      </c>
      <c r="AB472" s="151">
        <f>IF(AC472="",0,IFERROR(IF(VLOOKUP(AC472,AC$38:AC471,1,0)&gt;0,0,0),1))</f>
        <v>0</v>
      </c>
      <c r="AC472" s="152">
        <f>IF(DATOS!J436=Y$39,DATOS!C436,"")</f>
        <v>0</v>
      </c>
    </row>
    <row r="473" spans="27:29" x14ac:dyDescent="0.25">
      <c r="AA473" s="151">
        <f t="shared" si="11"/>
        <v>1</v>
      </c>
      <c r="AB473" s="151">
        <f>IF(AC473="",0,IFERROR(IF(VLOOKUP(AC473,AC$38:AC472,1,0)&gt;0,0,0),1))</f>
        <v>0</v>
      </c>
      <c r="AC473" s="152">
        <f>IF(DATOS!J437=Y$39,DATOS!C437,"")</f>
        <v>0</v>
      </c>
    </row>
    <row r="474" spans="27:29" x14ac:dyDescent="0.25">
      <c r="AA474" s="151">
        <f t="shared" si="11"/>
        <v>1</v>
      </c>
      <c r="AB474" s="151">
        <f>IF(AC474="",0,IFERROR(IF(VLOOKUP(AC474,AC$38:AC473,1,0)&gt;0,0,0),1))</f>
        <v>0</v>
      </c>
      <c r="AC474" s="152">
        <f>IF(DATOS!J438=Y$39,DATOS!C438,"")</f>
        <v>0</v>
      </c>
    </row>
    <row r="475" spans="27:29" x14ac:dyDescent="0.25">
      <c r="AA475" s="151">
        <f t="shared" si="11"/>
        <v>1</v>
      </c>
      <c r="AB475" s="151">
        <f>IF(AC475="",0,IFERROR(IF(VLOOKUP(AC475,AC$38:AC474,1,0)&gt;0,0,0),1))</f>
        <v>0</v>
      </c>
      <c r="AC475" s="152">
        <f>IF(DATOS!J439=Y$39,DATOS!C439,"")</f>
        <v>0</v>
      </c>
    </row>
    <row r="476" spans="27:29" x14ac:dyDescent="0.25">
      <c r="AA476" s="151">
        <f t="shared" si="11"/>
        <v>1</v>
      </c>
      <c r="AB476" s="151">
        <f>IF(AC476="",0,IFERROR(IF(VLOOKUP(AC476,AC$38:AC475,1,0)&gt;0,0,0),1))</f>
        <v>0</v>
      </c>
      <c r="AC476" s="152">
        <f>IF(DATOS!J440=Y$39,DATOS!C440,"")</f>
        <v>0</v>
      </c>
    </row>
    <row r="477" spans="27:29" x14ac:dyDescent="0.25">
      <c r="AA477" s="151">
        <f t="shared" si="11"/>
        <v>1</v>
      </c>
      <c r="AB477" s="151">
        <f>IF(AC477="",0,IFERROR(IF(VLOOKUP(AC477,AC$38:AC476,1,0)&gt;0,0,0),1))</f>
        <v>0</v>
      </c>
      <c r="AC477" s="152">
        <f>IF(DATOS!J441=Y$39,DATOS!C441,"")</f>
        <v>0</v>
      </c>
    </row>
    <row r="478" spans="27:29" x14ac:dyDescent="0.25">
      <c r="AA478" s="151">
        <f t="shared" si="11"/>
        <v>1</v>
      </c>
      <c r="AB478" s="151">
        <f>IF(AC478="",0,IFERROR(IF(VLOOKUP(AC478,AC$38:AC477,1,0)&gt;0,0,0),1))</f>
        <v>0</v>
      </c>
      <c r="AC478" s="152">
        <f>IF(DATOS!J442=Y$39,DATOS!C442,"")</f>
        <v>0</v>
      </c>
    </row>
    <row r="479" spans="27:29" x14ac:dyDescent="0.25">
      <c r="AA479" s="151">
        <f t="shared" si="11"/>
        <v>1</v>
      </c>
      <c r="AB479" s="151">
        <f>IF(AC479="",0,IFERROR(IF(VLOOKUP(AC479,AC$38:AC478,1,0)&gt;0,0,0),1))</f>
        <v>0</v>
      </c>
      <c r="AC479" s="152">
        <f>IF(DATOS!J443=Y$39,DATOS!C443,"")</f>
        <v>0</v>
      </c>
    </row>
    <row r="480" spans="27:29" x14ac:dyDescent="0.25">
      <c r="AA480" s="151">
        <f t="shared" si="11"/>
        <v>1</v>
      </c>
      <c r="AB480" s="151">
        <f>IF(AC480="",0,IFERROR(IF(VLOOKUP(AC480,AC$38:AC479,1,0)&gt;0,0,0),1))</f>
        <v>0</v>
      </c>
      <c r="AC480" s="152">
        <f>IF(DATOS!J444=Y$39,DATOS!C444,"")</f>
        <v>0</v>
      </c>
    </row>
    <row r="481" spans="27:29" x14ac:dyDescent="0.25">
      <c r="AA481" s="151">
        <f t="shared" si="11"/>
        <v>1</v>
      </c>
      <c r="AB481" s="151">
        <f>IF(AC481="",0,IFERROR(IF(VLOOKUP(AC481,AC$38:AC480,1,0)&gt;0,0,0),1))</f>
        <v>0</v>
      </c>
      <c r="AC481" s="152">
        <f>IF(DATOS!J445=Y$39,DATOS!C445,"")</f>
        <v>0</v>
      </c>
    </row>
    <row r="482" spans="27:29" x14ac:dyDescent="0.25">
      <c r="AA482" s="151">
        <f t="shared" si="11"/>
        <v>1</v>
      </c>
      <c r="AB482" s="151">
        <f>IF(AC482="",0,IFERROR(IF(VLOOKUP(AC482,AC$38:AC481,1,0)&gt;0,0,0),1))</f>
        <v>0</v>
      </c>
      <c r="AC482" s="152">
        <f>IF(DATOS!J446=Y$39,DATOS!C446,"")</f>
        <v>0</v>
      </c>
    </row>
    <row r="483" spans="27:29" x14ac:dyDescent="0.25">
      <c r="AA483" s="151">
        <f t="shared" si="11"/>
        <v>1</v>
      </c>
      <c r="AB483" s="151">
        <f>IF(AC483="",0,IFERROR(IF(VLOOKUP(AC483,AC$38:AC482,1,0)&gt;0,0,0),1))</f>
        <v>0</v>
      </c>
      <c r="AC483" s="152">
        <f>IF(DATOS!J447=Y$39,DATOS!C447,"")</f>
        <v>0</v>
      </c>
    </row>
    <row r="484" spans="27:29" x14ac:dyDescent="0.25">
      <c r="AA484" s="151">
        <f t="shared" si="11"/>
        <v>1</v>
      </c>
      <c r="AB484" s="151">
        <f>IF(AC484="",0,IFERROR(IF(VLOOKUP(AC484,AC$38:AC483,1,0)&gt;0,0,0),1))</f>
        <v>0</v>
      </c>
      <c r="AC484" s="152">
        <f>IF(DATOS!J448=Y$39,DATOS!C448,"")</f>
        <v>0</v>
      </c>
    </row>
    <row r="485" spans="27:29" x14ac:dyDescent="0.25">
      <c r="AA485" s="151">
        <f t="shared" si="11"/>
        <v>1</v>
      </c>
      <c r="AB485" s="151">
        <f>IF(AC485="",0,IFERROR(IF(VLOOKUP(AC485,AC$38:AC484,1,0)&gt;0,0,0),1))</f>
        <v>0</v>
      </c>
      <c r="AC485" s="152">
        <f>IF(DATOS!J449=Y$39,DATOS!C449,"")</f>
        <v>0</v>
      </c>
    </row>
    <row r="486" spans="27:29" x14ac:dyDescent="0.25">
      <c r="AA486" s="151">
        <f t="shared" ref="AA486:AA549" si="12">AA485+AB486</f>
        <v>1</v>
      </c>
      <c r="AB486" s="151">
        <f>IF(AC486="",0,IFERROR(IF(VLOOKUP(AC486,AC$38:AC485,1,0)&gt;0,0,0),1))</f>
        <v>0</v>
      </c>
      <c r="AC486" s="152">
        <f>IF(DATOS!J450=Y$39,DATOS!C450,"")</f>
        <v>0</v>
      </c>
    </row>
    <row r="487" spans="27:29" x14ac:dyDescent="0.25">
      <c r="AA487" s="151">
        <f t="shared" si="12"/>
        <v>1</v>
      </c>
      <c r="AB487" s="151">
        <f>IF(AC487="",0,IFERROR(IF(VLOOKUP(AC487,AC$38:AC486,1,0)&gt;0,0,0),1))</f>
        <v>0</v>
      </c>
      <c r="AC487" s="152">
        <f>IF(DATOS!J451=Y$39,DATOS!C451,"")</f>
        <v>0</v>
      </c>
    </row>
    <row r="488" spans="27:29" x14ac:dyDescent="0.25">
      <c r="AA488" s="151">
        <f t="shared" si="12"/>
        <v>1</v>
      </c>
      <c r="AB488" s="151">
        <f>IF(AC488="",0,IFERROR(IF(VLOOKUP(AC488,AC$38:AC487,1,0)&gt;0,0,0),1))</f>
        <v>0</v>
      </c>
      <c r="AC488" s="152">
        <f>IF(DATOS!J452=Y$39,DATOS!C452,"")</f>
        <v>0</v>
      </c>
    </row>
    <row r="489" spans="27:29" x14ac:dyDescent="0.25">
      <c r="AA489" s="151">
        <f t="shared" si="12"/>
        <v>1</v>
      </c>
      <c r="AB489" s="151">
        <f>IF(AC489="",0,IFERROR(IF(VLOOKUP(AC489,AC$38:AC488,1,0)&gt;0,0,0),1))</f>
        <v>0</v>
      </c>
      <c r="AC489" s="152">
        <f>IF(DATOS!J453=Y$39,DATOS!C453,"")</f>
        <v>0</v>
      </c>
    </row>
    <row r="490" spans="27:29" x14ac:dyDescent="0.25">
      <c r="AA490" s="151">
        <f t="shared" si="12"/>
        <v>1</v>
      </c>
      <c r="AB490" s="151">
        <f>IF(AC490="",0,IFERROR(IF(VLOOKUP(AC490,AC$38:AC489,1,0)&gt;0,0,0),1))</f>
        <v>0</v>
      </c>
      <c r="AC490" s="152">
        <f>IF(DATOS!J454=Y$39,DATOS!C454,"")</f>
        <v>0</v>
      </c>
    </row>
    <row r="491" spans="27:29" x14ac:dyDescent="0.25">
      <c r="AA491" s="151">
        <f t="shared" si="12"/>
        <v>1</v>
      </c>
      <c r="AB491" s="151">
        <f>IF(AC491="",0,IFERROR(IF(VLOOKUP(AC491,AC$38:AC490,1,0)&gt;0,0,0),1))</f>
        <v>0</v>
      </c>
      <c r="AC491" s="152">
        <f>IF(DATOS!J455=Y$39,DATOS!C455,"")</f>
        <v>0</v>
      </c>
    </row>
    <row r="492" spans="27:29" x14ac:dyDescent="0.25">
      <c r="AA492" s="151">
        <f t="shared" si="12"/>
        <v>1</v>
      </c>
      <c r="AB492" s="151">
        <f>IF(AC492="",0,IFERROR(IF(VLOOKUP(AC492,AC$38:AC491,1,0)&gt;0,0,0),1))</f>
        <v>0</v>
      </c>
      <c r="AC492" s="152">
        <f>IF(DATOS!J456=Y$39,DATOS!C456,"")</f>
        <v>0</v>
      </c>
    </row>
    <row r="493" spans="27:29" x14ac:dyDescent="0.25">
      <c r="AA493" s="151">
        <f t="shared" si="12"/>
        <v>1</v>
      </c>
      <c r="AB493" s="151">
        <f>IF(AC493="",0,IFERROR(IF(VLOOKUP(AC493,AC$38:AC492,1,0)&gt;0,0,0),1))</f>
        <v>0</v>
      </c>
      <c r="AC493" s="152">
        <f>IF(DATOS!J457=Y$39,DATOS!C457,"")</f>
        <v>0</v>
      </c>
    </row>
    <row r="494" spans="27:29" x14ac:dyDescent="0.25">
      <c r="AA494" s="151">
        <f t="shared" si="12"/>
        <v>1</v>
      </c>
      <c r="AB494" s="151">
        <f>IF(AC494="",0,IFERROR(IF(VLOOKUP(AC494,AC$38:AC493,1,0)&gt;0,0,0),1))</f>
        <v>0</v>
      </c>
      <c r="AC494" s="152">
        <f>IF(DATOS!J458=Y$39,DATOS!C458,"")</f>
        <v>0</v>
      </c>
    </row>
    <row r="495" spans="27:29" x14ac:dyDescent="0.25">
      <c r="AA495" s="151">
        <f t="shared" si="12"/>
        <v>1</v>
      </c>
      <c r="AB495" s="151">
        <f>IF(AC495="",0,IFERROR(IF(VLOOKUP(AC495,AC$38:AC494,1,0)&gt;0,0,0),1))</f>
        <v>0</v>
      </c>
      <c r="AC495" s="152">
        <f>IF(DATOS!J459=Y$39,DATOS!C459,"")</f>
        <v>0</v>
      </c>
    </row>
    <row r="496" spans="27:29" x14ac:dyDescent="0.25">
      <c r="AA496" s="151">
        <f t="shared" si="12"/>
        <v>1</v>
      </c>
      <c r="AB496" s="151">
        <f>IF(AC496="",0,IFERROR(IF(VLOOKUP(AC496,AC$38:AC495,1,0)&gt;0,0,0),1))</f>
        <v>0</v>
      </c>
      <c r="AC496" s="152">
        <f>IF(DATOS!J460=Y$39,DATOS!C460,"")</f>
        <v>0</v>
      </c>
    </row>
    <row r="497" spans="27:29" x14ac:dyDescent="0.25">
      <c r="AA497" s="151">
        <f t="shared" si="12"/>
        <v>1</v>
      </c>
      <c r="AB497" s="151">
        <f>IF(AC497="",0,IFERROR(IF(VLOOKUP(AC497,AC$38:AC496,1,0)&gt;0,0,0),1))</f>
        <v>0</v>
      </c>
      <c r="AC497" s="152">
        <f>IF(DATOS!J461=Y$39,DATOS!C461,"")</f>
        <v>0</v>
      </c>
    </row>
    <row r="498" spans="27:29" x14ac:dyDescent="0.25">
      <c r="AA498" s="151">
        <f t="shared" si="12"/>
        <v>1</v>
      </c>
      <c r="AB498" s="151">
        <f>IF(AC498="",0,IFERROR(IF(VLOOKUP(AC498,AC$38:AC497,1,0)&gt;0,0,0),1))</f>
        <v>0</v>
      </c>
      <c r="AC498" s="152">
        <f>IF(DATOS!J462=Y$39,DATOS!C462,"")</f>
        <v>0</v>
      </c>
    </row>
    <row r="499" spans="27:29" x14ac:dyDescent="0.25">
      <c r="AA499" s="151">
        <f t="shared" si="12"/>
        <v>1</v>
      </c>
      <c r="AB499" s="151">
        <f>IF(AC499="",0,IFERROR(IF(VLOOKUP(AC499,AC$38:AC498,1,0)&gt;0,0,0),1))</f>
        <v>0</v>
      </c>
      <c r="AC499" s="152">
        <f>IF(DATOS!J463=Y$39,DATOS!C463,"")</f>
        <v>0</v>
      </c>
    </row>
    <row r="500" spans="27:29" x14ac:dyDescent="0.25">
      <c r="AA500" s="151">
        <f t="shared" si="12"/>
        <v>1</v>
      </c>
      <c r="AB500" s="151">
        <f>IF(AC500="",0,IFERROR(IF(VLOOKUP(AC500,AC$38:AC499,1,0)&gt;0,0,0),1))</f>
        <v>0</v>
      </c>
      <c r="AC500" s="152">
        <f>IF(DATOS!J464=Y$39,DATOS!C464,"")</f>
        <v>0</v>
      </c>
    </row>
    <row r="501" spans="27:29" x14ac:dyDescent="0.25">
      <c r="AA501" s="151">
        <f t="shared" si="12"/>
        <v>1</v>
      </c>
      <c r="AB501" s="151">
        <f>IF(AC501="",0,IFERROR(IF(VLOOKUP(AC501,AC$38:AC500,1,0)&gt;0,0,0),1))</f>
        <v>0</v>
      </c>
      <c r="AC501" s="152">
        <f>IF(DATOS!J465=Y$39,DATOS!C465,"")</f>
        <v>0</v>
      </c>
    </row>
    <row r="502" spans="27:29" x14ac:dyDescent="0.25">
      <c r="AA502" s="151">
        <f t="shared" si="12"/>
        <v>1</v>
      </c>
      <c r="AB502" s="151">
        <f>IF(AC502="",0,IFERROR(IF(VLOOKUP(AC502,AC$38:AC501,1,0)&gt;0,0,0),1))</f>
        <v>0</v>
      </c>
      <c r="AC502" s="152">
        <f>IF(DATOS!J466=Y$39,DATOS!C466,"")</f>
        <v>0</v>
      </c>
    </row>
    <row r="503" spans="27:29" x14ac:dyDescent="0.25">
      <c r="AA503" s="151">
        <f t="shared" si="12"/>
        <v>1</v>
      </c>
      <c r="AB503" s="151">
        <f>IF(AC503="",0,IFERROR(IF(VLOOKUP(AC503,AC$38:AC502,1,0)&gt;0,0,0),1))</f>
        <v>0</v>
      </c>
      <c r="AC503" s="152">
        <f>IF(DATOS!J467=Y$39,DATOS!C467,"")</f>
        <v>0</v>
      </c>
    </row>
    <row r="504" spans="27:29" x14ac:dyDescent="0.25">
      <c r="AA504" s="151">
        <f t="shared" si="12"/>
        <v>1</v>
      </c>
      <c r="AB504" s="151">
        <f>IF(AC504="",0,IFERROR(IF(VLOOKUP(AC504,AC$38:AC503,1,0)&gt;0,0,0),1))</f>
        <v>0</v>
      </c>
      <c r="AC504" s="152">
        <f>IF(DATOS!J468=Y$39,DATOS!C468,"")</f>
        <v>0</v>
      </c>
    </row>
    <row r="505" spans="27:29" x14ac:dyDescent="0.25">
      <c r="AA505" s="151">
        <f t="shared" si="12"/>
        <v>1</v>
      </c>
      <c r="AB505" s="151">
        <f>IF(AC505="",0,IFERROR(IF(VLOOKUP(AC505,AC$38:AC504,1,0)&gt;0,0,0),1))</f>
        <v>0</v>
      </c>
      <c r="AC505" s="152">
        <f>IF(DATOS!J469=Y$39,DATOS!C469,"")</f>
        <v>0</v>
      </c>
    </row>
    <row r="506" spans="27:29" x14ac:dyDescent="0.25">
      <c r="AA506" s="151">
        <f t="shared" si="12"/>
        <v>1</v>
      </c>
      <c r="AB506" s="151">
        <f>IF(AC506="",0,IFERROR(IF(VLOOKUP(AC506,AC$38:AC505,1,0)&gt;0,0,0),1))</f>
        <v>0</v>
      </c>
      <c r="AC506" s="152">
        <f>IF(DATOS!J470=Y$39,DATOS!C470,"")</f>
        <v>0</v>
      </c>
    </row>
    <row r="507" spans="27:29" x14ac:dyDescent="0.25">
      <c r="AA507" s="151">
        <f t="shared" si="12"/>
        <v>1</v>
      </c>
      <c r="AB507" s="151">
        <f>IF(AC507="",0,IFERROR(IF(VLOOKUP(AC507,AC$38:AC506,1,0)&gt;0,0,0),1))</f>
        <v>0</v>
      </c>
      <c r="AC507" s="152">
        <f>IF(DATOS!J471=Y$39,DATOS!C471,"")</f>
        <v>0</v>
      </c>
    </row>
    <row r="508" spans="27:29" x14ac:dyDescent="0.25">
      <c r="AA508" s="151">
        <f t="shared" si="12"/>
        <v>1</v>
      </c>
      <c r="AB508" s="151">
        <f>IF(AC508="",0,IFERROR(IF(VLOOKUP(AC508,AC$38:AC507,1,0)&gt;0,0,0),1))</f>
        <v>0</v>
      </c>
      <c r="AC508" s="152">
        <f>IF(DATOS!J472=Y$39,DATOS!C472,"")</f>
        <v>0</v>
      </c>
    </row>
    <row r="509" spans="27:29" x14ac:dyDescent="0.25">
      <c r="AA509" s="151">
        <f t="shared" si="12"/>
        <v>1</v>
      </c>
      <c r="AB509" s="151">
        <f>IF(AC509="",0,IFERROR(IF(VLOOKUP(AC509,AC$38:AC508,1,0)&gt;0,0,0),1))</f>
        <v>0</v>
      </c>
      <c r="AC509" s="152">
        <f>IF(DATOS!J473=Y$39,DATOS!C473,"")</f>
        <v>0</v>
      </c>
    </row>
    <row r="510" spans="27:29" x14ac:dyDescent="0.25">
      <c r="AA510" s="151">
        <f t="shared" si="12"/>
        <v>1</v>
      </c>
      <c r="AB510" s="151">
        <f>IF(AC510="",0,IFERROR(IF(VLOOKUP(AC510,AC$38:AC509,1,0)&gt;0,0,0),1))</f>
        <v>0</v>
      </c>
      <c r="AC510" s="152">
        <f>IF(DATOS!J474=Y$39,DATOS!C474,"")</f>
        <v>0</v>
      </c>
    </row>
    <row r="511" spans="27:29" x14ac:dyDescent="0.25">
      <c r="AA511" s="151">
        <f t="shared" si="12"/>
        <v>1</v>
      </c>
      <c r="AB511" s="151">
        <f>IF(AC511="",0,IFERROR(IF(VLOOKUP(AC511,AC$38:AC510,1,0)&gt;0,0,0),1))</f>
        <v>0</v>
      </c>
      <c r="AC511" s="152">
        <f>IF(DATOS!J475=Y$39,DATOS!C475,"")</f>
        <v>0</v>
      </c>
    </row>
    <row r="512" spans="27:29" x14ac:dyDescent="0.25">
      <c r="AA512" s="151">
        <f t="shared" si="12"/>
        <v>1</v>
      </c>
      <c r="AB512" s="151">
        <f>IF(AC512="",0,IFERROR(IF(VLOOKUP(AC512,AC$38:AC511,1,0)&gt;0,0,0),1))</f>
        <v>0</v>
      </c>
      <c r="AC512" s="152">
        <f>IF(DATOS!J476=Y$39,DATOS!C476,"")</f>
        <v>0</v>
      </c>
    </row>
    <row r="513" spans="27:29" x14ac:dyDescent="0.25">
      <c r="AA513" s="151">
        <f t="shared" si="12"/>
        <v>1</v>
      </c>
      <c r="AB513" s="151">
        <f>IF(AC513="",0,IFERROR(IF(VLOOKUP(AC513,AC$38:AC512,1,0)&gt;0,0,0),1))</f>
        <v>0</v>
      </c>
      <c r="AC513" s="152">
        <f>IF(DATOS!J477=Y$39,DATOS!C477,"")</f>
        <v>0</v>
      </c>
    </row>
    <row r="514" spans="27:29" x14ac:dyDescent="0.25">
      <c r="AA514" s="151">
        <f t="shared" si="12"/>
        <v>1</v>
      </c>
      <c r="AB514" s="151">
        <f>IF(AC514="",0,IFERROR(IF(VLOOKUP(AC514,AC$38:AC513,1,0)&gt;0,0,0),1))</f>
        <v>0</v>
      </c>
      <c r="AC514" s="152">
        <f>IF(DATOS!J478=Y$39,DATOS!C478,"")</f>
        <v>0</v>
      </c>
    </row>
    <row r="515" spans="27:29" x14ac:dyDescent="0.25">
      <c r="AA515" s="151">
        <f t="shared" si="12"/>
        <v>1</v>
      </c>
      <c r="AB515" s="151">
        <f>IF(AC515="",0,IFERROR(IF(VLOOKUP(AC515,AC$38:AC514,1,0)&gt;0,0,0),1))</f>
        <v>0</v>
      </c>
      <c r="AC515" s="152">
        <f>IF(DATOS!J479=Y$39,DATOS!C479,"")</f>
        <v>0</v>
      </c>
    </row>
    <row r="516" spans="27:29" x14ac:dyDescent="0.25">
      <c r="AA516" s="151">
        <f t="shared" si="12"/>
        <v>1</v>
      </c>
      <c r="AB516" s="151">
        <f>IF(AC516="",0,IFERROR(IF(VLOOKUP(AC516,AC$38:AC515,1,0)&gt;0,0,0),1))</f>
        <v>0</v>
      </c>
      <c r="AC516" s="152">
        <f>IF(DATOS!J480=Y$39,DATOS!C480,"")</f>
        <v>0</v>
      </c>
    </row>
    <row r="517" spans="27:29" x14ac:dyDescent="0.25">
      <c r="AA517" s="151">
        <f t="shared" si="12"/>
        <v>1</v>
      </c>
      <c r="AB517" s="151">
        <f>IF(AC517="",0,IFERROR(IF(VLOOKUP(AC517,AC$38:AC516,1,0)&gt;0,0,0),1))</f>
        <v>0</v>
      </c>
      <c r="AC517" s="152">
        <f>IF(DATOS!J481=Y$39,DATOS!C481,"")</f>
        <v>0</v>
      </c>
    </row>
    <row r="518" spans="27:29" x14ac:dyDescent="0.25">
      <c r="AA518" s="151">
        <f t="shared" si="12"/>
        <v>1</v>
      </c>
      <c r="AB518" s="151">
        <f>IF(AC518="",0,IFERROR(IF(VLOOKUP(AC518,AC$38:AC517,1,0)&gt;0,0,0),1))</f>
        <v>0</v>
      </c>
      <c r="AC518" s="152">
        <f>IF(DATOS!J482=Y$39,DATOS!C482,"")</f>
        <v>0</v>
      </c>
    </row>
    <row r="519" spans="27:29" x14ac:dyDescent="0.25">
      <c r="AA519" s="151">
        <f t="shared" si="12"/>
        <v>1</v>
      </c>
      <c r="AB519" s="151">
        <f>IF(AC519="",0,IFERROR(IF(VLOOKUP(AC519,AC$38:AC518,1,0)&gt;0,0,0),1))</f>
        <v>0</v>
      </c>
      <c r="AC519" s="152">
        <f>IF(DATOS!J483=Y$39,DATOS!C483,"")</f>
        <v>0</v>
      </c>
    </row>
    <row r="520" spans="27:29" x14ac:dyDescent="0.25">
      <c r="AA520" s="151">
        <f t="shared" si="12"/>
        <v>1</v>
      </c>
      <c r="AB520" s="151">
        <f>IF(AC520="",0,IFERROR(IF(VLOOKUP(AC520,AC$38:AC519,1,0)&gt;0,0,0),1))</f>
        <v>0</v>
      </c>
      <c r="AC520" s="152">
        <f>IF(DATOS!J484=Y$39,DATOS!C484,"")</f>
        <v>0</v>
      </c>
    </row>
    <row r="521" spans="27:29" x14ac:dyDescent="0.25">
      <c r="AA521" s="151">
        <f t="shared" si="12"/>
        <v>1</v>
      </c>
      <c r="AB521" s="151">
        <f>IF(AC521="",0,IFERROR(IF(VLOOKUP(AC521,AC$38:AC520,1,0)&gt;0,0,0),1))</f>
        <v>0</v>
      </c>
      <c r="AC521" s="152">
        <f>IF(DATOS!J485=Y$39,DATOS!C485,"")</f>
        <v>0</v>
      </c>
    </row>
    <row r="522" spans="27:29" x14ac:dyDescent="0.25">
      <c r="AA522" s="151">
        <f t="shared" si="12"/>
        <v>1</v>
      </c>
      <c r="AB522" s="151">
        <f>IF(AC522="",0,IFERROR(IF(VLOOKUP(AC522,AC$38:AC521,1,0)&gt;0,0,0),1))</f>
        <v>0</v>
      </c>
      <c r="AC522" s="152">
        <f>IF(DATOS!J486=Y$39,DATOS!C486,"")</f>
        <v>0</v>
      </c>
    </row>
    <row r="523" spans="27:29" x14ac:dyDescent="0.25">
      <c r="AA523" s="151">
        <f t="shared" si="12"/>
        <v>1</v>
      </c>
      <c r="AB523" s="151">
        <f>IF(AC523="",0,IFERROR(IF(VLOOKUP(AC523,AC$38:AC522,1,0)&gt;0,0,0),1))</f>
        <v>0</v>
      </c>
      <c r="AC523" s="152">
        <f>IF(DATOS!J487=Y$39,DATOS!C487,"")</f>
        <v>0</v>
      </c>
    </row>
    <row r="524" spans="27:29" x14ac:dyDescent="0.25">
      <c r="AA524" s="151">
        <f t="shared" si="12"/>
        <v>1</v>
      </c>
      <c r="AB524" s="151">
        <f>IF(AC524="",0,IFERROR(IF(VLOOKUP(AC524,AC$38:AC523,1,0)&gt;0,0,0),1))</f>
        <v>0</v>
      </c>
      <c r="AC524" s="152">
        <f>IF(DATOS!J488=Y$39,DATOS!C488,"")</f>
        <v>0</v>
      </c>
    </row>
    <row r="525" spans="27:29" x14ac:dyDescent="0.25">
      <c r="AA525" s="151">
        <f t="shared" si="12"/>
        <v>1</v>
      </c>
      <c r="AB525" s="151">
        <f>IF(AC525="",0,IFERROR(IF(VLOOKUP(AC525,AC$38:AC524,1,0)&gt;0,0,0),1))</f>
        <v>0</v>
      </c>
      <c r="AC525" s="152">
        <f>IF(DATOS!J489=Y$39,DATOS!C489,"")</f>
        <v>0</v>
      </c>
    </row>
    <row r="526" spans="27:29" x14ac:dyDescent="0.25">
      <c r="AA526" s="151">
        <f t="shared" si="12"/>
        <v>1</v>
      </c>
      <c r="AB526" s="151">
        <f>IF(AC526="",0,IFERROR(IF(VLOOKUP(AC526,AC$38:AC525,1,0)&gt;0,0,0),1))</f>
        <v>0</v>
      </c>
      <c r="AC526" s="152">
        <f>IF(DATOS!J490=Y$39,DATOS!C490,"")</f>
        <v>0</v>
      </c>
    </row>
    <row r="527" spans="27:29" x14ac:dyDescent="0.25">
      <c r="AA527" s="151">
        <f t="shared" si="12"/>
        <v>1</v>
      </c>
      <c r="AB527" s="151">
        <f>IF(AC527="",0,IFERROR(IF(VLOOKUP(AC527,AC$38:AC526,1,0)&gt;0,0,0),1))</f>
        <v>0</v>
      </c>
      <c r="AC527" s="152">
        <f>IF(DATOS!J491=Y$39,DATOS!C491,"")</f>
        <v>0</v>
      </c>
    </row>
    <row r="528" spans="27:29" x14ac:dyDescent="0.25">
      <c r="AA528" s="151">
        <f t="shared" si="12"/>
        <v>1</v>
      </c>
      <c r="AB528" s="151">
        <f>IF(AC528="",0,IFERROR(IF(VLOOKUP(AC528,AC$38:AC527,1,0)&gt;0,0,0),1))</f>
        <v>0</v>
      </c>
      <c r="AC528" s="152">
        <f>IF(DATOS!J492=Y$39,DATOS!C492,"")</f>
        <v>0</v>
      </c>
    </row>
    <row r="529" spans="27:29" x14ac:dyDescent="0.25">
      <c r="AA529" s="151">
        <f t="shared" si="12"/>
        <v>1</v>
      </c>
      <c r="AB529" s="151">
        <f>IF(AC529="",0,IFERROR(IF(VLOOKUP(AC529,AC$38:AC528,1,0)&gt;0,0,0),1))</f>
        <v>0</v>
      </c>
      <c r="AC529" s="152">
        <f>IF(DATOS!J493=Y$39,DATOS!C493,"")</f>
        <v>0</v>
      </c>
    </row>
    <row r="530" spans="27:29" x14ac:dyDescent="0.25">
      <c r="AA530" s="151">
        <f t="shared" si="12"/>
        <v>1</v>
      </c>
      <c r="AB530" s="151">
        <f>IF(AC530="",0,IFERROR(IF(VLOOKUP(AC530,AC$38:AC529,1,0)&gt;0,0,0),1))</f>
        <v>0</v>
      </c>
      <c r="AC530" s="152">
        <f>IF(DATOS!J494=Y$39,DATOS!C494,"")</f>
        <v>0</v>
      </c>
    </row>
    <row r="531" spans="27:29" x14ac:dyDescent="0.25">
      <c r="AA531" s="151">
        <f t="shared" si="12"/>
        <v>1</v>
      </c>
      <c r="AB531" s="151">
        <f>IF(AC531="",0,IFERROR(IF(VLOOKUP(AC531,AC$38:AC530,1,0)&gt;0,0,0),1))</f>
        <v>0</v>
      </c>
      <c r="AC531" s="152">
        <f>IF(DATOS!J495=Y$39,DATOS!C495,"")</f>
        <v>0</v>
      </c>
    </row>
    <row r="532" spans="27:29" x14ac:dyDescent="0.25">
      <c r="AA532" s="151">
        <f t="shared" si="12"/>
        <v>1</v>
      </c>
      <c r="AB532" s="151">
        <f>IF(AC532="",0,IFERROR(IF(VLOOKUP(AC532,AC$38:AC531,1,0)&gt;0,0,0),1))</f>
        <v>0</v>
      </c>
      <c r="AC532" s="152">
        <f>IF(DATOS!J496=Y$39,DATOS!C496,"")</f>
        <v>0</v>
      </c>
    </row>
    <row r="533" spans="27:29" x14ac:dyDescent="0.25">
      <c r="AA533" s="151">
        <f t="shared" si="12"/>
        <v>1</v>
      </c>
      <c r="AB533" s="151">
        <f>IF(AC533="",0,IFERROR(IF(VLOOKUP(AC533,AC$38:AC532,1,0)&gt;0,0,0),1))</f>
        <v>0</v>
      </c>
      <c r="AC533" s="152">
        <f>IF(DATOS!J497=Y$39,DATOS!C497,"")</f>
        <v>0</v>
      </c>
    </row>
    <row r="534" spans="27:29" x14ac:dyDescent="0.25">
      <c r="AA534" s="151">
        <f t="shared" si="12"/>
        <v>1</v>
      </c>
      <c r="AB534" s="151">
        <f>IF(AC534="",0,IFERROR(IF(VLOOKUP(AC534,AC$38:AC533,1,0)&gt;0,0,0),1))</f>
        <v>0</v>
      </c>
      <c r="AC534" s="152">
        <f>IF(DATOS!J498=Y$39,DATOS!C498,"")</f>
        <v>0</v>
      </c>
    </row>
    <row r="535" spans="27:29" x14ac:dyDescent="0.25">
      <c r="AA535" s="151">
        <f t="shared" si="12"/>
        <v>1</v>
      </c>
      <c r="AB535" s="151">
        <f>IF(AC535="",0,IFERROR(IF(VLOOKUP(AC535,AC$38:AC534,1,0)&gt;0,0,0),1))</f>
        <v>0</v>
      </c>
      <c r="AC535" s="152">
        <f>IF(DATOS!J499=Y$39,DATOS!C499,"")</f>
        <v>0</v>
      </c>
    </row>
    <row r="536" spans="27:29" x14ac:dyDescent="0.25">
      <c r="AA536" s="151">
        <f t="shared" si="12"/>
        <v>1</v>
      </c>
      <c r="AB536" s="151">
        <f>IF(AC536="",0,IFERROR(IF(VLOOKUP(AC536,AC$38:AC535,1,0)&gt;0,0,0),1))</f>
        <v>0</v>
      </c>
      <c r="AC536" s="152">
        <f>IF(DATOS!J500=Y$39,DATOS!C500,"")</f>
        <v>0</v>
      </c>
    </row>
    <row r="537" spans="27:29" x14ac:dyDescent="0.25">
      <c r="AA537" s="151">
        <f t="shared" si="12"/>
        <v>1</v>
      </c>
      <c r="AB537" s="151">
        <f>IF(AC537="",0,IFERROR(IF(VLOOKUP(AC537,AC$38:AC536,1,0)&gt;0,0,0),1))</f>
        <v>0</v>
      </c>
      <c r="AC537" s="152">
        <f>IF(DATOS!J501=Y$39,DATOS!C501,"")</f>
        <v>0</v>
      </c>
    </row>
    <row r="538" spans="27:29" x14ac:dyDescent="0.25">
      <c r="AA538" s="151">
        <f t="shared" si="12"/>
        <v>1</v>
      </c>
      <c r="AB538" s="151">
        <f>IF(AC538="",0,IFERROR(IF(VLOOKUP(AC538,AC$38:AC537,1,0)&gt;0,0,0),1))</f>
        <v>0</v>
      </c>
      <c r="AC538" s="152">
        <f>IF(DATOS!J502=Y$39,DATOS!C502,"")</f>
        <v>0</v>
      </c>
    </row>
    <row r="539" spans="27:29" x14ac:dyDescent="0.25">
      <c r="AA539" s="151">
        <f t="shared" si="12"/>
        <v>1</v>
      </c>
      <c r="AB539" s="151">
        <f>IF(AC539="",0,IFERROR(IF(VLOOKUP(AC539,AC$38:AC538,1,0)&gt;0,0,0),1))</f>
        <v>0</v>
      </c>
      <c r="AC539" s="152">
        <f>IF(DATOS!J503=Y$39,DATOS!C503,"")</f>
        <v>0</v>
      </c>
    </row>
    <row r="540" spans="27:29" x14ac:dyDescent="0.25">
      <c r="AA540" s="151">
        <f t="shared" si="12"/>
        <v>1</v>
      </c>
      <c r="AB540" s="151">
        <f>IF(AC540="",0,IFERROR(IF(VLOOKUP(AC540,AC$38:AC539,1,0)&gt;0,0,0),1))</f>
        <v>0</v>
      </c>
      <c r="AC540" s="152">
        <f>IF(DATOS!J504=Y$39,DATOS!C504,"")</f>
        <v>0</v>
      </c>
    </row>
    <row r="541" spans="27:29" x14ac:dyDescent="0.25">
      <c r="AA541" s="151">
        <f t="shared" si="12"/>
        <v>1</v>
      </c>
      <c r="AB541" s="151">
        <f>IF(AC541="",0,IFERROR(IF(VLOOKUP(AC541,AC$38:AC540,1,0)&gt;0,0,0),1))</f>
        <v>0</v>
      </c>
      <c r="AC541" s="152">
        <f>IF(DATOS!J505=Y$39,DATOS!C505,"")</f>
        <v>0</v>
      </c>
    </row>
    <row r="542" spans="27:29" x14ac:dyDescent="0.25">
      <c r="AA542" s="151">
        <f t="shared" si="12"/>
        <v>1</v>
      </c>
      <c r="AB542" s="151">
        <f>IF(AC542="",0,IFERROR(IF(VLOOKUP(AC542,AC$38:AC541,1,0)&gt;0,0,0),1))</f>
        <v>0</v>
      </c>
      <c r="AC542" s="152">
        <f>IF(DATOS!J506=Y$39,DATOS!C506,"")</f>
        <v>0</v>
      </c>
    </row>
    <row r="543" spans="27:29" x14ac:dyDescent="0.25">
      <c r="AA543" s="151">
        <f t="shared" si="12"/>
        <v>1</v>
      </c>
      <c r="AB543" s="151">
        <f>IF(AC543="",0,IFERROR(IF(VLOOKUP(AC543,AC$38:AC542,1,0)&gt;0,0,0),1))</f>
        <v>0</v>
      </c>
      <c r="AC543" s="152">
        <f>IF(DATOS!J507=Y$39,DATOS!C507,"")</f>
        <v>0</v>
      </c>
    </row>
    <row r="544" spans="27:29" x14ac:dyDescent="0.25">
      <c r="AA544" s="151">
        <f t="shared" si="12"/>
        <v>1</v>
      </c>
      <c r="AB544" s="151">
        <f>IF(AC544="",0,IFERROR(IF(VLOOKUP(AC544,AC$38:AC543,1,0)&gt;0,0,0),1))</f>
        <v>0</v>
      </c>
      <c r="AC544" s="152">
        <f>IF(DATOS!J508=Y$39,DATOS!C508,"")</f>
        <v>0</v>
      </c>
    </row>
    <row r="545" spans="27:29" x14ac:dyDescent="0.25">
      <c r="AA545" s="151">
        <f t="shared" si="12"/>
        <v>1</v>
      </c>
      <c r="AB545" s="151">
        <f>IF(AC545="",0,IFERROR(IF(VLOOKUP(AC545,AC$38:AC544,1,0)&gt;0,0,0),1))</f>
        <v>0</v>
      </c>
      <c r="AC545" s="152">
        <f>IF(DATOS!J509=Y$39,DATOS!C509,"")</f>
        <v>0</v>
      </c>
    </row>
    <row r="546" spans="27:29" x14ac:dyDescent="0.25">
      <c r="AA546" s="151">
        <f t="shared" si="12"/>
        <v>1</v>
      </c>
      <c r="AB546" s="151">
        <f>IF(AC546="",0,IFERROR(IF(VLOOKUP(AC546,AC$38:AC545,1,0)&gt;0,0,0),1))</f>
        <v>0</v>
      </c>
      <c r="AC546" s="152">
        <f>IF(DATOS!J510=Y$39,DATOS!C510,"")</f>
        <v>0</v>
      </c>
    </row>
    <row r="547" spans="27:29" x14ac:dyDescent="0.25">
      <c r="AA547" s="151">
        <f t="shared" si="12"/>
        <v>1</v>
      </c>
      <c r="AB547" s="151">
        <f>IF(AC547="",0,IFERROR(IF(VLOOKUP(AC547,AC$38:AC546,1,0)&gt;0,0,0),1))</f>
        <v>0</v>
      </c>
      <c r="AC547" s="152">
        <f>IF(DATOS!J511=Y$39,DATOS!C511,"")</f>
        <v>0</v>
      </c>
    </row>
    <row r="548" spans="27:29" x14ac:dyDescent="0.25">
      <c r="AA548" s="151">
        <f t="shared" si="12"/>
        <v>1</v>
      </c>
      <c r="AB548" s="151">
        <f>IF(AC548="",0,IFERROR(IF(VLOOKUP(AC548,AC$38:AC547,1,0)&gt;0,0,0),1))</f>
        <v>0</v>
      </c>
      <c r="AC548" s="152">
        <f>IF(DATOS!J512=Y$39,DATOS!C512,"")</f>
        <v>0</v>
      </c>
    </row>
    <row r="549" spans="27:29" x14ac:dyDescent="0.25">
      <c r="AA549" s="151">
        <f t="shared" si="12"/>
        <v>1</v>
      </c>
      <c r="AB549" s="151">
        <f>IF(AC549="",0,IFERROR(IF(VLOOKUP(AC549,AC$38:AC548,1,0)&gt;0,0,0),1))</f>
        <v>0</v>
      </c>
      <c r="AC549" s="152">
        <f>IF(DATOS!J513=Y$39,DATOS!C513,"")</f>
        <v>0</v>
      </c>
    </row>
    <row r="550" spans="27:29" x14ac:dyDescent="0.25">
      <c r="AA550" s="151">
        <f t="shared" ref="AA550:AA613" si="13">AA549+AB550</f>
        <v>1</v>
      </c>
      <c r="AB550" s="151">
        <f>IF(AC550="",0,IFERROR(IF(VLOOKUP(AC550,AC$38:AC549,1,0)&gt;0,0,0),1))</f>
        <v>0</v>
      </c>
      <c r="AC550" s="152">
        <f>IF(DATOS!J514=Y$39,DATOS!C514,"")</f>
        <v>0</v>
      </c>
    </row>
    <row r="551" spans="27:29" x14ac:dyDescent="0.25">
      <c r="AA551" s="151">
        <f t="shared" si="13"/>
        <v>1</v>
      </c>
      <c r="AB551" s="151">
        <f>IF(AC551="",0,IFERROR(IF(VLOOKUP(AC551,AC$38:AC550,1,0)&gt;0,0,0),1))</f>
        <v>0</v>
      </c>
      <c r="AC551" s="152">
        <f>IF(DATOS!J515=Y$39,DATOS!C515,"")</f>
        <v>0</v>
      </c>
    </row>
    <row r="552" spans="27:29" x14ac:dyDescent="0.25">
      <c r="AA552" s="151">
        <f t="shared" si="13"/>
        <v>1</v>
      </c>
      <c r="AB552" s="151">
        <f>IF(AC552="",0,IFERROR(IF(VLOOKUP(AC552,AC$38:AC551,1,0)&gt;0,0,0),1))</f>
        <v>0</v>
      </c>
      <c r="AC552" s="152">
        <f>IF(DATOS!J516=Y$39,DATOS!C516,"")</f>
        <v>0</v>
      </c>
    </row>
    <row r="553" spans="27:29" x14ac:dyDescent="0.25">
      <c r="AA553" s="151">
        <f t="shared" si="13"/>
        <v>1</v>
      </c>
      <c r="AB553" s="151">
        <f>IF(AC553="",0,IFERROR(IF(VLOOKUP(AC553,AC$38:AC552,1,0)&gt;0,0,0),1))</f>
        <v>0</v>
      </c>
      <c r="AC553" s="152">
        <f>IF(DATOS!J517=Y$39,DATOS!C517,"")</f>
        <v>0</v>
      </c>
    </row>
    <row r="554" spans="27:29" x14ac:dyDescent="0.25">
      <c r="AA554" s="151">
        <f t="shared" si="13"/>
        <v>1</v>
      </c>
      <c r="AB554" s="151">
        <f>IF(AC554="",0,IFERROR(IF(VLOOKUP(AC554,AC$38:AC553,1,0)&gt;0,0,0),1))</f>
        <v>0</v>
      </c>
      <c r="AC554" s="152">
        <f>IF(DATOS!J518=Y$39,DATOS!C518,"")</f>
        <v>0</v>
      </c>
    </row>
    <row r="555" spans="27:29" x14ac:dyDescent="0.25">
      <c r="AA555" s="151">
        <f t="shared" si="13"/>
        <v>1</v>
      </c>
      <c r="AB555" s="151">
        <f>IF(AC555="",0,IFERROR(IF(VLOOKUP(AC555,AC$38:AC554,1,0)&gt;0,0,0),1))</f>
        <v>0</v>
      </c>
      <c r="AC555" s="152">
        <f>IF(DATOS!J519=Y$39,DATOS!C519,"")</f>
        <v>0</v>
      </c>
    </row>
    <row r="556" spans="27:29" x14ac:dyDescent="0.25">
      <c r="AA556" s="151">
        <f t="shared" si="13"/>
        <v>1</v>
      </c>
      <c r="AB556" s="151">
        <f>IF(AC556="",0,IFERROR(IF(VLOOKUP(AC556,AC$38:AC555,1,0)&gt;0,0,0),1))</f>
        <v>0</v>
      </c>
      <c r="AC556" s="152">
        <f>IF(DATOS!J520=Y$39,DATOS!C520,"")</f>
        <v>0</v>
      </c>
    </row>
    <row r="557" spans="27:29" x14ac:dyDescent="0.25">
      <c r="AA557" s="151">
        <f t="shared" si="13"/>
        <v>1</v>
      </c>
      <c r="AB557" s="151">
        <f>IF(AC557="",0,IFERROR(IF(VLOOKUP(AC557,AC$38:AC556,1,0)&gt;0,0,0),1))</f>
        <v>0</v>
      </c>
      <c r="AC557" s="152">
        <f>IF(DATOS!J521=Y$39,DATOS!C521,"")</f>
        <v>0</v>
      </c>
    </row>
    <row r="558" spans="27:29" x14ac:dyDescent="0.25">
      <c r="AA558" s="151">
        <f t="shared" si="13"/>
        <v>1</v>
      </c>
      <c r="AB558" s="151">
        <f>IF(AC558="",0,IFERROR(IF(VLOOKUP(AC558,AC$38:AC557,1,0)&gt;0,0,0),1))</f>
        <v>0</v>
      </c>
      <c r="AC558" s="152">
        <f>IF(DATOS!J522=Y$39,DATOS!C522,"")</f>
        <v>0</v>
      </c>
    </row>
    <row r="559" spans="27:29" x14ac:dyDescent="0.25">
      <c r="AA559" s="151">
        <f t="shared" si="13"/>
        <v>1</v>
      </c>
      <c r="AB559" s="151">
        <f>IF(AC559="",0,IFERROR(IF(VLOOKUP(AC559,AC$38:AC558,1,0)&gt;0,0,0),1))</f>
        <v>0</v>
      </c>
      <c r="AC559" s="152">
        <f>IF(DATOS!J523=Y$39,DATOS!C523,"")</f>
        <v>0</v>
      </c>
    </row>
    <row r="560" spans="27:29" x14ac:dyDescent="0.25">
      <c r="AA560" s="151">
        <f t="shared" si="13"/>
        <v>1</v>
      </c>
      <c r="AB560" s="151">
        <f>IF(AC560="",0,IFERROR(IF(VLOOKUP(AC560,AC$38:AC559,1,0)&gt;0,0,0),1))</f>
        <v>0</v>
      </c>
      <c r="AC560" s="152">
        <f>IF(DATOS!J524=Y$39,DATOS!C524,"")</f>
        <v>0</v>
      </c>
    </row>
    <row r="561" spans="27:29" x14ac:dyDescent="0.25">
      <c r="AA561" s="151">
        <f t="shared" si="13"/>
        <v>1</v>
      </c>
      <c r="AB561" s="151">
        <f>IF(AC561="",0,IFERROR(IF(VLOOKUP(AC561,AC$38:AC560,1,0)&gt;0,0,0),1))</f>
        <v>0</v>
      </c>
      <c r="AC561" s="152">
        <f>IF(DATOS!J525=Y$39,DATOS!C525,"")</f>
        <v>0</v>
      </c>
    </row>
    <row r="562" spans="27:29" x14ac:dyDescent="0.25">
      <c r="AA562" s="151">
        <f t="shared" si="13"/>
        <v>1</v>
      </c>
      <c r="AB562" s="151">
        <f>IF(AC562="",0,IFERROR(IF(VLOOKUP(AC562,AC$38:AC561,1,0)&gt;0,0,0),1))</f>
        <v>0</v>
      </c>
      <c r="AC562" s="152">
        <f>IF(DATOS!J526=Y$39,DATOS!C526,"")</f>
        <v>0</v>
      </c>
    </row>
    <row r="563" spans="27:29" x14ac:dyDescent="0.25">
      <c r="AA563" s="151">
        <f t="shared" si="13"/>
        <v>1</v>
      </c>
      <c r="AB563" s="151">
        <f>IF(AC563="",0,IFERROR(IF(VLOOKUP(AC563,AC$38:AC562,1,0)&gt;0,0,0),1))</f>
        <v>0</v>
      </c>
      <c r="AC563" s="152">
        <f>IF(DATOS!J527=Y$39,DATOS!C527,"")</f>
        <v>0</v>
      </c>
    </row>
    <row r="564" spans="27:29" x14ac:dyDescent="0.25">
      <c r="AA564" s="151">
        <f t="shared" si="13"/>
        <v>1</v>
      </c>
      <c r="AB564" s="151">
        <f>IF(AC564="",0,IFERROR(IF(VLOOKUP(AC564,AC$38:AC563,1,0)&gt;0,0,0),1))</f>
        <v>0</v>
      </c>
      <c r="AC564" s="152">
        <f>IF(DATOS!J528=Y$39,DATOS!C528,"")</f>
        <v>0</v>
      </c>
    </row>
    <row r="565" spans="27:29" x14ac:dyDescent="0.25">
      <c r="AA565" s="151">
        <f t="shared" si="13"/>
        <v>1</v>
      </c>
      <c r="AB565" s="151">
        <f>IF(AC565="",0,IFERROR(IF(VLOOKUP(AC565,AC$38:AC564,1,0)&gt;0,0,0),1))</f>
        <v>0</v>
      </c>
      <c r="AC565" s="152">
        <f>IF(DATOS!J529=Y$39,DATOS!C529,"")</f>
        <v>0</v>
      </c>
    </row>
    <row r="566" spans="27:29" x14ac:dyDescent="0.25">
      <c r="AA566" s="151">
        <f t="shared" si="13"/>
        <v>1</v>
      </c>
      <c r="AB566" s="151">
        <f>IF(AC566="",0,IFERROR(IF(VLOOKUP(AC566,AC$38:AC565,1,0)&gt;0,0,0),1))</f>
        <v>0</v>
      </c>
      <c r="AC566" s="152">
        <f>IF(DATOS!J530=Y$39,DATOS!C530,"")</f>
        <v>0</v>
      </c>
    </row>
    <row r="567" spans="27:29" x14ac:dyDescent="0.25">
      <c r="AA567" s="151">
        <f t="shared" si="13"/>
        <v>1</v>
      </c>
      <c r="AB567" s="151">
        <f>IF(AC567="",0,IFERROR(IF(VLOOKUP(AC567,AC$38:AC566,1,0)&gt;0,0,0),1))</f>
        <v>0</v>
      </c>
      <c r="AC567" s="152">
        <f>IF(DATOS!J531=Y$39,DATOS!C531,"")</f>
        <v>0</v>
      </c>
    </row>
    <row r="568" spans="27:29" x14ac:dyDescent="0.25">
      <c r="AA568" s="151">
        <f t="shared" si="13"/>
        <v>1</v>
      </c>
      <c r="AB568" s="151">
        <f>IF(AC568="",0,IFERROR(IF(VLOOKUP(AC568,AC$38:AC567,1,0)&gt;0,0,0),1))</f>
        <v>0</v>
      </c>
      <c r="AC568" s="152">
        <f>IF(DATOS!J532=Y$39,DATOS!C532,"")</f>
        <v>0</v>
      </c>
    </row>
    <row r="569" spans="27:29" x14ac:dyDescent="0.25">
      <c r="AA569" s="151">
        <f t="shared" si="13"/>
        <v>1</v>
      </c>
      <c r="AB569" s="151">
        <f>IF(AC569="",0,IFERROR(IF(VLOOKUP(AC569,AC$38:AC568,1,0)&gt;0,0,0),1))</f>
        <v>0</v>
      </c>
      <c r="AC569" s="152">
        <f>IF(DATOS!J533=Y$39,DATOS!C533,"")</f>
        <v>0</v>
      </c>
    </row>
    <row r="570" spans="27:29" x14ac:dyDescent="0.25">
      <c r="AA570" s="151">
        <f t="shared" si="13"/>
        <v>1</v>
      </c>
      <c r="AB570" s="151">
        <f>IF(AC570="",0,IFERROR(IF(VLOOKUP(AC570,AC$38:AC569,1,0)&gt;0,0,0),1))</f>
        <v>0</v>
      </c>
      <c r="AC570" s="152">
        <f>IF(DATOS!J534=Y$39,DATOS!C534,"")</f>
        <v>0</v>
      </c>
    </row>
    <row r="571" spans="27:29" x14ac:dyDescent="0.25">
      <c r="AA571" s="151">
        <f t="shared" si="13"/>
        <v>1</v>
      </c>
      <c r="AB571" s="151">
        <f>IF(AC571="",0,IFERROR(IF(VLOOKUP(AC571,AC$38:AC570,1,0)&gt;0,0,0),1))</f>
        <v>0</v>
      </c>
      <c r="AC571" s="152">
        <f>IF(DATOS!J535=Y$39,DATOS!C535,"")</f>
        <v>0</v>
      </c>
    </row>
    <row r="572" spans="27:29" x14ac:dyDescent="0.25">
      <c r="AA572" s="151">
        <f t="shared" si="13"/>
        <v>1</v>
      </c>
      <c r="AB572" s="151">
        <f>IF(AC572="",0,IFERROR(IF(VLOOKUP(AC572,AC$38:AC571,1,0)&gt;0,0,0),1))</f>
        <v>0</v>
      </c>
      <c r="AC572" s="152">
        <f>IF(DATOS!J536=Y$39,DATOS!C536,"")</f>
        <v>0</v>
      </c>
    </row>
    <row r="573" spans="27:29" x14ac:dyDescent="0.25">
      <c r="AA573" s="151">
        <f t="shared" si="13"/>
        <v>1</v>
      </c>
      <c r="AB573" s="151">
        <f>IF(AC573="",0,IFERROR(IF(VLOOKUP(AC573,AC$38:AC572,1,0)&gt;0,0,0),1))</f>
        <v>0</v>
      </c>
      <c r="AC573" s="152">
        <f>IF(DATOS!J537=Y$39,DATOS!C537,"")</f>
        <v>0</v>
      </c>
    </row>
    <row r="574" spans="27:29" x14ac:dyDescent="0.25">
      <c r="AA574" s="151">
        <f t="shared" si="13"/>
        <v>1</v>
      </c>
      <c r="AB574" s="151">
        <f>IF(AC574="",0,IFERROR(IF(VLOOKUP(AC574,AC$38:AC573,1,0)&gt;0,0,0),1))</f>
        <v>0</v>
      </c>
      <c r="AC574" s="152">
        <f>IF(DATOS!J538=Y$39,DATOS!C538,"")</f>
        <v>0</v>
      </c>
    </row>
    <row r="575" spans="27:29" x14ac:dyDescent="0.25">
      <c r="AA575" s="151">
        <f t="shared" si="13"/>
        <v>1</v>
      </c>
      <c r="AB575" s="151">
        <f>IF(AC575="",0,IFERROR(IF(VLOOKUP(AC575,AC$38:AC574,1,0)&gt;0,0,0),1))</f>
        <v>0</v>
      </c>
      <c r="AC575" s="152">
        <f>IF(DATOS!J539=Y$39,DATOS!C539,"")</f>
        <v>0</v>
      </c>
    </row>
    <row r="576" spans="27:29" x14ac:dyDescent="0.25">
      <c r="AA576" s="151">
        <f t="shared" si="13"/>
        <v>1</v>
      </c>
      <c r="AB576" s="151">
        <f>IF(AC576="",0,IFERROR(IF(VLOOKUP(AC576,AC$38:AC575,1,0)&gt;0,0,0),1))</f>
        <v>0</v>
      </c>
      <c r="AC576" s="152">
        <f>IF(DATOS!J540=Y$39,DATOS!C540,"")</f>
        <v>0</v>
      </c>
    </row>
    <row r="577" spans="27:29" x14ac:dyDescent="0.25">
      <c r="AA577" s="151">
        <f t="shared" si="13"/>
        <v>1</v>
      </c>
      <c r="AB577" s="151">
        <f>IF(AC577="",0,IFERROR(IF(VLOOKUP(AC577,AC$38:AC576,1,0)&gt;0,0,0),1))</f>
        <v>0</v>
      </c>
      <c r="AC577" s="152">
        <f>IF(DATOS!J541=Y$39,DATOS!C541,"")</f>
        <v>0</v>
      </c>
    </row>
    <row r="578" spans="27:29" x14ac:dyDescent="0.25">
      <c r="AA578" s="151">
        <f t="shared" si="13"/>
        <v>1</v>
      </c>
      <c r="AB578" s="151">
        <f>IF(AC578="",0,IFERROR(IF(VLOOKUP(AC578,AC$38:AC577,1,0)&gt;0,0,0),1))</f>
        <v>0</v>
      </c>
      <c r="AC578" s="152">
        <f>IF(DATOS!J542=Y$39,DATOS!C542,"")</f>
        <v>0</v>
      </c>
    </row>
    <row r="579" spans="27:29" x14ac:dyDescent="0.25">
      <c r="AA579" s="151">
        <f t="shared" si="13"/>
        <v>1</v>
      </c>
      <c r="AB579" s="151">
        <f>IF(AC579="",0,IFERROR(IF(VLOOKUP(AC579,AC$38:AC578,1,0)&gt;0,0,0),1))</f>
        <v>0</v>
      </c>
      <c r="AC579" s="152">
        <f>IF(DATOS!J543=Y$39,DATOS!C543,"")</f>
        <v>0</v>
      </c>
    </row>
    <row r="580" spans="27:29" x14ac:dyDescent="0.25">
      <c r="AA580" s="151">
        <f t="shared" si="13"/>
        <v>1</v>
      </c>
      <c r="AB580" s="151">
        <f>IF(AC580="",0,IFERROR(IF(VLOOKUP(AC580,AC$38:AC579,1,0)&gt;0,0,0),1))</f>
        <v>0</v>
      </c>
      <c r="AC580" s="152">
        <f>IF(DATOS!J544=Y$39,DATOS!C544,"")</f>
        <v>0</v>
      </c>
    </row>
    <row r="581" spans="27:29" x14ac:dyDescent="0.25">
      <c r="AA581" s="151">
        <f t="shared" si="13"/>
        <v>1</v>
      </c>
      <c r="AB581" s="151">
        <f>IF(AC581="",0,IFERROR(IF(VLOOKUP(AC581,AC$38:AC580,1,0)&gt;0,0,0),1))</f>
        <v>0</v>
      </c>
      <c r="AC581" s="152">
        <f>IF(DATOS!J545=Y$39,DATOS!C545,"")</f>
        <v>0</v>
      </c>
    </row>
    <row r="582" spans="27:29" x14ac:dyDescent="0.25">
      <c r="AA582" s="151">
        <f t="shared" si="13"/>
        <v>1</v>
      </c>
      <c r="AB582" s="151">
        <f>IF(AC582="",0,IFERROR(IF(VLOOKUP(AC582,AC$38:AC581,1,0)&gt;0,0,0),1))</f>
        <v>0</v>
      </c>
      <c r="AC582" s="152">
        <f>IF(DATOS!J546=Y$39,DATOS!C546,"")</f>
        <v>0</v>
      </c>
    </row>
    <row r="583" spans="27:29" x14ac:dyDescent="0.25">
      <c r="AA583" s="151">
        <f t="shared" si="13"/>
        <v>1</v>
      </c>
      <c r="AB583" s="151">
        <f>IF(AC583="",0,IFERROR(IF(VLOOKUP(AC583,AC$38:AC582,1,0)&gt;0,0,0),1))</f>
        <v>0</v>
      </c>
      <c r="AC583" s="152">
        <f>IF(DATOS!J547=Y$39,DATOS!C547,"")</f>
        <v>0</v>
      </c>
    </row>
    <row r="584" spans="27:29" x14ac:dyDescent="0.25">
      <c r="AA584" s="151">
        <f t="shared" si="13"/>
        <v>1</v>
      </c>
      <c r="AB584" s="151">
        <f>IF(AC584="",0,IFERROR(IF(VLOOKUP(AC584,AC$38:AC583,1,0)&gt;0,0,0),1))</f>
        <v>0</v>
      </c>
      <c r="AC584" s="152">
        <f>IF(DATOS!J548=Y$39,DATOS!C548,"")</f>
        <v>0</v>
      </c>
    </row>
    <row r="585" spans="27:29" x14ac:dyDescent="0.25">
      <c r="AA585" s="151">
        <f t="shared" si="13"/>
        <v>1</v>
      </c>
      <c r="AB585" s="151">
        <f>IF(AC585="",0,IFERROR(IF(VLOOKUP(AC585,AC$38:AC584,1,0)&gt;0,0,0),1))</f>
        <v>0</v>
      </c>
      <c r="AC585" s="152">
        <f>IF(DATOS!J549=Y$39,DATOS!C549,"")</f>
        <v>0</v>
      </c>
    </row>
    <row r="586" spans="27:29" x14ac:dyDescent="0.25">
      <c r="AA586" s="151">
        <f t="shared" si="13"/>
        <v>1</v>
      </c>
      <c r="AB586" s="151">
        <f>IF(AC586="",0,IFERROR(IF(VLOOKUP(AC586,AC$38:AC585,1,0)&gt;0,0,0),1))</f>
        <v>0</v>
      </c>
      <c r="AC586" s="152">
        <f>IF(DATOS!J550=Y$39,DATOS!C550,"")</f>
        <v>0</v>
      </c>
    </row>
    <row r="587" spans="27:29" x14ac:dyDescent="0.25">
      <c r="AA587" s="151">
        <f t="shared" si="13"/>
        <v>1</v>
      </c>
      <c r="AB587" s="151">
        <f>IF(AC587="",0,IFERROR(IF(VLOOKUP(AC587,AC$38:AC586,1,0)&gt;0,0,0),1))</f>
        <v>0</v>
      </c>
      <c r="AC587" s="152">
        <f>IF(DATOS!J551=Y$39,DATOS!C551,"")</f>
        <v>0</v>
      </c>
    </row>
    <row r="588" spans="27:29" x14ac:dyDescent="0.25">
      <c r="AA588" s="151">
        <f t="shared" si="13"/>
        <v>1</v>
      </c>
      <c r="AB588" s="151">
        <f>IF(AC588="",0,IFERROR(IF(VLOOKUP(AC588,AC$38:AC587,1,0)&gt;0,0,0),1))</f>
        <v>0</v>
      </c>
      <c r="AC588" s="152">
        <f>IF(DATOS!J552=Y$39,DATOS!C552,"")</f>
        <v>0</v>
      </c>
    </row>
    <row r="589" spans="27:29" x14ac:dyDescent="0.25">
      <c r="AA589" s="151">
        <f t="shared" si="13"/>
        <v>1</v>
      </c>
      <c r="AB589" s="151">
        <f>IF(AC589="",0,IFERROR(IF(VLOOKUP(AC589,AC$38:AC588,1,0)&gt;0,0,0),1))</f>
        <v>0</v>
      </c>
      <c r="AC589" s="152">
        <f>IF(DATOS!J553=Y$39,DATOS!C553,"")</f>
        <v>0</v>
      </c>
    </row>
    <row r="590" spans="27:29" x14ac:dyDescent="0.25">
      <c r="AA590" s="151">
        <f t="shared" si="13"/>
        <v>1</v>
      </c>
      <c r="AB590" s="151">
        <f>IF(AC590="",0,IFERROR(IF(VLOOKUP(AC590,AC$38:AC589,1,0)&gt;0,0,0),1))</f>
        <v>0</v>
      </c>
      <c r="AC590" s="152">
        <f>IF(DATOS!J554=Y$39,DATOS!C554,"")</f>
        <v>0</v>
      </c>
    </row>
    <row r="591" spans="27:29" x14ac:dyDescent="0.25">
      <c r="AA591" s="151">
        <f t="shared" si="13"/>
        <v>1</v>
      </c>
      <c r="AB591" s="151">
        <f>IF(AC591="",0,IFERROR(IF(VLOOKUP(AC591,AC$38:AC590,1,0)&gt;0,0,0),1))</f>
        <v>0</v>
      </c>
      <c r="AC591" s="152">
        <f>IF(DATOS!J555=Y$39,DATOS!C555,"")</f>
        <v>0</v>
      </c>
    </row>
    <row r="592" spans="27:29" x14ac:dyDescent="0.25">
      <c r="AA592" s="151">
        <f t="shared" si="13"/>
        <v>1</v>
      </c>
      <c r="AB592" s="151">
        <f>IF(AC592="",0,IFERROR(IF(VLOOKUP(AC592,AC$38:AC591,1,0)&gt;0,0,0),1))</f>
        <v>0</v>
      </c>
      <c r="AC592" s="152">
        <f>IF(DATOS!J556=Y$39,DATOS!C556,"")</f>
        <v>0</v>
      </c>
    </row>
    <row r="593" spans="27:29" x14ac:dyDescent="0.25">
      <c r="AA593" s="151">
        <f t="shared" si="13"/>
        <v>1</v>
      </c>
      <c r="AB593" s="151">
        <f>IF(AC593="",0,IFERROR(IF(VLOOKUP(AC593,AC$38:AC592,1,0)&gt;0,0,0),1))</f>
        <v>0</v>
      </c>
      <c r="AC593" s="152">
        <f>IF(DATOS!J557=Y$39,DATOS!C557,"")</f>
        <v>0</v>
      </c>
    </row>
    <row r="594" spans="27:29" x14ac:dyDescent="0.25">
      <c r="AA594" s="151">
        <f t="shared" si="13"/>
        <v>1</v>
      </c>
      <c r="AB594" s="151">
        <f>IF(AC594="",0,IFERROR(IF(VLOOKUP(AC594,AC$38:AC593,1,0)&gt;0,0,0),1))</f>
        <v>0</v>
      </c>
      <c r="AC594" s="152">
        <f>IF(DATOS!J558=Y$39,DATOS!C558,"")</f>
        <v>0</v>
      </c>
    </row>
    <row r="595" spans="27:29" x14ac:dyDescent="0.25">
      <c r="AA595" s="151">
        <f t="shared" si="13"/>
        <v>1</v>
      </c>
      <c r="AB595" s="151">
        <f>IF(AC595="",0,IFERROR(IF(VLOOKUP(AC595,AC$38:AC594,1,0)&gt;0,0,0),1))</f>
        <v>0</v>
      </c>
      <c r="AC595" s="152">
        <f>IF(DATOS!J559=Y$39,DATOS!C559,"")</f>
        <v>0</v>
      </c>
    </row>
    <row r="596" spans="27:29" x14ac:dyDescent="0.25">
      <c r="AA596" s="151">
        <f t="shared" si="13"/>
        <v>1</v>
      </c>
      <c r="AB596" s="151">
        <f>IF(AC596="",0,IFERROR(IF(VLOOKUP(AC596,AC$38:AC595,1,0)&gt;0,0,0),1))</f>
        <v>0</v>
      </c>
      <c r="AC596" s="152">
        <f>IF(DATOS!J560=Y$39,DATOS!C560,"")</f>
        <v>0</v>
      </c>
    </row>
    <row r="597" spans="27:29" x14ac:dyDescent="0.25">
      <c r="AA597" s="151">
        <f t="shared" si="13"/>
        <v>1</v>
      </c>
      <c r="AB597" s="151">
        <f>IF(AC597="",0,IFERROR(IF(VLOOKUP(AC597,AC$38:AC596,1,0)&gt;0,0,0),1))</f>
        <v>0</v>
      </c>
      <c r="AC597" s="152">
        <f>IF(DATOS!J561=Y$39,DATOS!C561,"")</f>
        <v>0</v>
      </c>
    </row>
    <row r="598" spans="27:29" x14ac:dyDescent="0.25">
      <c r="AA598" s="151">
        <f t="shared" si="13"/>
        <v>1</v>
      </c>
      <c r="AB598" s="151">
        <f>IF(AC598="",0,IFERROR(IF(VLOOKUP(AC598,AC$38:AC597,1,0)&gt;0,0,0),1))</f>
        <v>0</v>
      </c>
      <c r="AC598" s="152">
        <f>IF(DATOS!J562=Y$39,DATOS!C562,"")</f>
        <v>0</v>
      </c>
    </row>
    <row r="599" spans="27:29" x14ac:dyDescent="0.25">
      <c r="AA599" s="151">
        <f t="shared" si="13"/>
        <v>1</v>
      </c>
      <c r="AB599" s="151">
        <f>IF(AC599="",0,IFERROR(IF(VLOOKUP(AC599,AC$38:AC598,1,0)&gt;0,0,0),1))</f>
        <v>0</v>
      </c>
      <c r="AC599" s="152">
        <f>IF(DATOS!J563=Y$39,DATOS!C563,"")</f>
        <v>0</v>
      </c>
    </row>
    <row r="600" spans="27:29" x14ac:dyDescent="0.25">
      <c r="AA600" s="151">
        <f t="shared" si="13"/>
        <v>1</v>
      </c>
      <c r="AB600" s="151">
        <f>IF(AC600="",0,IFERROR(IF(VLOOKUP(AC600,AC$38:AC599,1,0)&gt;0,0,0),1))</f>
        <v>0</v>
      </c>
      <c r="AC600" s="152">
        <f>IF(DATOS!J564=Y$39,DATOS!C564,"")</f>
        <v>0</v>
      </c>
    </row>
    <row r="601" spans="27:29" x14ac:dyDescent="0.25">
      <c r="AA601" s="151">
        <f t="shared" si="13"/>
        <v>1</v>
      </c>
      <c r="AB601" s="151">
        <f>IF(AC601="",0,IFERROR(IF(VLOOKUP(AC601,AC$38:AC600,1,0)&gt;0,0,0),1))</f>
        <v>0</v>
      </c>
      <c r="AC601" s="152">
        <f>IF(DATOS!J565=Y$39,DATOS!C565,"")</f>
        <v>0</v>
      </c>
    </row>
    <row r="602" spans="27:29" x14ac:dyDescent="0.25">
      <c r="AA602" s="151">
        <f t="shared" si="13"/>
        <v>1</v>
      </c>
      <c r="AB602" s="151">
        <f>IF(AC602="",0,IFERROR(IF(VLOOKUP(AC602,AC$38:AC601,1,0)&gt;0,0,0),1))</f>
        <v>0</v>
      </c>
      <c r="AC602" s="152">
        <f>IF(DATOS!J566=Y$39,DATOS!C566,"")</f>
        <v>0</v>
      </c>
    </row>
    <row r="603" spans="27:29" x14ac:dyDescent="0.25">
      <c r="AA603" s="151">
        <f t="shared" si="13"/>
        <v>1</v>
      </c>
      <c r="AB603" s="151">
        <f>IF(AC603="",0,IFERROR(IF(VLOOKUP(AC603,AC$38:AC602,1,0)&gt;0,0,0),1))</f>
        <v>0</v>
      </c>
      <c r="AC603" s="152">
        <f>IF(DATOS!J567=Y$39,DATOS!C567,"")</f>
        <v>0</v>
      </c>
    </row>
    <row r="604" spans="27:29" x14ac:dyDescent="0.25">
      <c r="AA604" s="151">
        <f t="shared" si="13"/>
        <v>1</v>
      </c>
      <c r="AB604" s="151">
        <f>IF(AC604="",0,IFERROR(IF(VLOOKUP(AC604,AC$38:AC603,1,0)&gt;0,0,0),1))</f>
        <v>0</v>
      </c>
      <c r="AC604" s="152">
        <f>IF(DATOS!J568=Y$39,DATOS!C568,"")</f>
        <v>0</v>
      </c>
    </row>
    <row r="605" spans="27:29" x14ac:dyDescent="0.25">
      <c r="AA605" s="151">
        <f t="shared" si="13"/>
        <v>1</v>
      </c>
      <c r="AB605" s="151">
        <f>IF(AC605="",0,IFERROR(IF(VLOOKUP(AC605,AC$38:AC604,1,0)&gt;0,0,0),1))</f>
        <v>0</v>
      </c>
      <c r="AC605" s="152">
        <f>IF(DATOS!J569=Y$39,DATOS!C569,"")</f>
        <v>0</v>
      </c>
    </row>
    <row r="606" spans="27:29" x14ac:dyDescent="0.25">
      <c r="AA606" s="151">
        <f t="shared" si="13"/>
        <v>1</v>
      </c>
      <c r="AB606" s="151">
        <f>IF(AC606="",0,IFERROR(IF(VLOOKUP(AC606,AC$38:AC605,1,0)&gt;0,0,0),1))</f>
        <v>0</v>
      </c>
      <c r="AC606" s="152">
        <f>IF(DATOS!J570=Y$39,DATOS!C570,"")</f>
        <v>0</v>
      </c>
    </row>
    <row r="607" spans="27:29" x14ac:dyDescent="0.25">
      <c r="AA607" s="151">
        <f t="shared" si="13"/>
        <v>1</v>
      </c>
      <c r="AB607" s="151">
        <f>IF(AC607="",0,IFERROR(IF(VLOOKUP(AC607,AC$38:AC606,1,0)&gt;0,0,0),1))</f>
        <v>0</v>
      </c>
      <c r="AC607" s="152">
        <f>IF(DATOS!J571=Y$39,DATOS!C571,"")</f>
        <v>0</v>
      </c>
    </row>
    <row r="608" spans="27:29" x14ac:dyDescent="0.25">
      <c r="AA608" s="151">
        <f t="shared" si="13"/>
        <v>1</v>
      </c>
      <c r="AB608" s="151">
        <f>IF(AC608="",0,IFERROR(IF(VLOOKUP(AC608,AC$38:AC607,1,0)&gt;0,0,0),1))</f>
        <v>0</v>
      </c>
      <c r="AC608" s="152">
        <f>IF(DATOS!J572=Y$39,DATOS!C572,"")</f>
        <v>0</v>
      </c>
    </row>
    <row r="609" spans="27:29" x14ac:dyDescent="0.25">
      <c r="AA609" s="151">
        <f t="shared" si="13"/>
        <v>1</v>
      </c>
      <c r="AB609" s="151">
        <f>IF(AC609="",0,IFERROR(IF(VLOOKUP(AC609,AC$38:AC608,1,0)&gt;0,0,0),1))</f>
        <v>0</v>
      </c>
      <c r="AC609" s="152">
        <f>IF(DATOS!J573=Y$39,DATOS!C573,"")</f>
        <v>0</v>
      </c>
    </row>
    <row r="610" spans="27:29" x14ac:dyDescent="0.25">
      <c r="AA610" s="151">
        <f t="shared" si="13"/>
        <v>1</v>
      </c>
      <c r="AB610" s="151">
        <f>IF(AC610="",0,IFERROR(IF(VLOOKUP(AC610,AC$38:AC609,1,0)&gt;0,0,0),1))</f>
        <v>0</v>
      </c>
      <c r="AC610" s="152">
        <f>IF(DATOS!J574=Y$39,DATOS!C574,"")</f>
        <v>0</v>
      </c>
    </row>
    <row r="611" spans="27:29" x14ac:dyDescent="0.25">
      <c r="AA611" s="151">
        <f t="shared" si="13"/>
        <v>1</v>
      </c>
      <c r="AB611" s="151">
        <f>IF(AC611="",0,IFERROR(IF(VLOOKUP(AC611,AC$38:AC610,1,0)&gt;0,0,0),1))</f>
        <v>0</v>
      </c>
      <c r="AC611" s="152">
        <f>IF(DATOS!J575=Y$39,DATOS!C575,"")</f>
        <v>0</v>
      </c>
    </row>
    <row r="612" spans="27:29" x14ac:dyDescent="0.25">
      <c r="AA612" s="151">
        <f t="shared" si="13"/>
        <v>1</v>
      </c>
      <c r="AB612" s="151">
        <f>IF(AC612="",0,IFERROR(IF(VLOOKUP(AC612,AC$38:AC611,1,0)&gt;0,0,0),1))</f>
        <v>0</v>
      </c>
      <c r="AC612" s="152">
        <f>IF(DATOS!J576=Y$39,DATOS!C576,"")</f>
        <v>0</v>
      </c>
    </row>
    <row r="613" spans="27:29" x14ac:dyDescent="0.25">
      <c r="AA613" s="151">
        <f t="shared" si="13"/>
        <v>1</v>
      </c>
      <c r="AB613" s="151">
        <f>IF(AC613="",0,IFERROR(IF(VLOOKUP(AC613,AC$38:AC612,1,0)&gt;0,0,0),1))</f>
        <v>0</v>
      </c>
      <c r="AC613" s="152">
        <f>IF(DATOS!J577=Y$39,DATOS!C577,"")</f>
        <v>0</v>
      </c>
    </row>
    <row r="614" spans="27:29" x14ac:dyDescent="0.25">
      <c r="AA614" s="151">
        <f t="shared" ref="AA614:AA677" si="14">AA613+AB614</f>
        <v>1</v>
      </c>
      <c r="AB614" s="151">
        <f>IF(AC614="",0,IFERROR(IF(VLOOKUP(AC614,AC$38:AC613,1,0)&gt;0,0,0),1))</f>
        <v>0</v>
      </c>
      <c r="AC614" s="152">
        <f>IF(DATOS!J578=Y$39,DATOS!C578,"")</f>
        <v>0</v>
      </c>
    </row>
    <row r="615" spans="27:29" x14ac:dyDescent="0.25">
      <c r="AA615" s="151">
        <f t="shared" si="14"/>
        <v>1</v>
      </c>
      <c r="AB615" s="151">
        <f>IF(AC615="",0,IFERROR(IF(VLOOKUP(AC615,AC$38:AC614,1,0)&gt;0,0,0),1))</f>
        <v>0</v>
      </c>
      <c r="AC615" s="152">
        <f>IF(DATOS!J579=Y$39,DATOS!C579,"")</f>
        <v>0</v>
      </c>
    </row>
    <row r="616" spans="27:29" x14ac:dyDescent="0.25">
      <c r="AA616" s="151">
        <f t="shared" si="14"/>
        <v>1</v>
      </c>
      <c r="AB616" s="151">
        <f>IF(AC616="",0,IFERROR(IF(VLOOKUP(AC616,AC$38:AC615,1,0)&gt;0,0,0),1))</f>
        <v>0</v>
      </c>
      <c r="AC616" s="152">
        <f>IF(DATOS!J580=Y$39,DATOS!C580,"")</f>
        <v>0</v>
      </c>
    </row>
    <row r="617" spans="27:29" x14ac:dyDescent="0.25">
      <c r="AA617" s="151">
        <f t="shared" si="14"/>
        <v>1</v>
      </c>
      <c r="AB617" s="151">
        <f>IF(AC617="",0,IFERROR(IF(VLOOKUP(AC617,AC$38:AC616,1,0)&gt;0,0,0),1))</f>
        <v>0</v>
      </c>
      <c r="AC617" s="152">
        <f>IF(DATOS!J581=Y$39,DATOS!C581,"")</f>
        <v>0</v>
      </c>
    </row>
    <row r="618" spans="27:29" x14ac:dyDescent="0.25">
      <c r="AA618" s="151">
        <f t="shared" si="14"/>
        <v>1</v>
      </c>
      <c r="AB618" s="151">
        <f>IF(AC618="",0,IFERROR(IF(VLOOKUP(AC618,AC$38:AC617,1,0)&gt;0,0,0),1))</f>
        <v>0</v>
      </c>
      <c r="AC618" s="152">
        <f>IF(DATOS!J582=Y$39,DATOS!C582,"")</f>
        <v>0</v>
      </c>
    </row>
    <row r="619" spans="27:29" x14ac:dyDescent="0.25">
      <c r="AA619" s="151">
        <f t="shared" si="14"/>
        <v>1</v>
      </c>
      <c r="AB619" s="151">
        <f>IF(AC619="",0,IFERROR(IF(VLOOKUP(AC619,AC$38:AC618,1,0)&gt;0,0,0),1))</f>
        <v>0</v>
      </c>
      <c r="AC619" s="152">
        <f>IF(DATOS!J583=Y$39,DATOS!C583,"")</f>
        <v>0</v>
      </c>
    </row>
    <row r="620" spans="27:29" x14ac:dyDescent="0.25">
      <c r="AA620" s="151">
        <f t="shared" si="14"/>
        <v>1</v>
      </c>
      <c r="AB620" s="151">
        <f>IF(AC620="",0,IFERROR(IF(VLOOKUP(AC620,AC$38:AC619,1,0)&gt;0,0,0),1))</f>
        <v>0</v>
      </c>
      <c r="AC620" s="152">
        <f>IF(DATOS!J584=Y$39,DATOS!C584,"")</f>
        <v>0</v>
      </c>
    </row>
    <row r="621" spans="27:29" x14ac:dyDescent="0.25">
      <c r="AA621" s="151">
        <f t="shared" si="14"/>
        <v>1</v>
      </c>
      <c r="AB621" s="151">
        <f>IF(AC621="",0,IFERROR(IF(VLOOKUP(AC621,AC$38:AC620,1,0)&gt;0,0,0),1))</f>
        <v>0</v>
      </c>
      <c r="AC621" s="152">
        <f>IF(DATOS!J585=Y$39,DATOS!C585,"")</f>
        <v>0</v>
      </c>
    </row>
    <row r="622" spans="27:29" x14ac:dyDescent="0.25">
      <c r="AA622" s="151">
        <f t="shared" si="14"/>
        <v>1</v>
      </c>
      <c r="AB622" s="151">
        <f>IF(AC622="",0,IFERROR(IF(VLOOKUP(AC622,AC$38:AC621,1,0)&gt;0,0,0),1))</f>
        <v>0</v>
      </c>
      <c r="AC622" s="152">
        <f>IF(DATOS!J586=Y$39,DATOS!C586,"")</f>
        <v>0</v>
      </c>
    </row>
    <row r="623" spans="27:29" x14ac:dyDescent="0.25">
      <c r="AA623" s="151">
        <f t="shared" si="14"/>
        <v>1</v>
      </c>
      <c r="AB623" s="151">
        <f>IF(AC623="",0,IFERROR(IF(VLOOKUP(AC623,AC$38:AC622,1,0)&gt;0,0,0),1))</f>
        <v>0</v>
      </c>
      <c r="AC623" s="152">
        <f>IF(DATOS!J587=Y$39,DATOS!C587,"")</f>
        <v>0</v>
      </c>
    </row>
    <row r="624" spans="27:29" x14ac:dyDescent="0.25">
      <c r="AA624" s="151">
        <f t="shared" si="14"/>
        <v>1</v>
      </c>
      <c r="AB624" s="151">
        <f>IF(AC624="",0,IFERROR(IF(VLOOKUP(AC624,AC$38:AC623,1,0)&gt;0,0,0),1))</f>
        <v>0</v>
      </c>
      <c r="AC624" s="152">
        <f>IF(DATOS!J588=Y$39,DATOS!C588,"")</f>
        <v>0</v>
      </c>
    </row>
    <row r="625" spans="27:29" x14ac:dyDescent="0.25">
      <c r="AA625" s="151">
        <f t="shared" si="14"/>
        <v>1</v>
      </c>
      <c r="AB625" s="151">
        <f>IF(AC625="",0,IFERROR(IF(VLOOKUP(AC625,AC$38:AC624,1,0)&gt;0,0,0),1))</f>
        <v>0</v>
      </c>
      <c r="AC625" s="152">
        <f>IF(DATOS!J589=Y$39,DATOS!C589,"")</f>
        <v>0</v>
      </c>
    </row>
    <row r="626" spans="27:29" x14ac:dyDescent="0.25">
      <c r="AA626" s="151">
        <f t="shared" si="14"/>
        <v>1</v>
      </c>
      <c r="AB626" s="151">
        <f>IF(AC626="",0,IFERROR(IF(VLOOKUP(AC626,AC$38:AC625,1,0)&gt;0,0,0),1))</f>
        <v>0</v>
      </c>
      <c r="AC626" s="152">
        <f>IF(DATOS!J590=Y$39,DATOS!C590,"")</f>
        <v>0</v>
      </c>
    </row>
    <row r="627" spans="27:29" x14ac:dyDescent="0.25">
      <c r="AA627" s="151">
        <f t="shared" si="14"/>
        <v>1</v>
      </c>
      <c r="AB627" s="151">
        <f>IF(AC627="",0,IFERROR(IF(VLOOKUP(AC627,AC$38:AC626,1,0)&gt;0,0,0),1))</f>
        <v>0</v>
      </c>
      <c r="AC627" s="152">
        <f>IF(DATOS!J591=Y$39,DATOS!C591,"")</f>
        <v>0</v>
      </c>
    </row>
    <row r="628" spans="27:29" x14ac:dyDescent="0.25">
      <c r="AA628" s="151">
        <f t="shared" si="14"/>
        <v>1</v>
      </c>
      <c r="AB628" s="151">
        <f>IF(AC628="",0,IFERROR(IF(VLOOKUP(AC628,AC$38:AC627,1,0)&gt;0,0,0),1))</f>
        <v>0</v>
      </c>
      <c r="AC628" s="152">
        <f>IF(DATOS!J592=Y$39,DATOS!C592,"")</f>
        <v>0</v>
      </c>
    </row>
    <row r="629" spans="27:29" x14ac:dyDescent="0.25">
      <c r="AA629" s="151">
        <f t="shared" si="14"/>
        <v>1</v>
      </c>
      <c r="AB629" s="151">
        <f>IF(AC629="",0,IFERROR(IF(VLOOKUP(AC629,AC$38:AC628,1,0)&gt;0,0,0),1))</f>
        <v>0</v>
      </c>
      <c r="AC629" s="152">
        <f>IF(DATOS!J593=Y$39,DATOS!C593,"")</f>
        <v>0</v>
      </c>
    </row>
    <row r="630" spans="27:29" x14ac:dyDescent="0.25">
      <c r="AA630" s="151">
        <f t="shared" si="14"/>
        <v>1</v>
      </c>
      <c r="AB630" s="151">
        <f>IF(AC630="",0,IFERROR(IF(VLOOKUP(AC630,AC$38:AC629,1,0)&gt;0,0,0),1))</f>
        <v>0</v>
      </c>
      <c r="AC630" s="152">
        <f>IF(DATOS!J594=Y$39,DATOS!C594,"")</f>
        <v>0</v>
      </c>
    </row>
    <row r="631" spans="27:29" x14ac:dyDescent="0.25">
      <c r="AA631" s="151">
        <f t="shared" si="14"/>
        <v>1</v>
      </c>
      <c r="AB631" s="151">
        <f>IF(AC631="",0,IFERROR(IF(VLOOKUP(AC631,AC$38:AC630,1,0)&gt;0,0,0),1))</f>
        <v>0</v>
      </c>
      <c r="AC631" s="152">
        <f>IF(DATOS!J595=Y$39,DATOS!C595,"")</f>
        <v>0</v>
      </c>
    </row>
    <row r="632" spans="27:29" x14ac:dyDescent="0.25">
      <c r="AA632" s="151">
        <f t="shared" si="14"/>
        <v>1</v>
      </c>
      <c r="AB632" s="151">
        <f>IF(AC632="",0,IFERROR(IF(VLOOKUP(AC632,AC$38:AC631,1,0)&gt;0,0,0),1))</f>
        <v>0</v>
      </c>
      <c r="AC632" s="152">
        <f>IF(DATOS!J596=Y$39,DATOS!C596,"")</f>
        <v>0</v>
      </c>
    </row>
    <row r="633" spans="27:29" x14ac:dyDescent="0.25">
      <c r="AA633" s="151">
        <f t="shared" si="14"/>
        <v>1</v>
      </c>
      <c r="AB633" s="151">
        <f>IF(AC633="",0,IFERROR(IF(VLOOKUP(AC633,AC$38:AC632,1,0)&gt;0,0,0),1))</f>
        <v>0</v>
      </c>
      <c r="AC633" s="152">
        <f>IF(DATOS!J597=Y$39,DATOS!C597,"")</f>
        <v>0</v>
      </c>
    </row>
    <row r="634" spans="27:29" x14ac:dyDescent="0.25">
      <c r="AA634" s="151">
        <f t="shared" si="14"/>
        <v>1</v>
      </c>
      <c r="AB634" s="151">
        <f>IF(AC634="",0,IFERROR(IF(VLOOKUP(AC634,AC$38:AC633,1,0)&gt;0,0,0),1))</f>
        <v>0</v>
      </c>
      <c r="AC634" s="152">
        <f>IF(DATOS!J598=Y$39,DATOS!C598,"")</f>
        <v>0</v>
      </c>
    </row>
    <row r="635" spans="27:29" x14ac:dyDescent="0.25">
      <c r="AA635" s="151">
        <f t="shared" si="14"/>
        <v>1</v>
      </c>
      <c r="AB635" s="151">
        <f>IF(AC635="",0,IFERROR(IF(VLOOKUP(AC635,AC$38:AC634,1,0)&gt;0,0,0),1))</f>
        <v>0</v>
      </c>
      <c r="AC635" s="152">
        <f>IF(DATOS!J599=Y$39,DATOS!C599,"")</f>
        <v>0</v>
      </c>
    </row>
    <row r="636" spans="27:29" x14ac:dyDescent="0.25">
      <c r="AA636" s="151">
        <f t="shared" si="14"/>
        <v>1</v>
      </c>
      <c r="AB636" s="151">
        <f>IF(AC636="",0,IFERROR(IF(VLOOKUP(AC636,AC$38:AC635,1,0)&gt;0,0,0),1))</f>
        <v>0</v>
      </c>
      <c r="AC636" s="152">
        <f>IF(DATOS!J600=Y$39,DATOS!C600,"")</f>
        <v>0</v>
      </c>
    </row>
    <row r="637" spans="27:29" x14ac:dyDescent="0.25">
      <c r="AA637" s="151">
        <f t="shared" si="14"/>
        <v>1</v>
      </c>
      <c r="AB637" s="151">
        <f>IF(AC637="",0,IFERROR(IF(VLOOKUP(AC637,AC$38:AC636,1,0)&gt;0,0,0),1))</f>
        <v>0</v>
      </c>
      <c r="AC637" s="152">
        <f>IF(DATOS!J601=Y$39,DATOS!C601,"")</f>
        <v>0</v>
      </c>
    </row>
    <row r="638" spans="27:29" x14ac:dyDescent="0.25">
      <c r="AA638" s="151">
        <f t="shared" si="14"/>
        <v>1</v>
      </c>
      <c r="AB638" s="151">
        <f>IF(AC638="",0,IFERROR(IF(VLOOKUP(AC638,AC$38:AC637,1,0)&gt;0,0,0),1))</f>
        <v>0</v>
      </c>
      <c r="AC638" s="152">
        <f>IF(DATOS!J602=Y$39,DATOS!C602,"")</f>
        <v>0</v>
      </c>
    </row>
    <row r="639" spans="27:29" x14ac:dyDescent="0.25">
      <c r="AA639" s="151">
        <f t="shared" si="14"/>
        <v>1</v>
      </c>
      <c r="AB639" s="151">
        <f>IF(AC639="",0,IFERROR(IF(VLOOKUP(AC639,AC$38:AC638,1,0)&gt;0,0,0),1))</f>
        <v>0</v>
      </c>
      <c r="AC639" s="152">
        <f>IF(DATOS!J603=Y$39,DATOS!C603,"")</f>
        <v>0</v>
      </c>
    </row>
    <row r="640" spans="27:29" x14ac:dyDescent="0.25">
      <c r="AA640" s="151">
        <f t="shared" si="14"/>
        <v>1</v>
      </c>
      <c r="AB640" s="151">
        <f>IF(AC640="",0,IFERROR(IF(VLOOKUP(AC640,AC$38:AC639,1,0)&gt;0,0,0),1))</f>
        <v>0</v>
      </c>
      <c r="AC640" s="152">
        <f>IF(DATOS!J604=Y$39,DATOS!C604,"")</f>
        <v>0</v>
      </c>
    </row>
    <row r="641" spans="27:29" x14ac:dyDescent="0.25">
      <c r="AA641" s="151">
        <f t="shared" si="14"/>
        <v>1</v>
      </c>
      <c r="AB641" s="151">
        <f>IF(AC641="",0,IFERROR(IF(VLOOKUP(AC641,AC$38:AC640,1,0)&gt;0,0,0),1))</f>
        <v>0</v>
      </c>
      <c r="AC641" s="152">
        <f>IF(DATOS!J605=Y$39,DATOS!C605,"")</f>
        <v>0</v>
      </c>
    </row>
    <row r="642" spans="27:29" x14ac:dyDescent="0.25">
      <c r="AA642" s="151">
        <f t="shared" si="14"/>
        <v>1</v>
      </c>
      <c r="AB642" s="151">
        <f>IF(AC642="",0,IFERROR(IF(VLOOKUP(AC642,AC$38:AC641,1,0)&gt;0,0,0),1))</f>
        <v>0</v>
      </c>
      <c r="AC642" s="152">
        <f>IF(DATOS!J606=Y$39,DATOS!C606,"")</f>
        <v>0</v>
      </c>
    </row>
    <row r="643" spans="27:29" x14ac:dyDescent="0.25">
      <c r="AA643" s="151">
        <f t="shared" si="14"/>
        <v>1</v>
      </c>
      <c r="AB643" s="151">
        <f>IF(AC643="",0,IFERROR(IF(VLOOKUP(AC643,AC$38:AC642,1,0)&gt;0,0,0),1))</f>
        <v>0</v>
      </c>
      <c r="AC643" s="152">
        <f>IF(DATOS!J607=Y$39,DATOS!C607,"")</f>
        <v>0</v>
      </c>
    </row>
    <row r="644" spans="27:29" x14ac:dyDescent="0.25">
      <c r="AA644" s="151">
        <f t="shared" si="14"/>
        <v>1</v>
      </c>
      <c r="AB644" s="151">
        <f>IF(AC644="",0,IFERROR(IF(VLOOKUP(AC644,AC$38:AC643,1,0)&gt;0,0,0),1))</f>
        <v>0</v>
      </c>
      <c r="AC644" s="152">
        <f>IF(DATOS!J608=Y$39,DATOS!C608,"")</f>
        <v>0</v>
      </c>
    </row>
    <row r="645" spans="27:29" x14ac:dyDescent="0.25">
      <c r="AA645" s="151">
        <f t="shared" si="14"/>
        <v>1</v>
      </c>
      <c r="AB645" s="151">
        <f>IF(AC645="",0,IFERROR(IF(VLOOKUP(AC645,AC$38:AC644,1,0)&gt;0,0,0),1))</f>
        <v>0</v>
      </c>
      <c r="AC645" s="152">
        <f>IF(DATOS!J609=Y$39,DATOS!C609,"")</f>
        <v>0</v>
      </c>
    </row>
    <row r="646" spans="27:29" x14ac:dyDescent="0.25">
      <c r="AA646" s="151">
        <f t="shared" si="14"/>
        <v>1</v>
      </c>
      <c r="AB646" s="151">
        <f>IF(AC646="",0,IFERROR(IF(VLOOKUP(AC646,AC$38:AC645,1,0)&gt;0,0,0),1))</f>
        <v>0</v>
      </c>
      <c r="AC646" s="152">
        <f>IF(DATOS!J610=Y$39,DATOS!C610,"")</f>
        <v>0</v>
      </c>
    </row>
    <row r="647" spans="27:29" x14ac:dyDescent="0.25">
      <c r="AA647" s="151">
        <f t="shared" si="14"/>
        <v>1</v>
      </c>
      <c r="AB647" s="151">
        <f>IF(AC647="",0,IFERROR(IF(VLOOKUP(AC647,AC$38:AC646,1,0)&gt;0,0,0),1))</f>
        <v>0</v>
      </c>
      <c r="AC647" s="152">
        <f>IF(DATOS!J611=Y$39,DATOS!C611,"")</f>
        <v>0</v>
      </c>
    </row>
    <row r="648" spans="27:29" x14ac:dyDescent="0.25">
      <c r="AA648" s="151">
        <f t="shared" si="14"/>
        <v>1</v>
      </c>
      <c r="AB648" s="151">
        <f>IF(AC648="",0,IFERROR(IF(VLOOKUP(AC648,AC$38:AC647,1,0)&gt;0,0,0),1))</f>
        <v>0</v>
      </c>
      <c r="AC648" s="152">
        <f>IF(DATOS!J612=Y$39,DATOS!C612,"")</f>
        <v>0</v>
      </c>
    </row>
    <row r="649" spans="27:29" x14ac:dyDescent="0.25">
      <c r="AA649" s="151">
        <f t="shared" si="14"/>
        <v>1</v>
      </c>
      <c r="AB649" s="151">
        <f>IF(AC649="",0,IFERROR(IF(VLOOKUP(AC649,AC$38:AC648,1,0)&gt;0,0,0),1))</f>
        <v>0</v>
      </c>
      <c r="AC649" s="152">
        <f>IF(DATOS!J613=Y$39,DATOS!C613,"")</f>
        <v>0</v>
      </c>
    </row>
    <row r="650" spans="27:29" x14ac:dyDescent="0.25">
      <c r="AA650" s="151">
        <f t="shared" si="14"/>
        <v>1</v>
      </c>
      <c r="AB650" s="151">
        <f>IF(AC650="",0,IFERROR(IF(VLOOKUP(AC650,AC$38:AC649,1,0)&gt;0,0,0),1))</f>
        <v>0</v>
      </c>
      <c r="AC650" s="152">
        <f>IF(DATOS!J614=Y$39,DATOS!C614,"")</f>
        <v>0</v>
      </c>
    </row>
    <row r="651" spans="27:29" x14ac:dyDescent="0.25">
      <c r="AA651" s="151">
        <f t="shared" si="14"/>
        <v>1</v>
      </c>
      <c r="AB651" s="151">
        <f>IF(AC651="",0,IFERROR(IF(VLOOKUP(AC651,AC$38:AC650,1,0)&gt;0,0,0),1))</f>
        <v>0</v>
      </c>
      <c r="AC651" s="152">
        <f>IF(DATOS!J615=Y$39,DATOS!C615,"")</f>
        <v>0</v>
      </c>
    </row>
    <row r="652" spans="27:29" x14ac:dyDescent="0.25">
      <c r="AA652" s="151">
        <f t="shared" si="14"/>
        <v>1</v>
      </c>
      <c r="AB652" s="151">
        <f>IF(AC652="",0,IFERROR(IF(VLOOKUP(AC652,AC$38:AC651,1,0)&gt;0,0,0),1))</f>
        <v>0</v>
      </c>
      <c r="AC652" s="152">
        <f>IF(DATOS!J616=Y$39,DATOS!C616,"")</f>
        <v>0</v>
      </c>
    </row>
    <row r="653" spans="27:29" x14ac:dyDescent="0.25">
      <c r="AA653" s="151">
        <f t="shared" si="14"/>
        <v>1</v>
      </c>
      <c r="AB653" s="151">
        <f>IF(AC653="",0,IFERROR(IF(VLOOKUP(AC653,AC$38:AC652,1,0)&gt;0,0,0),1))</f>
        <v>0</v>
      </c>
      <c r="AC653" s="152">
        <f>IF(DATOS!J617=Y$39,DATOS!C617,"")</f>
        <v>0</v>
      </c>
    </row>
    <row r="654" spans="27:29" x14ac:dyDescent="0.25">
      <c r="AA654" s="151">
        <f t="shared" si="14"/>
        <v>1</v>
      </c>
      <c r="AB654" s="151">
        <f>IF(AC654="",0,IFERROR(IF(VLOOKUP(AC654,AC$38:AC653,1,0)&gt;0,0,0),1))</f>
        <v>0</v>
      </c>
      <c r="AC654" s="152">
        <f>IF(DATOS!J618=Y$39,DATOS!C618,"")</f>
        <v>0</v>
      </c>
    </row>
    <row r="655" spans="27:29" x14ac:dyDescent="0.25">
      <c r="AA655" s="151">
        <f t="shared" si="14"/>
        <v>1</v>
      </c>
      <c r="AB655" s="151">
        <f>IF(AC655="",0,IFERROR(IF(VLOOKUP(AC655,AC$38:AC654,1,0)&gt;0,0,0),1))</f>
        <v>0</v>
      </c>
      <c r="AC655" s="152">
        <f>IF(DATOS!J619=Y$39,DATOS!C619,"")</f>
        <v>0</v>
      </c>
    </row>
    <row r="656" spans="27:29" x14ac:dyDescent="0.25">
      <c r="AA656" s="151">
        <f t="shared" si="14"/>
        <v>1</v>
      </c>
      <c r="AB656" s="151">
        <f>IF(AC656="",0,IFERROR(IF(VLOOKUP(AC656,AC$38:AC655,1,0)&gt;0,0,0),1))</f>
        <v>0</v>
      </c>
      <c r="AC656" s="152">
        <f>IF(DATOS!J620=Y$39,DATOS!C620,"")</f>
        <v>0</v>
      </c>
    </row>
    <row r="657" spans="27:29" x14ac:dyDescent="0.25">
      <c r="AA657" s="151">
        <f t="shared" si="14"/>
        <v>1</v>
      </c>
      <c r="AB657" s="151">
        <f>IF(AC657="",0,IFERROR(IF(VLOOKUP(AC657,AC$38:AC656,1,0)&gt;0,0,0),1))</f>
        <v>0</v>
      </c>
      <c r="AC657" s="152">
        <f>IF(DATOS!J621=Y$39,DATOS!C621,"")</f>
        <v>0</v>
      </c>
    </row>
    <row r="658" spans="27:29" x14ac:dyDescent="0.25">
      <c r="AA658" s="151">
        <f t="shared" si="14"/>
        <v>1</v>
      </c>
      <c r="AB658" s="151">
        <f>IF(AC658="",0,IFERROR(IF(VLOOKUP(AC658,AC$38:AC657,1,0)&gt;0,0,0),1))</f>
        <v>0</v>
      </c>
      <c r="AC658" s="152">
        <f>IF(DATOS!J622=Y$39,DATOS!C622,"")</f>
        <v>0</v>
      </c>
    </row>
    <row r="659" spans="27:29" x14ac:dyDescent="0.25">
      <c r="AA659" s="151">
        <f t="shared" si="14"/>
        <v>1</v>
      </c>
      <c r="AB659" s="151">
        <f>IF(AC659="",0,IFERROR(IF(VLOOKUP(AC659,AC$38:AC658,1,0)&gt;0,0,0),1))</f>
        <v>0</v>
      </c>
      <c r="AC659" s="152">
        <f>IF(DATOS!J623=Y$39,DATOS!C623,"")</f>
        <v>0</v>
      </c>
    </row>
    <row r="660" spans="27:29" x14ac:dyDescent="0.25">
      <c r="AA660" s="151">
        <f t="shared" si="14"/>
        <v>1</v>
      </c>
      <c r="AB660" s="151">
        <f>IF(AC660="",0,IFERROR(IF(VLOOKUP(AC660,AC$38:AC659,1,0)&gt;0,0,0),1))</f>
        <v>0</v>
      </c>
      <c r="AC660" s="152">
        <f>IF(DATOS!J624=Y$39,DATOS!C624,"")</f>
        <v>0</v>
      </c>
    </row>
    <row r="661" spans="27:29" x14ac:dyDescent="0.25">
      <c r="AA661" s="151">
        <f t="shared" si="14"/>
        <v>1</v>
      </c>
      <c r="AB661" s="151">
        <f>IF(AC661="",0,IFERROR(IF(VLOOKUP(AC661,AC$38:AC660,1,0)&gt;0,0,0),1))</f>
        <v>0</v>
      </c>
      <c r="AC661" s="152">
        <f>IF(DATOS!J625=Y$39,DATOS!C625,"")</f>
        <v>0</v>
      </c>
    </row>
    <row r="662" spans="27:29" x14ac:dyDescent="0.25">
      <c r="AA662" s="151">
        <f t="shared" si="14"/>
        <v>1</v>
      </c>
      <c r="AB662" s="151">
        <f>IF(AC662="",0,IFERROR(IF(VLOOKUP(AC662,AC$38:AC661,1,0)&gt;0,0,0),1))</f>
        <v>0</v>
      </c>
      <c r="AC662" s="152">
        <f>IF(DATOS!J626=Y$39,DATOS!C626,"")</f>
        <v>0</v>
      </c>
    </row>
    <row r="663" spans="27:29" x14ac:dyDescent="0.25">
      <c r="AA663" s="151">
        <f t="shared" si="14"/>
        <v>1</v>
      </c>
      <c r="AB663" s="151">
        <f>IF(AC663="",0,IFERROR(IF(VLOOKUP(AC663,AC$38:AC662,1,0)&gt;0,0,0),1))</f>
        <v>0</v>
      </c>
      <c r="AC663" s="152">
        <f>IF(DATOS!J627=Y$39,DATOS!C627,"")</f>
        <v>0</v>
      </c>
    </row>
    <row r="664" spans="27:29" x14ac:dyDescent="0.25">
      <c r="AA664" s="151">
        <f t="shared" si="14"/>
        <v>1</v>
      </c>
      <c r="AB664" s="151">
        <f>IF(AC664="",0,IFERROR(IF(VLOOKUP(AC664,AC$38:AC663,1,0)&gt;0,0,0),1))</f>
        <v>0</v>
      </c>
      <c r="AC664" s="152">
        <f>IF(DATOS!J628=Y$39,DATOS!C628,"")</f>
        <v>0</v>
      </c>
    </row>
    <row r="665" spans="27:29" x14ac:dyDescent="0.25">
      <c r="AA665" s="151">
        <f t="shared" si="14"/>
        <v>1</v>
      </c>
      <c r="AB665" s="151">
        <f>IF(AC665="",0,IFERROR(IF(VLOOKUP(AC665,AC$38:AC664,1,0)&gt;0,0,0),1))</f>
        <v>0</v>
      </c>
      <c r="AC665" s="152">
        <f>IF(DATOS!J629=Y$39,DATOS!C629,"")</f>
        <v>0</v>
      </c>
    </row>
    <row r="666" spans="27:29" x14ac:dyDescent="0.25">
      <c r="AA666" s="151">
        <f t="shared" si="14"/>
        <v>1</v>
      </c>
      <c r="AB666" s="151">
        <f>IF(AC666="",0,IFERROR(IF(VLOOKUP(AC666,AC$38:AC665,1,0)&gt;0,0,0),1))</f>
        <v>0</v>
      </c>
      <c r="AC666" s="152">
        <f>IF(DATOS!J630=Y$39,DATOS!C630,"")</f>
        <v>0</v>
      </c>
    </row>
    <row r="667" spans="27:29" x14ac:dyDescent="0.25">
      <c r="AA667" s="151">
        <f t="shared" si="14"/>
        <v>1</v>
      </c>
      <c r="AB667" s="151">
        <f>IF(AC667="",0,IFERROR(IF(VLOOKUP(AC667,AC$38:AC666,1,0)&gt;0,0,0),1))</f>
        <v>0</v>
      </c>
      <c r="AC667" s="152">
        <f>IF(DATOS!J631=Y$39,DATOS!C631,"")</f>
        <v>0</v>
      </c>
    </row>
    <row r="668" spans="27:29" x14ac:dyDescent="0.25">
      <c r="AA668" s="151">
        <f t="shared" si="14"/>
        <v>1</v>
      </c>
      <c r="AB668" s="151">
        <f>IF(AC668="",0,IFERROR(IF(VLOOKUP(AC668,AC$38:AC667,1,0)&gt;0,0,0),1))</f>
        <v>0</v>
      </c>
      <c r="AC668" s="152">
        <f>IF(DATOS!J632=Y$39,DATOS!C632,"")</f>
        <v>0</v>
      </c>
    </row>
    <row r="669" spans="27:29" x14ac:dyDescent="0.25">
      <c r="AA669" s="151">
        <f t="shared" si="14"/>
        <v>1</v>
      </c>
      <c r="AB669" s="151">
        <f>IF(AC669="",0,IFERROR(IF(VLOOKUP(AC669,AC$38:AC668,1,0)&gt;0,0,0),1))</f>
        <v>0</v>
      </c>
      <c r="AC669" s="152">
        <f>IF(DATOS!J633=Y$39,DATOS!C633,"")</f>
        <v>0</v>
      </c>
    </row>
    <row r="670" spans="27:29" x14ac:dyDescent="0.25">
      <c r="AA670" s="151">
        <f t="shared" si="14"/>
        <v>1</v>
      </c>
      <c r="AB670" s="151">
        <f>IF(AC670="",0,IFERROR(IF(VLOOKUP(AC670,AC$38:AC669,1,0)&gt;0,0,0),1))</f>
        <v>0</v>
      </c>
      <c r="AC670" s="152">
        <f>IF(DATOS!J634=Y$39,DATOS!C634,"")</f>
        <v>0</v>
      </c>
    </row>
    <row r="671" spans="27:29" x14ac:dyDescent="0.25">
      <c r="AA671" s="151">
        <f t="shared" si="14"/>
        <v>1</v>
      </c>
      <c r="AB671" s="151">
        <f>IF(AC671="",0,IFERROR(IF(VLOOKUP(AC671,AC$38:AC670,1,0)&gt;0,0,0),1))</f>
        <v>0</v>
      </c>
      <c r="AC671" s="152">
        <f>IF(DATOS!J635=Y$39,DATOS!C635,"")</f>
        <v>0</v>
      </c>
    </row>
    <row r="672" spans="27:29" x14ac:dyDescent="0.25">
      <c r="AA672" s="151">
        <f t="shared" si="14"/>
        <v>1</v>
      </c>
      <c r="AB672" s="151">
        <f>IF(AC672="",0,IFERROR(IF(VLOOKUP(AC672,AC$38:AC671,1,0)&gt;0,0,0),1))</f>
        <v>0</v>
      </c>
      <c r="AC672" s="152">
        <f>IF(DATOS!J636=Y$39,DATOS!C636,"")</f>
        <v>0</v>
      </c>
    </row>
    <row r="673" spans="27:29" x14ac:dyDescent="0.25">
      <c r="AA673" s="151">
        <f t="shared" si="14"/>
        <v>1</v>
      </c>
      <c r="AB673" s="151">
        <f>IF(AC673="",0,IFERROR(IF(VLOOKUP(AC673,AC$38:AC672,1,0)&gt;0,0,0),1))</f>
        <v>0</v>
      </c>
      <c r="AC673" s="152">
        <f>IF(DATOS!J637=Y$39,DATOS!C637,"")</f>
        <v>0</v>
      </c>
    </row>
    <row r="674" spans="27:29" x14ac:dyDescent="0.25">
      <c r="AA674" s="151">
        <f t="shared" si="14"/>
        <v>1</v>
      </c>
      <c r="AB674" s="151">
        <f>IF(AC674="",0,IFERROR(IF(VLOOKUP(AC674,AC$38:AC673,1,0)&gt;0,0,0),1))</f>
        <v>0</v>
      </c>
      <c r="AC674" s="152">
        <f>IF(DATOS!J638=Y$39,DATOS!C638,"")</f>
        <v>0</v>
      </c>
    </row>
    <row r="675" spans="27:29" x14ac:dyDescent="0.25">
      <c r="AA675" s="151">
        <f t="shared" si="14"/>
        <v>1</v>
      </c>
      <c r="AB675" s="151">
        <f>IF(AC675="",0,IFERROR(IF(VLOOKUP(AC675,AC$38:AC674,1,0)&gt;0,0,0),1))</f>
        <v>0</v>
      </c>
      <c r="AC675" s="152">
        <f>IF(DATOS!J639=Y$39,DATOS!C639,"")</f>
        <v>0</v>
      </c>
    </row>
    <row r="676" spans="27:29" x14ac:dyDescent="0.25">
      <c r="AA676" s="151">
        <f t="shared" si="14"/>
        <v>1</v>
      </c>
      <c r="AB676" s="151">
        <f>IF(AC676="",0,IFERROR(IF(VLOOKUP(AC676,AC$38:AC675,1,0)&gt;0,0,0),1))</f>
        <v>0</v>
      </c>
      <c r="AC676" s="152">
        <f>IF(DATOS!J640=Y$39,DATOS!C640,"")</f>
        <v>0</v>
      </c>
    </row>
    <row r="677" spans="27:29" x14ac:dyDescent="0.25">
      <c r="AA677" s="151">
        <f t="shared" si="14"/>
        <v>1</v>
      </c>
      <c r="AB677" s="151">
        <f>IF(AC677="",0,IFERROR(IF(VLOOKUP(AC677,AC$38:AC676,1,0)&gt;0,0,0),1))</f>
        <v>0</v>
      </c>
      <c r="AC677" s="152">
        <f>IF(DATOS!J641=Y$39,DATOS!C641,"")</f>
        <v>0</v>
      </c>
    </row>
    <row r="678" spans="27:29" x14ac:dyDescent="0.25">
      <c r="AA678" s="151">
        <f t="shared" ref="AA678:AA741" si="15">AA677+AB678</f>
        <v>1</v>
      </c>
      <c r="AB678" s="151">
        <f>IF(AC678="",0,IFERROR(IF(VLOOKUP(AC678,AC$38:AC677,1,0)&gt;0,0,0),1))</f>
        <v>0</v>
      </c>
      <c r="AC678" s="152">
        <f>IF(DATOS!J642=Y$39,DATOS!C642,"")</f>
        <v>0</v>
      </c>
    </row>
    <row r="679" spans="27:29" x14ac:dyDescent="0.25">
      <c r="AA679" s="151">
        <f t="shared" si="15"/>
        <v>1</v>
      </c>
      <c r="AB679" s="151">
        <f>IF(AC679="",0,IFERROR(IF(VLOOKUP(AC679,AC$38:AC678,1,0)&gt;0,0,0),1))</f>
        <v>0</v>
      </c>
      <c r="AC679" s="152">
        <f>IF(DATOS!J643=Y$39,DATOS!C643,"")</f>
        <v>0</v>
      </c>
    </row>
    <row r="680" spans="27:29" x14ac:dyDescent="0.25">
      <c r="AA680" s="151">
        <f t="shared" si="15"/>
        <v>1</v>
      </c>
      <c r="AB680" s="151">
        <f>IF(AC680="",0,IFERROR(IF(VLOOKUP(AC680,AC$38:AC679,1,0)&gt;0,0,0),1))</f>
        <v>0</v>
      </c>
      <c r="AC680" s="152">
        <f>IF(DATOS!J644=Y$39,DATOS!C644,"")</f>
        <v>0</v>
      </c>
    </row>
    <row r="681" spans="27:29" x14ac:dyDescent="0.25">
      <c r="AA681" s="151">
        <f t="shared" si="15"/>
        <v>1</v>
      </c>
      <c r="AB681" s="151">
        <f>IF(AC681="",0,IFERROR(IF(VLOOKUP(AC681,AC$38:AC680,1,0)&gt;0,0,0),1))</f>
        <v>0</v>
      </c>
      <c r="AC681" s="152">
        <f>IF(DATOS!J645=Y$39,DATOS!C645,"")</f>
        <v>0</v>
      </c>
    </row>
    <row r="682" spans="27:29" x14ac:dyDescent="0.25">
      <c r="AA682" s="151">
        <f t="shared" si="15"/>
        <v>1</v>
      </c>
      <c r="AB682" s="151">
        <f>IF(AC682="",0,IFERROR(IF(VLOOKUP(AC682,AC$38:AC681,1,0)&gt;0,0,0),1))</f>
        <v>0</v>
      </c>
      <c r="AC682" s="152">
        <f>IF(DATOS!J646=Y$39,DATOS!C646,"")</f>
        <v>0</v>
      </c>
    </row>
    <row r="683" spans="27:29" x14ac:dyDescent="0.25">
      <c r="AA683" s="151">
        <f t="shared" si="15"/>
        <v>1</v>
      </c>
      <c r="AB683" s="151">
        <f>IF(AC683="",0,IFERROR(IF(VLOOKUP(AC683,AC$38:AC682,1,0)&gt;0,0,0),1))</f>
        <v>0</v>
      </c>
      <c r="AC683" s="152">
        <f>IF(DATOS!J647=Y$39,DATOS!C647,"")</f>
        <v>0</v>
      </c>
    </row>
    <row r="684" spans="27:29" x14ac:dyDescent="0.25">
      <c r="AA684" s="151">
        <f t="shared" si="15"/>
        <v>1</v>
      </c>
      <c r="AB684" s="151">
        <f>IF(AC684="",0,IFERROR(IF(VLOOKUP(AC684,AC$38:AC683,1,0)&gt;0,0,0),1))</f>
        <v>0</v>
      </c>
      <c r="AC684" s="152">
        <f>IF(DATOS!J648=Y$39,DATOS!C648,"")</f>
        <v>0</v>
      </c>
    </row>
    <row r="685" spans="27:29" x14ac:dyDescent="0.25">
      <c r="AA685" s="151">
        <f t="shared" si="15"/>
        <v>1</v>
      </c>
      <c r="AB685" s="151">
        <f>IF(AC685="",0,IFERROR(IF(VLOOKUP(AC685,AC$38:AC684,1,0)&gt;0,0,0),1))</f>
        <v>0</v>
      </c>
      <c r="AC685" s="152">
        <f>IF(DATOS!J649=Y$39,DATOS!C649,"")</f>
        <v>0</v>
      </c>
    </row>
    <row r="686" spans="27:29" x14ac:dyDescent="0.25">
      <c r="AA686" s="151">
        <f t="shared" si="15"/>
        <v>1</v>
      </c>
      <c r="AB686" s="151">
        <f>IF(AC686="",0,IFERROR(IF(VLOOKUP(AC686,AC$38:AC685,1,0)&gt;0,0,0),1))</f>
        <v>0</v>
      </c>
      <c r="AC686" s="152">
        <f>IF(DATOS!J650=Y$39,DATOS!C650,"")</f>
        <v>0</v>
      </c>
    </row>
    <row r="687" spans="27:29" x14ac:dyDescent="0.25">
      <c r="AA687" s="151">
        <f t="shared" si="15"/>
        <v>1</v>
      </c>
      <c r="AB687" s="151">
        <f>IF(AC687="",0,IFERROR(IF(VLOOKUP(AC687,AC$38:AC686,1,0)&gt;0,0,0),1))</f>
        <v>0</v>
      </c>
      <c r="AC687" s="152">
        <f>IF(DATOS!J651=Y$39,DATOS!C651,"")</f>
        <v>0</v>
      </c>
    </row>
    <row r="688" spans="27:29" x14ac:dyDescent="0.25">
      <c r="AA688" s="151">
        <f t="shared" si="15"/>
        <v>1</v>
      </c>
      <c r="AB688" s="151">
        <f>IF(AC688="",0,IFERROR(IF(VLOOKUP(AC688,AC$38:AC687,1,0)&gt;0,0,0),1))</f>
        <v>0</v>
      </c>
      <c r="AC688" s="152">
        <f>IF(DATOS!J652=Y$39,DATOS!C652,"")</f>
        <v>0</v>
      </c>
    </row>
    <row r="689" spans="27:29" x14ac:dyDescent="0.25">
      <c r="AA689" s="151">
        <f t="shared" si="15"/>
        <v>1</v>
      </c>
      <c r="AB689" s="151">
        <f>IF(AC689="",0,IFERROR(IF(VLOOKUP(AC689,AC$38:AC688,1,0)&gt;0,0,0),1))</f>
        <v>0</v>
      </c>
      <c r="AC689" s="152">
        <f>IF(DATOS!J653=Y$39,DATOS!C653,"")</f>
        <v>0</v>
      </c>
    </row>
    <row r="690" spans="27:29" x14ac:dyDescent="0.25">
      <c r="AA690" s="151">
        <f t="shared" si="15"/>
        <v>1</v>
      </c>
      <c r="AB690" s="151">
        <f>IF(AC690="",0,IFERROR(IF(VLOOKUP(AC690,AC$38:AC689,1,0)&gt;0,0,0),1))</f>
        <v>0</v>
      </c>
      <c r="AC690" s="152">
        <f>IF(DATOS!J654=Y$39,DATOS!C654,"")</f>
        <v>0</v>
      </c>
    </row>
    <row r="691" spans="27:29" x14ac:dyDescent="0.25">
      <c r="AA691" s="151">
        <f t="shared" si="15"/>
        <v>1</v>
      </c>
      <c r="AB691" s="151">
        <f>IF(AC691="",0,IFERROR(IF(VLOOKUP(AC691,AC$38:AC690,1,0)&gt;0,0,0),1))</f>
        <v>0</v>
      </c>
      <c r="AC691" s="152">
        <f>IF(DATOS!J655=Y$39,DATOS!C655,"")</f>
        <v>0</v>
      </c>
    </row>
    <row r="692" spans="27:29" x14ac:dyDescent="0.25">
      <c r="AA692" s="151">
        <f t="shared" si="15"/>
        <v>1</v>
      </c>
      <c r="AB692" s="151">
        <f>IF(AC692="",0,IFERROR(IF(VLOOKUP(AC692,AC$38:AC691,1,0)&gt;0,0,0),1))</f>
        <v>0</v>
      </c>
      <c r="AC692" s="152">
        <f>IF(DATOS!J656=Y$39,DATOS!C656,"")</f>
        <v>0</v>
      </c>
    </row>
    <row r="693" spans="27:29" x14ac:dyDescent="0.25">
      <c r="AA693" s="151">
        <f t="shared" si="15"/>
        <v>1</v>
      </c>
      <c r="AB693" s="151">
        <f>IF(AC693="",0,IFERROR(IF(VLOOKUP(AC693,AC$38:AC692,1,0)&gt;0,0,0),1))</f>
        <v>0</v>
      </c>
      <c r="AC693" s="152">
        <f>IF(DATOS!J657=Y$39,DATOS!C657,"")</f>
        <v>0</v>
      </c>
    </row>
    <row r="694" spans="27:29" x14ac:dyDescent="0.25">
      <c r="AA694" s="151">
        <f t="shared" si="15"/>
        <v>1</v>
      </c>
      <c r="AB694" s="151">
        <f>IF(AC694="",0,IFERROR(IF(VLOOKUP(AC694,AC$38:AC693,1,0)&gt;0,0,0),1))</f>
        <v>0</v>
      </c>
      <c r="AC694" s="152">
        <f>IF(DATOS!J658=Y$39,DATOS!C658,"")</f>
        <v>0</v>
      </c>
    </row>
    <row r="695" spans="27:29" x14ac:dyDescent="0.25">
      <c r="AA695" s="151">
        <f t="shared" si="15"/>
        <v>1</v>
      </c>
      <c r="AB695" s="151">
        <f>IF(AC695="",0,IFERROR(IF(VLOOKUP(AC695,AC$38:AC694,1,0)&gt;0,0,0),1))</f>
        <v>0</v>
      </c>
      <c r="AC695" s="152">
        <f>IF(DATOS!J659=Y$39,DATOS!C659,"")</f>
        <v>0</v>
      </c>
    </row>
    <row r="696" spans="27:29" x14ac:dyDescent="0.25">
      <c r="AA696" s="151">
        <f t="shared" si="15"/>
        <v>1</v>
      </c>
      <c r="AB696" s="151">
        <f>IF(AC696="",0,IFERROR(IF(VLOOKUP(AC696,AC$38:AC695,1,0)&gt;0,0,0),1))</f>
        <v>0</v>
      </c>
      <c r="AC696" s="152">
        <f>IF(DATOS!J660=Y$39,DATOS!C660,"")</f>
        <v>0</v>
      </c>
    </row>
    <row r="697" spans="27:29" x14ac:dyDescent="0.25">
      <c r="AA697" s="151">
        <f t="shared" si="15"/>
        <v>1</v>
      </c>
      <c r="AB697" s="151">
        <f>IF(AC697="",0,IFERROR(IF(VLOOKUP(AC697,AC$38:AC696,1,0)&gt;0,0,0),1))</f>
        <v>0</v>
      </c>
      <c r="AC697" s="152">
        <f>IF(DATOS!J661=Y$39,DATOS!C661,"")</f>
        <v>0</v>
      </c>
    </row>
    <row r="698" spans="27:29" x14ac:dyDescent="0.25">
      <c r="AA698" s="151">
        <f t="shared" si="15"/>
        <v>1</v>
      </c>
      <c r="AB698" s="151">
        <f>IF(AC698="",0,IFERROR(IF(VLOOKUP(AC698,AC$38:AC697,1,0)&gt;0,0,0),1))</f>
        <v>0</v>
      </c>
      <c r="AC698" s="152">
        <f>IF(DATOS!J662=Y$39,DATOS!C662,"")</f>
        <v>0</v>
      </c>
    </row>
    <row r="699" spans="27:29" x14ac:dyDescent="0.25">
      <c r="AA699" s="151">
        <f t="shared" si="15"/>
        <v>1</v>
      </c>
      <c r="AB699" s="151">
        <f>IF(AC699="",0,IFERROR(IF(VLOOKUP(AC699,AC$38:AC698,1,0)&gt;0,0,0),1))</f>
        <v>0</v>
      </c>
      <c r="AC699" s="152">
        <f>IF(DATOS!J663=Y$39,DATOS!C663,"")</f>
        <v>0</v>
      </c>
    </row>
    <row r="700" spans="27:29" x14ac:dyDescent="0.25">
      <c r="AA700" s="151">
        <f t="shared" si="15"/>
        <v>1</v>
      </c>
      <c r="AB700" s="151">
        <f>IF(AC700="",0,IFERROR(IF(VLOOKUP(AC700,AC$38:AC699,1,0)&gt;0,0,0),1))</f>
        <v>0</v>
      </c>
      <c r="AC700" s="152">
        <f>IF(DATOS!J664=Y$39,DATOS!C664,"")</f>
        <v>0</v>
      </c>
    </row>
    <row r="701" spans="27:29" x14ac:dyDescent="0.25">
      <c r="AA701" s="151">
        <f t="shared" si="15"/>
        <v>1</v>
      </c>
      <c r="AB701" s="151">
        <f>IF(AC701="",0,IFERROR(IF(VLOOKUP(AC701,AC$38:AC700,1,0)&gt;0,0,0),1))</f>
        <v>0</v>
      </c>
      <c r="AC701" s="152">
        <f>IF(DATOS!J665=Y$39,DATOS!C665,"")</f>
        <v>0</v>
      </c>
    </row>
    <row r="702" spans="27:29" x14ac:dyDescent="0.25">
      <c r="AA702" s="151">
        <f t="shared" si="15"/>
        <v>1</v>
      </c>
      <c r="AB702" s="151">
        <f>IF(AC702="",0,IFERROR(IF(VLOOKUP(AC702,AC$38:AC701,1,0)&gt;0,0,0),1))</f>
        <v>0</v>
      </c>
      <c r="AC702" s="152">
        <f>IF(DATOS!J666=Y$39,DATOS!C666,"")</f>
        <v>0</v>
      </c>
    </row>
    <row r="703" spans="27:29" x14ac:dyDescent="0.25">
      <c r="AA703" s="151">
        <f t="shared" si="15"/>
        <v>1</v>
      </c>
      <c r="AB703" s="151">
        <f>IF(AC703="",0,IFERROR(IF(VLOOKUP(AC703,AC$38:AC702,1,0)&gt;0,0,0),1))</f>
        <v>0</v>
      </c>
      <c r="AC703" s="152">
        <f>IF(DATOS!J667=Y$39,DATOS!C667,"")</f>
        <v>0</v>
      </c>
    </row>
    <row r="704" spans="27:29" x14ac:dyDescent="0.25">
      <c r="AA704" s="151">
        <f t="shared" si="15"/>
        <v>1</v>
      </c>
      <c r="AB704" s="151">
        <f>IF(AC704="",0,IFERROR(IF(VLOOKUP(AC704,AC$38:AC703,1,0)&gt;0,0,0),1))</f>
        <v>0</v>
      </c>
      <c r="AC704" s="152">
        <f>IF(DATOS!J668=Y$39,DATOS!C668,"")</f>
        <v>0</v>
      </c>
    </row>
    <row r="705" spans="27:29" x14ac:dyDescent="0.25">
      <c r="AA705" s="151">
        <f t="shared" si="15"/>
        <v>1</v>
      </c>
      <c r="AB705" s="151">
        <f>IF(AC705="",0,IFERROR(IF(VLOOKUP(AC705,AC$38:AC704,1,0)&gt;0,0,0),1))</f>
        <v>0</v>
      </c>
      <c r="AC705" s="152">
        <f>IF(DATOS!J669=Y$39,DATOS!C669,"")</f>
        <v>0</v>
      </c>
    </row>
    <row r="706" spans="27:29" x14ac:dyDescent="0.25">
      <c r="AA706" s="151">
        <f t="shared" si="15"/>
        <v>1</v>
      </c>
      <c r="AB706" s="151">
        <f>IF(AC706="",0,IFERROR(IF(VLOOKUP(AC706,AC$38:AC705,1,0)&gt;0,0,0),1))</f>
        <v>0</v>
      </c>
      <c r="AC706" s="152">
        <f>IF(DATOS!J670=Y$39,DATOS!C670,"")</f>
        <v>0</v>
      </c>
    </row>
    <row r="707" spans="27:29" x14ac:dyDescent="0.25">
      <c r="AA707" s="151">
        <f t="shared" si="15"/>
        <v>1</v>
      </c>
      <c r="AB707" s="151">
        <f>IF(AC707="",0,IFERROR(IF(VLOOKUP(AC707,AC$38:AC706,1,0)&gt;0,0,0),1))</f>
        <v>0</v>
      </c>
      <c r="AC707" s="152">
        <f>IF(DATOS!J671=Y$39,DATOS!C671,"")</f>
        <v>0</v>
      </c>
    </row>
    <row r="708" spans="27:29" x14ac:dyDescent="0.25">
      <c r="AA708" s="151">
        <f t="shared" si="15"/>
        <v>1</v>
      </c>
      <c r="AB708" s="151">
        <f>IF(AC708="",0,IFERROR(IF(VLOOKUP(AC708,AC$38:AC707,1,0)&gt;0,0,0),1))</f>
        <v>0</v>
      </c>
      <c r="AC708" s="152">
        <f>IF(DATOS!J672=Y$39,DATOS!C672,"")</f>
        <v>0</v>
      </c>
    </row>
    <row r="709" spans="27:29" x14ac:dyDescent="0.25">
      <c r="AA709" s="151">
        <f t="shared" si="15"/>
        <v>1</v>
      </c>
      <c r="AB709" s="151">
        <f>IF(AC709="",0,IFERROR(IF(VLOOKUP(AC709,AC$38:AC708,1,0)&gt;0,0,0),1))</f>
        <v>0</v>
      </c>
      <c r="AC709" s="152">
        <f>IF(DATOS!J673=Y$39,DATOS!C673,"")</f>
        <v>0</v>
      </c>
    </row>
    <row r="710" spans="27:29" x14ac:dyDescent="0.25">
      <c r="AA710" s="151">
        <f t="shared" si="15"/>
        <v>1</v>
      </c>
      <c r="AB710" s="151">
        <f>IF(AC710="",0,IFERROR(IF(VLOOKUP(AC710,AC$38:AC709,1,0)&gt;0,0,0),1))</f>
        <v>0</v>
      </c>
      <c r="AC710" s="152">
        <f>IF(DATOS!J674=Y$39,DATOS!C674,"")</f>
        <v>0</v>
      </c>
    </row>
    <row r="711" spans="27:29" x14ac:dyDescent="0.25">
      <c r="AA711" s="151">
        <f t="shared" si="15"/>
        <v>1</v>
      </c>
      <c r="AB711" s="151">
        <f>IF(AC711="",0,IFERROR(IF(VLOOKUP(AC711,AC$38:AC710,1,0)&gt;0,0,0),1))</f>
        <v>0</v>
      </c>
      <c r="AC711" s="152">
        <f>IF(DATOS!J675=Y$39,DATOS!C675,"")</f>
        <v>0</v>
      </c>
    </row>
    <row r="712" spans="27:29" x14ac:dyDescent="0.25">
      <c r="AA712" s="151">
        <f t="shared" si="15"/>
        <v>1</v>
      </c>
      <c r="AB712" s="151">
        <f>IF(AC712="",0,IFERROR(IF(VLOOKUP(AC712,AC$38:AC711,1,0)&gt;0,0,0),1))</f>
        <v>0</v>
      </c>
      <c r="AC712" s="152">
        <f>IF(DATOS!J676=Y$39,DATOS!C676,"")</f>
        <v>0</v>
      </c>
    </row>
    <row r="713" spans="27:29" x14ac:dyDescent="0.25">
      <c r="AA713" s="151">
        <f t="shared" si="15"/>
        <v>1</v>
      </c>
      <c r="AB713" s="151">
        <f>IF(AC713="",0,IFERROR(IF(VLOOKUP(AC713,AC$38:AC712,1,0)&gt;0,0,0),1))</f>
        <v>0</v>
      </c>
      <c r="AC713" s="152">
        <f>IF(DATOS!J677=Y$39,DATOS!C677,"")</f>
        <v>0</v>
      </c>
    </row>
    <row r="714" spans="27:29" x14ac:dyDescent="0.25">
      <c r="AA714" s="151">
        <f t="shared" si="15"/>
        <v>1</v>
      </c>
      <c r="AB714" s="151">
        <f>IF(AC714="",0,IFERROR(IF(VLOOKUP(AC714,AC$38:AC713,1,0)&gt;0,0,0),1))</f>
        <v>0</v>
      </c>
      <c r="AC714" s="152">
        <f>IF(DATOS!J678=Y$39,DATOS!C678,"")</f>
        <v>0</v>
      </c>
    </row>
    <row r="715" spans="27:29" x14ac:dyDescent="0.25">
      <c r="AA715" s="151">
        <f t="shared" si="15"/>
        <v>1</v>
      </c>
      <c r="AB715" s="151">
        <f>IF(AC715="",0,IFERROR(IF(VLOOKUP(AC715,AC$38:AC714,1,0)&gt;0,0,0),1))</f>
        <v>0</v>
      </c>
      <c r="AC715" s="152">
        <f>IF(DATOS!J679=Y$39,DATOS!C679,"")</f>
        <v>0</v>
      </c>
    </row>
    <row r="716" spans="27:29" x14ac:dyDescent="0.25">
      <c r="AA716" s="151">
        <f t="shared" si="15"/>
        <v>1</v>
      </c>
      <c r="AB716" s="151">
        <f>IF(AC716="",0,IFERROR(IF(VLOOKUP(AC716,AC$38:AC715,1,0)&gt;0,0,0),1))</f>
        <v>0</v>
      </c>
      <c r="AC716" s="152">
        <f>IF(DATOS!J680=Y$39,DATOS!C680,"")</f>
        <v>0</v>
      </c>
    </row>
    <row r="717" spans="27:29" x14ac:dyDescent="0.25">
      <c r="AA717" s="151">
        <f t="shared" si="15"/>
        <v>1</v>
      </c>
      <c r="AB717" s="151">
        <f>IF(AC717="",0,IFERROR(IF(VLOOKUP(AC717,AC$38:AC716,1,0)&gt;0,0,0),1))</f>
        <v>0</v>
      </c>
      <c r="AC717" s="152">
        <f>IF(DATOS!J681=Y$39,DATOS!C681,"")</f>
        <v>0</v>
      </c>
    </row>
    <row r="718" spans="27:29" x14ac:dyDescent="0.25">
      <c r="AA718" s="151">
        <f t="shared" si="15"/>
        <v>1</v>
      </c>
      <c r="AB718" s="151">
        <f>IF(AC718="",0,IFERROR(IF(VLOOKUP(AC718,AC$38:AC717,1,0)&gt;0,0,0),1))</f>
        <v>0</v>
      </c>
      <c r="AC718" s="152">
        <f>IF(DATOS!J682=Y$39,DATOS!C682,"")</f>
        <v>0</v>
      </c>
    </row>
    <row r="719" spans="27:29" x14ac:dyDescent="0.25">
      <c r="AA719" s="151">
        <f t="shared" si="15"/>
        <v>1</v>
      </c>
      <c r="AB719" s="151">
        <f>IF(AC719="",0,IFERROR(IF(VLOOKUP(AC719,AC$38:AC718,1,0)&gt;0,0,0),1))</f>
        <v>0</v>
      </c>
      <c r="AC719" s="152">
        <f>IF(DATOS!J683=Y$39,DATOS!C683,"")</f>
        <v>0</v>
      </c>
    </row>
    <row r="720" spans="27:29" x14ac:dyDescent="0.25">
      <c r="AA720" s="151">
        <f t="shared" si="15"/>
        <v>1</v>
      </c>
      <c r="AB720" s="151">
        <f>IF(AC720="",0,IFERROR(IF(VLOOKUP(AC720,AC$38:AC719,1,0)&gt;0,0,0),1))</f>
        <v>0</v>
      </c>
      <c r="AC720" s="152">
        <f>IF(DATOS!J684=Y$39,DATOS!C684,"")</f>
        <v>0</v>
      </c>
    </row>
    <row r="721" spans="27:29" x14ac:dyDescent="0.25">
      <c r="AA721" s="151">
        <f t="shared" si="15"/>
        <v>1</v>
      </c>
      <c r="AB721" s="151">
        <f>IF(AC721="",0,IFERROR(IF(VLOOKUP(AC721,AC$38:AC720,1,0)&gt;0,0,0),1))</f>
        <v>0</v>
      </c>
      <c r="AC721" s="152">
        <f>IF(DATOS!J685=Y$39,DATOS!C685,"")</f>
        <v>0</v>
      </c>
    </row>
    <row r="722" spans="27:29" x14ac:dyDescent="0.25">
      <c r="AA722" s="151">
        <f t="shared" si="15"/>
        <v>1</v>
      </c>
      <c r="AB722" s="151">
        <f>IF(AC722="",0,IFERROR(IF(VLOOKUP(AC722,AC$38:AC721,1,0)&gt;0,0,0),1))</f>
        <v>0</v>
      </c>
      <c r="AC722" s="152">
        <f>IF(DATOS!J686=Y$39,DATOS!C686,"")</f>
        <v>0</v>
      </c>
    </row>
    <row r="723" spans="27:29" x14ac:dyDescent="0.25">
      <c r="AA723" s="151">
        <f t="shared" si="15"/>
        <v>1</v>
      </c>
      <c r="AB723" s="151">
        <f>IF(AC723="",0,IFERROR(IF(VLOOKUP(AC723,AC$38:AC722,1,0)&gt;0,0,0),1))</f>
        <v>0</v>
      </c>
      <c r="AC723" s="152">
        <f>IF(DATOS!J687=Y$39,DATOS!C687,"")</f>
        <v>0</v>
      </c>
    </row>
    <row r="724" spans="27:29" x14ac:dyDescent="0.25">
      <c r="AA724" s="151">
        <f t="shared" si="15"/>
        <v>1</v>
      </c>
      <c r="AB724" s="151">
        <f>IF(AC724="",0,IFERROR(IF(VLOOKUP(AC724,AC$38:AC723,1,0)&gt;0,0,0),1))</f>
        <v>0</v>
      </c>
      <c r="AC724" s="152">
        <f>IF(DATOS!J688=Y$39,DATOS!C688,"")</f>
        <v>0</v>
      </c>
    </row>
    <row r="725" spans="27:29" x14ac:dyDescent="0.25">
      <c r="AA725" s="151">
        <f t="shared" si="15"/>
        <v>1</v>
      </c>
      <c r="AB725" s="151">
        <f>IF(AC725="",0,IFERROR(IF(VLOOKUP(AC725,AC$38:AC724,1,0)&gt;0,0,0),1))</f>
        <v>0</v>
      </c>
      <c r="AC725" s="152">
        <f>IF(DATOS!J689=Y$39,DATOS!C689,"")</f>
        <v>0</v>
      </c>
    </row>
    <row r="726" spans="27:29" x14ac:dyDescent="0.25">
      <c r="AA726" s="151">
        <f t="shared" si="15"/>
        <v>1</v>
      </c>
      <c r="AB726" s="151">
        <f>IF(AC726="",0,IFERROR(IF(VLOOKUP(AC726,AC$38:AC725,1,0)&gt;0,0,0),1))</f>
        <v>0</v>
      </c>
      <c r="AC726" s="152">
        <f>IF(DATOS!J690=Y$39,DATOS!C690,"")</f>
        <v>0</v>
      </c>
    </row>
    <row r="727" spans="27:29" x14ac:dyDescent="0.25">
      <c r="AA727" s="151">
        <f t="shared" si="15"/>
        <v>1</v>
      </c>
      <c r="AB727" s="151">
        <f>IF(AC727="",0,IFERROR(IF(VLOOKUP(AC727,AC$38:AC726,1,0)&gt;0,0,0),1))</f>
        <v>0</v>
      </c>
      <c r="AC727" s="152">
        <f>IF(DATOS!J691=Y$39,DATOS!C691,"")</f>
        <v>0</v>
      </c>
    </row>
    <row r="728" spans="27:29" x14ac:dyDescent="0.25">
      <c r="AA728" s="151">
        <f t="shared" si="15"/>
        <v>1</v>
      </c>
      <c r="AB728" s="151">
        <f>IF(AC728="",0,IFERROR(IF(VLOOKUP(AC728,AC$38:AC727,1,0)&gt;0,0,0),1))</f>
        <v>0</v>
      </c>
      <c r="AC728" s="152">
        <f>IF(DATOS!J692=Y$39,DATOS!C692,"")</f>
        <v>0</v>
      </c>
    </row>
    <row r="729" spans="27:29" x14ac:dyDescent="0.25">
      <c r="AA729" s="151">
        <f t="shared" si="15"/>
        <v>1</v>
      </c>
      <c r="AB729" s="151">
        <f>IF(AC729="",0,IFERROR(IF(VLOOKUP(AC729,AC$38:AC728,1,0)&gt;0,0,0),1))</f>
        <v>0</v>
      </c>
      <c r="AC729" s="152">
        <f>IF(DATOS!J693=Y$39,DATOS!C693,"")</f>
        <v>0</v>
      </c>
    </row>
    <row r="730" spans="27:29" x14ac:dyDescent="0.25">
      <c r="AA730" s="151">
        <f t="shared" si="15"/>
        <v>1</v>
      </c>
      <c r="AB730" s="151">
        <f>IF(AC730="",0,IFERROR(IF(VLOOKUP(AC730,AC$38:AC729,1,0)&gt;0,0,0),1))</f>
        <v>0</v>
      </c>
      <c r="AC730" s="152">
        <f>IF(DATOS!J694=Y$39,DATOS!C694,"")</f>
        <v>0</v>
      </c>
    </row>
    <row r="731" spans="27:29" x14ac:dyDescent="0.25">
      <c r="AA731" s="151">
        <f t="shared" si="15"/>
        <v>1</v>
      </c>
      <c r="AB731" s="151">
        <f>IF(AC731="",0,IFERROR(IF(VLOOKUP(AC731,AC$38:AC730,1,0)&gt;0,0,0),1))</f>
        <v>0</v>
      </c>
      <c r="AC731" s="152">
        <f>IF(DATOS!J695=Y$39,DATOS!C695,"")</f>
        <v>0</v>
      </c>
    </row>
    <row r="732" spans="27:29" x14ac:dyDescent="0.25">
      <c r="AA732" s="151">
        <f t="shared" si="15"/>
        <v>1</v>
      </c>
      <c r="AB732" s="151">
        <f>IF(AC732="",0,IFERROR(IF(VLOOKUP(AC732,AC$38:AC731,1,0)&gt;0,0,0),1))</f>
        <v>0</v>
      </c>
      <c r="AC732" s="152">
        <f>IF(DATOS!J696=Y$39,DATOS!C696,"")</f>
        <v>0</v>
      </c>
    </row>
    <row r="733" spans="27:29" x14ac:dyDescent="0.25">
      <c r="AA733" s="151">
        <f t="shared" si="15"/>
        <v>1</v>
      </c>
      <c r="AB733" s="151">
        <f>IF(AC733="",0,IFERROR(IF(VLOOKUP(AC733,AC$38:AC732,1,0)&gt;0,0,0),1))</f>
        <v>0</v>
      </c>
      <c r="AC733" s="152">
        <f>IF(DATOS!J697=Y$39,DATOS!C697,"")</f>
        <v>0</v>
      </c>
    </row>
    <row r="734" spans="27:29" x14ac:dyDescent="0.25">
      <c r="AA734" s="151">
        <f t="shared" si="15"/>
        <v>1</v>
      </c>
      <c r="AB734" s="151">
        <f>IF(AC734="",0,IFERROR(IF(VLOOKUP(AC734,AC$38:AC733,1,0)&gt;0,0,0),1))</f>
        <v>0</v>
      </c>
      <c r="AC734" s="152">
        <f>IF(DATOS!J698=Y$39,DATOS!C698,"")</f>
        <v>0</v>
      </c>
    </row>
    <row r="735" spans="27:29" x14ac:dyDescent="0.25">
      <c r="AA735" s="151">
        <f t="shared" si="15"/>
        <v>1</v>
      </c>
      <c r="AB735" s="151">
        <f>IF(AC735="",0,IFERROR(IF(VLOOKUP(AC735,AC$38:AC734,1,0)&gt;0,0,0),1))</f>
        <v>0</v>
      </c>
      <c r="AC735" s="152">
        <f>IF(DATOS!J699=Y$39,DATOS!C699,"")</f>
        <v>0</v>
      </c>
    </row>
    <row r="736" spans="27:29" x14ac:dyDescent="0.25">
      <c r="AA736" s="151">
        <f t="shared" si="15"/>
        <v>1</v>
      </c>
      <c r="AB736" s="151">
        <f>IF(AC736="",0,IFERROR(IF(VLOOKUP(AC736,AC$38:AC735,1,0)&gt;0,0,0),1))</f>
        <v>0</v>
      </c>
      <c r="AC736" s="152">
        <f>IF(DATOS!J700=Y$39,DATOS!C700,"")</f>
        <v>0</v>
      </c>
    </row>
    <row r="737" spans="27:29" x14ac:dyDescent="0.25">
      <c r="AA737" s="151">
        <f t="shared" si="15"/>
        <v>1</v>
      </c>
      <c r="AB737" s="151">
        <f>IF(AC737="",0,IFERROR(IF(VLOOKUP(AC737,AC$38:AC736,1,0)&gt;0,0,0),1))</f>
        <v>0</v>
      </c>
      <c r="AC737" s="152">
        <f>IF(DATOS!J701=Y$39,DATOS!C701,"")</f>
        <v>0</v>
      </c>
    </row>
    <row r="738" spans="27:29" x14ac:dyDescent="0.25">
      <c r="AA738" s="151">
        <f t="shared" si="15"/>
        <v>1</v>
      </c>
      <c r="AB738" s="151">
        <f>IF(AC738="",0,IFERROR(IF(VLOOKUP(AC738,AC$38:AC737,1,0)&gt;0,0,0),1))</f>
        <v>0</v>
      </c>
      <c r="AC738" s="152">
        <f>IF(DATOS!J702=Y$39,DATOS!C702,"")</f>
        <v>0</v>
      </c>
    </row>
    <row r="739" spans="27:29" x14ac:dyDescent="0.25">
      <c r="AA739" s="151">
        <f t="shared" si="15"/>
        <v>1</v>
      </c>
      <c r="AB739" s="151">
        <f>IF(AC739="",0,IFERROR(IF(VLOOKUP(AC739,AC$38:AC738,1,0)&gt;0,0,0),1))</f>
        <v>0</v>
      </c>
      <c r="AC739" s="152">
        <f>IF(DATOS!J703=Y$39,DATOS!C703,"")</f>
        <v>0</v>
      </c>
    </row>
    <row r="740" spans="27:29" x14ac:dyDescent="0.25">
      <c r="AA740" s="151">
        <f t="shared" si="15"/>
        <v>1</v>
      </c>
      <c r="AB740" s="151">
        <f>IF(AC740="",0,IFERROR(IF(VLOOKUP(AC740,AC$38:AC739,1,0)&gt;0,0,0),1))</f>
        <v>0</v>
      </c>
      <c r="AC740" s="152">
        <f>IF(DATOS!J704=Y$39,DATOS!C704,"")</f>
        <v>0</v>
      </c>
    </row>
    <row r="741" spans="27:29" x14ac:dyDescent="0.25">
      <c r="AA741" s="151">
        <f t="shared" si="15"/>
        <v>1</v>
      </c>
      <c r="AB741" s="151">
        <f>IF(AC741="",0,IFERROR(IF(VLOOKUP(AC741,AC$38:AC740,1,0)&gt;0,0,0),1))</f>
        <v>0</v>
      </c>
      <c r="AC741" s="152">
        <f>IF(DATOS!J705=Y$39,DATOS!C705,"")</f>
        <v>0</v>
      </c>
    </row>
    <row r="742" spans="27:29" x14ac:dyDescent="0.25">
      <c r="AA742" s="151">
        <f t="shared" ref="AA742:AA805" si="16">AA741+AB742</f>
        <v>1</v>
      </c>
      <c r="AB742" s="151">
        <f>IF(AC742="",0,IFERROR(IF(VLOOKUP(AC742,AC$38:AC741,1,0)&gt;0,0,0),1))</f>
        <v>0</v>
      </c>
      <c r="AC742" s="152">
        <f>IF(DATOS!J706=Y$39,DATOS!C706,"")</f>
        <v>0</v>
      </c>
    </row>
    <row r="743" spans="27:29" x14ac:dyDescent="0.25">
      <c r="AA743" s="151">
        <f t="shared" si="16"/>
        <v>1</v>
      </c>
      <c r="AB743" s="151">
        <f>IF(AC743="",0,IFERROR(IF(VLOOKUP(AC743,AC$38:AC742,1,0)&gt;0,0,0),1))</f>
        <v>0</v>
      </c>
      <c r="AC743" s="152">
        <f>IF(DATOS!J707=Y$39,DATOS!C707,"")</f>
        <v>0</v>
      </c>
    </row>
    <row r="744" spans="27:29" x14ac:dyDescent="0.25">
      <c r="AA744" s="151">
        <f t="shared" si="16"/>
        <v>1</v>
      </c>
      <c r="AB744" s="151">
        <f>IF(AC744="",0,IFERROR(IF(VLOOKUP(AC744,AC$38:AC743,1,0)&gt;0,0,0),1))</f>
        <v>0</v>
      </c>
      <c r="AC744" s="152">
        <f>IF(DATOS!J708=Y$39,DATOS!C708,"")</f>
        <v>0</v>
      </c>
    </row>
    <row r="745" spans="27:29" x14ac:dyDescent="0.25">
      <c r="AA745" s="151">
        <f t="shared" si="16"/>
        <v>1</v>
      </c>
      <c r="AB745" s="151">
        <f>IF(AC745="",0,IFERROR(IF(VLOOKUP(AC745,AC$38:AC744,1,0)&gt;0,0,0),1))</f>
        <v>0</v>
      </c>
      <c r="AC745" s="152">
        <f>IF(DATOS!J709=Y$39,DATOS!C709,"")</f>
        <v>0</v>
      </c>
    </row>
    <row r="746" spans="27:29" x14ac:dyDescent="0.25">
      <c r="AA746" s="151">
        <f t="shared" si="16"/>
        <v>1</v>
      </c>
      <c r="AB746" s="151">
        <f>IF(AC746="",0,IFERROR(IF(VLOOKUP(AC746,AC$38:AC745,1,0)&gt;0,0,0),1))</f>
        <v>0</v>
      </c>
      <c r="AC746" s="152">
        <f>IF(DATOS!J710=Y$39,DATOS!C710,"")</f>
        <v>0</v>
      </c>
    </row>
    <row r="747" spans="27:29" x14ac:dyDescent="0.25">
      <c r="AA747" s="151">
        <f t="shared" si="16"/>
        <v>1</v>
      </c>
      <c r="AB747" s="151">
        <f>IF(AC747="",0,IFERROR(IF(VLOOKUP(AC747,AC$38:AC746,1,0)&gt;0,0,0),1))</f>
        <v>0</v>
      </c>
      <c r="AC747" s="152">
        <f>IF(DATOS!J711=Y$39,DATOS!C711,"")</f>
        <v>0</v>
      </c>
    </row>
    <row r="748" spans="27:29" x14ac:dyDescent="0.25">
      <c r="AA748" s="151">
        <f t="shared" si="16"/>
        <v>1</v>
      </c>
      <c r="AB748" s="151">
        <f>IF(AC748="",0,IFERROR(IF(VLOOKUP(AC748,AC$38:AC747,1,0)&gt;0,0,0),1))</f>
        <v>0</v>
      </c>
      <c r="AC748" s="152">
        <f>IF(DATOS!J712=Y$39,DATOS!C712,"")</f>
        <v>0</v>
      </c>
    </row>
    <row r="749" spans="27:29" x14ac:dyDescent="0.25">
      <c r="AA749" s="151">
        <f t="shared" si="16"/>
        <v>1</v>
      </c>
      <c r="AB749" s="151">
        <f>IF(AC749="",0,IFERROR(IF(VLOOKUP(AC749,AC$38:AC748,1,0)&gt;0,0,0),1))</f>
        <v>0</v>
      </c>
      <c r="AC749" s="152">
        <f>IF(DATOS!J713=Y$39,DATOS!C713,"")</f>
        <v>0</v>
      </c>
    </row>
    <row r="750" spans="27:29" x14ac:dyDescent="0.25">
      <c r="AA750" s="151">
        <f t="shared" si="16"/>
        <v>1</v>
      </c>
      <c r="AB750" s="151">
        <f>IF(AC750="",0,IFERROR(IF(VLOOKUP(AC750,AC$38:AC749,1,0)&gt;0,0,0),1))</f>
        <v>0</v>
      </c>
      <c r="AC750" s="152">
        <f>IF(DATOS!J714=Y$39,DATOS!C714,"")</f>
        <v>0</v>
      </c>
    </row>
    <row r="751" spans="27:29" x14ac:dyDescent="0.25">
      <c r="AA751" s="151">
        <f t="shared" si="16"/>
        <v>1</v>
      </c>
      <c r="AB751" s="151">
        <f>IF(AC751="",0,IFERROR(IF(VLOOKUP(AC751,AC$38:AC750,1,0)&gt;0,0,0),1))</f>
        <v>0</v>
      </c>
      <c r="AC751" s="152">
        <f>IF(DATOS!J715=Y$39,DATOS!C715,"")</f>
        <v>0</v>
      </c>
    </row>
    <row r="752" spans="27:29" x14ac:dyDescent="0.25">
      <c r="AA752" s="151">
        <f t="shared" si="16"/>
        <v>1</v>
      </c>
      <c r="AB752" s="151">
        <f>IF(AC752="",0,IFERROR(IF(VLOOKUP(AC752,AC$38:AC751,1,0)&gt;0,0,0),1))</f>
        <v>0</v>
      </c>
      <c r="AC752" s="152">
        <f>IF(DATOS!J716=Y$39,DATOS!C716,"")</f>
        <v>0</v>
      </c>
    </row>
    <row r="753" spans="27:29" x14ac:dyDescent="0.25">
      <c r="AA753" s="151">
        <f t="shared" si="16"/>
        <v>1</v>
      </c>
      <c r="AB753" s="151">
        <f>IF(AC753="",0,IFERROR(IF(VLOOKUP(AC753,AC$38:AC752,1,0)&gt;0,0,0),1))</f>
        <v>0</v>
      </c>
      <c r="AC753" s="152">
        <f>IF(DATOS!J717=Y$39,DATOS!C717,"")</f>
        <v>0</v>
      </c>
    </row>
    <row r="754" spans="27:29" x14ac:dyDescent="0.25">
      <c r="AA754" s="151">
        <f t="shared" si="16"/>
        <v>1</v>
      </c>
      <c r="AB754" s="151">
        <f>IF(AC754="",0,IFERROR(IF(VLOOKUP(AC754,AC$38:AC753,1,0)&gt;0,0,0),1))</f>
        <v>0</v>
      </c>
      <c r="AC754" s="152">
        <f>IF(DATOS!J718=Y$39,DATOS!C718,"")</f>
        <v>0</v>
      </c>
    </row>
    <row r="755" spans="27:29" x14ac:dyDescent="0.25">
      <c r="AA755" s="151">
        <f t="shared" si="16"/>
        <v>1</v>
      </c>
      <c r="AB755" s="151">
        <f>IF(AC755="",0,IFERROR(IF(VLOOKUP(AC755,AC$38:AC754,1,0)&gt;0,0,0),1))</f>
        <v>0</v>
      </c>
      <c r="AC755" s="152">
        <f>IF(DATOS!J719=Y$39,DATOS!C719,"")</f>
        <v>0</v>
      </c>
    </row>
    <row r="756" spans="27:29" x14ac:dyDescent="0.25">
      <c r="AA756" s="151">
        <f t="shared" si="16"/>
        <v>1</v>
      </c>
      <c r="AB756" s="151">
        <f>IF(AC756="",0,IFERROR(IF(VLOOKUP(AC756,AC$38:AC755,1,0)&gt;0,0,0),1))</f>
        <v>0</v>
      </c>
      <c r="AC756" s="152">
        <f>IF(DATOS!J720=Y$39,DATOS!C720,"")</f>
        <v>0</v>
      </c>
    </row>
    <row r="757" spans="27:29" x14ac:dyDescent="0.25">
      <c r="AA757" s="151">
        <f t="shared" si="16"/>
        <v>1</v>
      </c>
      <c r="AB757" s="151">
        <f>IF(AC757="",0,IFERROR(IF(VLOOKUP(AC757,AC$38:AC756,1,0)&gt;0,0,0),1))</f>
        <v>0</v>
      </c>
      <c r="AC757" s="152">
        <f>IF(DATOS!J721=Y$39,DATOS!C721,"")</f>
        <v>0</v>
      </c>
    </row>
    <row r="758" spans="27:29" x14ac:dyDescent="0.25">
      <c r="AA758" s="151">
        <f t="shared" si="16"/>
        <v>1</v>
      </c>
      <c r="AB758" s="151">
        <f>IF(AC758="",0,IFERROR(IF(VLOOKUP(AC758,AC$38:AC757,1,0)&gt;0,0,0),1))</f>
        <v>0</v>
      </c>
      <c r="AC758" s="152">
        <f>IF(DATOS!J722=Y$39,DATOS!C722,"")</f>
        <v>0</v>
      </c>
    </row>
    <row r="759" spans="27:29" x14ac:dyDescent="0.25">
      <c r="AA759" s="151">
        <f t="shared" si="16"/>
        <v>1</v>
      </c>
      <c r="AB759" s="151">
        <f>IF(AC759="",0,IFERROR(IF(VLOOKUP(AC759,AC$38:AC758,1,0)&gt;0,0,0),1))</f>
        <v>0</v>
      </c>
      <c r="AC759" s="152">
        <f>IF(DATOS!J723=Y$39,DATOS!C723,"")</f>
        <v>0</v>
      </c>
    </row>
    <row r="760" spans="27:29" x14ac:dyDescent="0.25">
      <c r="AA760" s="151">
        <f t="shared" si="16"/>
        <v>1</v>
      </c>
      <c r="AB760" s="151">
        <f>IF(AC760="",0,IFERROR(IF(VLOOKUP(AC760,AC$38:AC759,1,0)&gt;0,0,0),1))</f>
        <v>0</v>
      </c>
      <c r="AC760" s="152">
        <f>IF(DATOS!J724=Y$39,DATOS!C724,"")</f>
        <v>0</v>
      </c>
    </row>
    <row r="761" spans="27:29" x14ac:dyDescent="0.25">
      <c r="AA761" s="151">
        <f t="shared" si="16"/>
        <v>1</v>
      </c>
      <c r="AB761" s="151">
        <f>IF(AC761="",0,IFERROR(IF(VLOOKUP(AC761,AC$38:AC760,1,0)&gt;0,0,0),1))</f>
        <v>0</v>
      </c>
      <c r="AC761" s="152">
        <f>IF(DATOS!J725=Y$39,DATOS!C725,"")</f>
        <v>0</v>
      </c>
    </row>
    <row r="762" spans="27:29" x14ac:dyDescent="0.25">
      <c r="AA762" s="151">
        <f t="shared" si="16"/>
        <v>1</v>
      </c>
      <c r="AB762" s="151">
        <f>IF(AC762="",0,IFERROR(IF(VLOOKUP(AC762,AC$38:AC761,1,0)&gt;0,0,0),1))</f>
        <v>0</v>
      </c>
      <c r="AC762" s="152">
        <f>IF(DATOS!J726=Y$39,DATOS!C726,"")</f>
        <v>0</v>
      </c>
    </row>
    <row r="763" spans="27:29" x14ac:dyDescent="0.25">
      <c r="AA763" s="151">
        <f t="shared" si="16"/>
        <v>1</v>
      </c>
      <c r="AB763" s="151">
        <f>IF(AC763="",0,IFERROR(IF(VLOOKUP(AC763,AC$38:AC762,1,0)&gt;0,0,0),1))</f>
        <v>0</v>
      </c>
      <c r="AC763" s="152">
        <f>IF(DATOS!J727=Y$39,DATOS!C727,"")</f>
        <v>0</v>
      </c>
    </row>
    <row r="764" spans="27:29" x14ac:dyDescent="0.25">
      <c r="AA764" s="151">
        <f t="shared" si="16"/>
        <v>1</v>
      </c>
      <c r="AB764" s="151">
        <f>IF(AC764="",0,IFERROR(IF(VLOOKUP(AC764,AC$38:AC763,1,0)&gt;0,0,0),1))</f>
        <v>0</v>
      </c>
      <c r="AC764" s="152">
        <f>IF(DATOS!J728=Y$39,DATOS!C728,"")</f>
        <v>0</v>
      </c>
    </row>
    <row r="765" spans="27:29" x14ac:dyDescent="0.25">
      <c r="AA765" s="151">
        <f t="shared" si="16"/>
        <v>1</v>
      </c>
      <c r="AB765" s="151">
        <f>IF(AC765="",0,IFERROR(IF(VLOOKUP(AC765,AC$38:AC764,1,0)&gt;0,0,0),1))</f>
        <v>0</v>
      </c>
      <c r="AC765" s="152">
        <f>IF(DATOS!J729=Y$39,DATOS!C729,"")</f>
        <v>0</v>
      </c>
    </row>
    <row r="766" spans="27:29" x14ac:dyDescent="0.25">
      <c r="AA766" s="151">
        <f t="shared" si="16"/>
        <v>1</v>
      </c>
      <c r="AB766" s="151">
        <f>IF(AC766="",0,IFERROR(IF(VLOOKUP(AC766,AC$38:AC765,1,0)&gt;0,0,0),1))</f>
        <v>0</v>
      </c>
      <c r="AC766" s="152">
        <f>IF(DATOS!J730=Y$39,DATOS!C730,"")</f>
        <v>0</v>
      </c>
    </row>
    <row r="767" spans="27:29" x14ac:dyDescent="0.25">
      <c r="AA767" s="151">
        <f t="shared" si="16"/>
        <v>1</v>
      </c>
      <c r="AB767" s="151">
        <f>IF(AC767="",0,IFERROR(IF(VLOOKUP(AC767,AC$38:AC766,1,0)&gt;0,0,0),1))</f>
        <v>0</v>
      </c>
      <c r="AC767" s="152">
        <f>IF(DATOS!J731=Y$39,DATOS!C731,"")</f>
        <v>0</v>
      </c>
    </row>
    <row r="768" spans="27:29" x14ac:dyDescent="0.25">
      <c r="AA768" s="151">
        <f t="shared" si="16"/>
        <v>1</v>
      </c>
      <c r="AB768" s="151">
        <f>IF(AC768="",0,IFERROR(IF(VLOOKUP(AC768,AC$38:AC767,1,0)&gt;0,0,0),1))</f>
        <v>0</v>
      </c>
      <c r="AC768" s="152">
        <f>IF(DATOS!J732=Y$39,DATOS!C732,"")</f>
        <v>0</v>
      </c>
    </row>
    <row r="769" spans="27:29" x14ac:dyDescent="0.25">
      <c r="AA769" s="151">
        <f t="shared" si="16"/>
        <v>1</v>
      </c>
      <c r="AB769" s="151">
        <f>IF(AC769="",0,IFERROR(IF(VLOOKUP(AC769,AC$38:AC768,1,0)&gt;0,0,0),1))</f>
        <v>0</v>
      </c>
      <c r="AC769" s="152">
        <f>IF(DATOS!J733=Y$39,DATOS!C733,"")</f>
        <v>0</v>
      </c>
    </row>
    <row r="770" spans="27:29" x14ac:dyDescent="0.25">
      <c r="AA770" s="151">
        <f t="shared" si="16"/>
        <v>1</v>
      </c>
      <c r="AB770" s="151">
        <f>IF(AC770="",0,IFERROR(IF(VLOOKUP(AC770,AC$38:AC769,1,0)&gt;0,0,0),1))</f>
        <v>0</v>
      </c>
      <c r="AC770" s="152">
        <f>IF(DATOS!J734=Y$39,DATOS!C734,"")</f>
        <v>0</v>
      </c>
    </row>
    <row r="771" spans="27:29" x14ac:dyDescent="0.25">
      <c r="AA771" s="151">
        <f t="shared" si="16"/>
        <v>1</v>
      </c>
      <c r="AB771" s="151">
        <f>IF(AC771="",0,IFERROR(IF(VLOOKUP(AC771,AC$38:AC770,1,0)&gt;0,0,0),1))</f>
        <v>0</v>
      </c>
      <c r="AC771" s="152">
        <f>IF(DATOS!J735=Y$39,DATOS!C735,"")</f>
        <v>0</v>
      </c>
    </row>
    <row r="772" spans="27:29" x14ac:dyDescent="0.25">
      <c r="AA772" s="151">
        <f t="shared" si="16"/>
        <v>1</v>
      </c>
      <c r="AB772" s="151">
        <f>IF(AC772="",0,IFERROR(IF(VLOOKUP(AC772,AC$38:AC771,1,0)&gt;0,0,0),1))</f>
        <v>0</v>
      </c>
      <c r="AC772" s="152">
        <f>IF(DATOS!J736=Y$39,DATOS!C736,"")</f>
        <v>0</v>
      </c>
    </row>
    <row r="773" spans="27:29" x14ac:dyDescent="0.25">
      <c r="AA773" s="151">
        <f t="shared" si="16"/>
        <v>1</v>
      </c>
      <c r="AB773" s="151">
        <f>IF(AC773="",0,IFERROR(IF(VLOOKUP(AC773,AC$38:AC772,1,0)&gt;0,0,0),1))</f>
        <v>0</v>
      </c>
      <c r="AC773" s="152">
        <f>IF(DATOS!J737=Y$39,DATOS!C737,"")</f>
        <v>0</v>
      </c>
    </row>
    <row r="774" spans="27:29" x14ac:dyDescent="0.25">
      <c r="AA774" s="151">
        <f t="shared" si="16"/>
        <v>1</v>
      </c>
      <c r="AB774" s="151">
        <f>IF(AC774="",0,IFERROR(IF(VLOOKUP(AC774,AC$38:AC773,1,0)&gt;0,0,0),1))</f>
        <v>0</v>
      </c>
      <c r="AC774" s="152">
        <f>IF(DATOS!J738=Y$39,DATOS!C738,"")</f>
        <v>0</v>
      </c>
    </row>
    <row r="775" spans="27:29" x14ac:dyDescent="0.25">
      <c r="AA775" s="151">
        <f t="shared" si="16"/>
        <v>1</v>
      </c>
      <c r="AB775" s="151">
        <f>IF(AC775="",0,IFERROR(IF(VLOOKUP(AC775,AC$38:AC774,1,0)&gt;0,0,0),1))</f>
        <v>0</v>
      </c>
      <c r="AC775" s="152">
        <f>IF(DATOS!J739=Y$39,DATOS!C739,"")</f>
        <v>0</v>
      </c>
    </row>
    <row r="776" spans="27:29" x14ac:dyDescent="0.25">
      <c r="AA776" s="151">
        <f t="shared" si="16"/>
        <v>1</v>
      </c>
      <c r="AB776" s="151">
        <f>IF(AC776="",0,IFERROR(IF(VLOOKUP(AC776,AC$38:AC775,1,0)&gt;0,0,0),1))</f>
        <v>0</v>
      </c>
      <c r="AC776" s="152">
        <f>IF(DATOS!J740=Y$39,DATOS!C740,"")</f>
        <v>0</v>
      </c>
    </row>
    <row r="777" spans="27:29" x14ac:dyDescent="0.25">
      <c r="AA777" s="151">
        <f t="shared" si="16"/>
        <v>1</v>
      </c>
      <c r="AB777" s="151">
        <f>IF(AC777="",0,IFERROR(IF(VLOOKUP(AC777,AC$38:AC776,1,0)&gt;0,0,0),1))</f>
        <v>0</v>
      </c>
      <c r="AC777" s="152">
        <f>IF(DATOS!J741=Y$39,DATOS!C741,"")</f>
        <v>0</v>
      </c>
    </row>
    <row r="778" spans="27:29" x14ac:dyDescent="0.25">
      <c r="AA778" s="151">
        <f t="shared" si="16"/>
        <v>1</v>
      </c>
      <c r="AB778" s="151">
        <f>IF(AC778="",0,IFERROR(IF(VLOOKUP(AC778,AC$38:AC777,1,0)&gt;0,0,0),1))</f>
        <v>0</v>
      </c>
      <c r="AC778" s="152">
        <f>IF(DATOS!J742=Y$39,DATOS!C742,"")</f>
        <v>0</v>
      </c>
    </row>
    <row r="779" spans="27:29" x14ac:dyDescent="0.25">
      <c r="AA779" s="151">
        <f t="shared" si="16"/>
        <v>1</v>
      </c>
      <c r="AB779" s="151">
        <f>IF(AC779="",0,IFERROR(IF(VLOOKUP(AC779,AC$38:AC778,1,0)&gt;0,0,0),1))</f>
        <v>0</v>
      </c>
      <c r="AC779" s="152">
        <f>IF(DATOS!J743=Y$39,DATOS!C743,"")</f>
        <v>0</v>
      </c>
    </row>
    <row r="780" spans="27:29" x14ac:dyDescent="0.25">
      <c r="AA780" s="151">
        <f t="shared" si="16"/>
        <v>1</v>
      </c>
      <c r="AB780" s="151">
        <f>IF(AC780="",0,IFERROR(IF(VLOOKUP(AC780,AC$38:AC779,1,0)&gt;0,0,0),1))</f>
        <v>0</v>
      </c>
      <c r="AC780" s="152">
        <f>IF(DATOS!J744=Y$39,DATOS!C744,"")</f>
        <v>0</v>
      </c>
    </row>
    <row r="781" spans="27:29" x14ac:dyDescent="0.25">
      <c r="AA781" s="151">
        <f t="shared" si="16"/>
        <v>1</v>
      </c>
      <c r="AB781" s="151">
        <f>IF(AC781="",0,IFERROR(IF(VLOOKUP(AC781,AC$38:AC780,1,0)&gt;0,0,0),1))</f>
        <v>0</v>
      </c>
      <c r="AC781" s="152">
        <f>IF(DATOS!J745=Y$39,DATOS!C745,"")</f>
        <v>0</v>
      </c>
    </row>
    <row r="782" spans="27:29" x14ac:dyDescent="0.25">
      <c r="AA782" s="151">
        <f t="shared" si="16"/>
        <v>1</v>
      </c>
      <c r="AB782" s="151">
        <f>IF(AC782="",0,IFERROR(IF(VLOOKUP(AC782,AC$38:AC781,1,0)&gt;0,0,0),1))</f>
        <v>0</v>
      </c>
      <c r="AC782" s="152">
        <f>IF(DATOS!J746=Y$39,DATOS!C746,"")</f>
        <v>0</v>
      </c>
    </row>
    <row r="783" spans="27:29" x14ac:dyDescent="0.25">
      <c r="AA783" s="151">
        <f t="shared" si="16"/>
        <v>1</v>
      </c>
      <c r="AB783" s="151">
        <f>IF(AC783="",0,IFERROR(IF(VLOOKUP(AC783,AC$38:AC782,1,0)&gt;0,0,0),1))</f>
        <v>0</v>
      </c>
      <c r="AC783" s="152">
        <f>IF(DATOS!J747=Y$39,DATOS!C747,"")</f>
        <v>0</v>
      </c>
    </row>
    <row r="784" spans="27:29" x14ac:dyDescent="0.25">
      <c r="AA784" s="151">
        <f t="shared" si="16"/>
        <v>1</v>
      </c>
      <c r="AB784" s="151">
        <f>IF(AC784="",0,IFERROR(IF(VLOOKUP(AC784,AC$38:AC783,1,0)&gt;0,0,0),1))</f>
        <v>0</v>
      </c>
      <c r="AC784" s="152">
        <f>IF(DATOS!J748=Y$39,DATOS!C748,"")</f>
        <v>0</v>
      </c>
    </row>
    <row r="785" spans="27:29" x14ac:dyDescent="0.25">
      <c r="AA785" s="151">
        <f t="shared" si="16"/>
        <v>1</v>
      </c>
      <c r="AB785" s="151">
        <f>IF(AC785="",0,IFERROR(IF(VLOOKUP(AC785,AC$38:AC784,1,0)&gt;0,0,0),1))</f>
        <v>0</v>
      </c>
      <c r="AC785" s="152">
        <f>IF(DATOS!J749=Y$39,DATOS!C749,"")</f>
        <v>0</v>
      </c>
    </row>
    <row r="786" spans="27:29" x14ac:dyDescent="0.25">
      <c r="AA786" s="151">
        <f t="shared" si="16"/>
        <v>1</v>
      </c>
      <c r="AB786" s="151">
        <f>IF(AC786="",0,IFERROR(IF(VLOOKUP(AC786,AC$38:AC785,1,0)&gt;0,0,0),1))</f>
        <v>0</v>
      </c>
      <c r="AC786" s="152">
        <f>IF(DATOS!J750=Y$39,DATOS!C750,"")</f>
        <v>0</v>
      </c>
    </row>
    <row r="787" spans="27:29" x14ac:dyDescent="0.25">
      <c r="AA787" s="151">
        <f t="shared" si="16"/>
        <v>1</v>
      </c>
      <c r="AB787" s="151">
        <f>IF(AC787="",0,IFERROR(IF(VLOOKUP(AC787,AC$38:AC786,1,0)&gt;0,0,0),1))</f>
        <v>0</v>
      </c>
      <c r="AC787" s="152">
        <f>IF(DATOS!J751=Y$39,DATOS!C751,"")</f>
        <v>0</v>
      </c>
    </row>
    <row r="788" spans="27:29" x14ac:dyDescent="0.25">
      <c r="AA788" s="151">
        <f t="shared" si="16"/>
        <v>1</v>
      </c>
      <c r="AB788" s="151">
        <f>IF(AC788="",0,IFERROR(IF(VLOOKUP(AC788,AC$38:AC787,1,0)&gt;0,0,0),1))</f>
        <v>0</v>
      </c>
      <c r="AC788" s="152">
        <f>IF(DATOS!J752=Y$39,DATOS!C752,"")</f>
        <v>0</v>
      </c>
    </row>
    <row r="789" spans="27:29" x14ac:dyDescent="0.25">
      <c r="AA789" s="151">
        <f t="shared" si="16"/>
        <v>1</v>
      </c>
      <c r="AB789" s="151">
        <f>IF(AC789="",0,IFERROR(IF(VLOOKUP(AC789,AC$38:AC788,1,0)&gt;0,0,0),1))</f>
        <v>0</v>
      </c>
      <c r="AC789" s="152">
        <f>IF(DATOS!J753=Y$39,DATOS!C753,"")</f>
        <v>0</v>
      </c>
    </row>
    <row r="790" spans="27:29" x14ac:dyDescent="0.25">
      <c r="AA790" s="151">
        <f t="shared" si="16"/>
        <v>1</v>
      </c>
      <c r="AB790" s="151">
        <f>IF(AC790="",0,IFERROR(IF(VLOOKUP(AC790,AC$38:AC789,1,0)&gt;0,0,0),1))</f>
        <v>0</v>
      </c>
      <c r="AC790" s="152">
        <f>IF(DATOS!J754=Y$39,DATOS!C754,"")</f>
        <v>0</v>
      </c>
    </row>
    <row r="791" spans="27:29" x14ac:dyDescent="0.25">
      <c r="AA791" s="151">
        <f t="shared" si="16"/>
        <v>1</v>
      </c>
      <c r="AB791" s="151">
        <f>IF(AC791="",0,IFERROR(IF(VLOOKUP(AC791,AC$38:AC790,1,0)&gt;0,0,0),1))</f>
        <v>0</v>
      </c>
      <c r="AC791" s="152">
        <f>IF(DATOS!J755=Y$39,DATOS!C755,"")</f>
        <v>0</v>
      </c>
    </row>
    <row r="792" spans="27:29" x14ac:dyDescent="0.25">
      <c r="AA792" s="151">
        <f t="shared" si="16"/>
        <v>1</v>
      </c>
      <c r="AB792" s="151">
        <f>IF(AC792="",0,IFERROR(IF(VLOOKUP(AC792,AC$38:AC791,1,0)&gt;0,0,0),1))</f>
        <v>0</v>
      </c>
      <c r="AC792" s="152">
        <f>IF(DATOS!J756=Y$39,DATOS!C756,"")</f>
        <v>0</v>
      </c>
    </row>
    <row r="793" spans="27:29" x14ac:dyDescent="0.25">
      <c r="AA793" s="151">
        <f t="shared" si="16"/>
        <v>1</v>
      </c>
      <c r="AB793" s="151">
        <f>IF(AC793="",0,IFERROR(IF(VLOOKUP(AC793,AC$38:AC792,1,0)&gt;0,0,0),1))</f>
        <v>0</v>
      </c>
      <c r="AC793" s="152">
        <f>IF(DATOS!J757=Y$39,DATOS!C757,"")</f>
        <v>0</v>
      </c>
    </row>
    <row r="794" spans="27:29" x14ac:dyDescent="0.25">
      <c r="AA794" s="151">
        <f t="shared" si="16"/>
        <v>1</v>
      </c>
      <c r="AB794" s="151">
        <f>IF(AC794="",0,IFERROR(IF(VLOOKUP(AC794,AC$38:AC793,1,0)&gt;0,0,0),1))</f>
        <v>0</v>
      </c>
      <c r="AC794" s="152">
        <f>IF(DATOS!J758=Y$39,DATOS!C758,"")</f>
        <v>0</v>
      </c>
    </row>
    <row r="795" spans="27:29" x14ac:dyDescent="0.25">
      <c r="AA795" s="151">
        <f t="shared" si="16"/>
        <v>1</v>
      </c>
      <c r="AB795" s="151">
        <f>IF(AC795="",0,IFERROR(IF(VLOOKUP(AC795,AC$38:AC794,1,0)&gt;0,0,0),1))</f>
        <v>0</v>
      </c>
      <c r="AC795" s="152">
        <f>IF(DATOS!J759=Y$39,DATOS!C759,"")</f>
        <v>0</v>
      </c>
    </row>
    <row r="796" spans="27:29" x14ac:dyDescent="0.25">
      <c r="AA796" s="151">
        <f t="shared" si="16"/>
        <v>1</v>
      </c>
      <c r="AB796" s="151">
        <f>IF(AC796="",0,IFERROR(IF(VLOOKUP(AC796,AC$38:AC795,1,0)&gt;0,0,0),1))</f>
        <v>0</v>
      </c>
      <c r="AC796" s="152">
        <f>IF(DATOS!J760=Y$39,DATOS!C760,"")</f>
        <v>0</v>
      </c>
    </row>
    <row r="797" spans="27:29" x14ac:dyDescent="0.25">
      <c r="AA797" s="151">
        <f t="shared" si="16"/>
        <v>1</v>
      </c>
      <c r="AB797" s="151">
        <f>IF(AC797="",0,IFERROR(IF(VLOOKUP(AC797,AC$38:AC796,1,0)&gt;0,0,0),1))</f>
        <v>0</v>
      </c>
      <c r="AC797" s="152">
        <f>IF(DATOS!J761=Y$39,DATOS!C761,"")</f>
        <v>0</v>
      </c>
    </row>
    <row r="798" spans="27:29" x14ac:dyDescent="0.25">
      <c r="AA798" s="151">
        <f t="shared" si="16"/>
        <v>1</v>
      </c>
      <c r="AB798" s="151">
        <f>IF(AC798="",0,IFERROR(IF(VLOOKUP(AC798,AC$38:AC797,1,0)&gt;0,0,0),1))</f>
        <v>0</v>
      </c>
      <c r="AC798" s="152">
        <f>IF(DATOS!J762=Y$39,DATOS!C762,"")</f>
        <v>0</v>
      </c>
    </row>
    <row r="799" spans="27:29" x14ac:dyDescent="0.25">
      <c r="AA799" s="151">
        <f t="shared" si="16"/>
        <v>1</v>
      </c>
      <c r="AB799" s="151">
        <f>IF(AC799="",0,IFERROR(IF(VLOOKUP(AC799,AC$38:AC798,1,0)&gt;0,0,0),1))</f>
        <v>0</v>
      </c>
      <c r="AC799" s="152">
        <f>IF(DATOS!J763=Y$39,DATOS!C763,"")</f>
        <v>0</v>
      </c>
    </row>
    <row r="800" spans="27:29" x14ac:dyDescent="0.25">
      <c r="AA800" s="151">
        <f t="shared" si="16"/>
        <v>1</v>
      </c>
      <c r="AB800" s="151">
        <f>IF(AC800="",0,IFERROR(IF(VLOOKUP(AC800,AC$38:AC799,1,0)&gt;0,0,0),1))</f>
        <v>0</v>
      </c>
      <c r="AC800" s="152">
        <f>IF(DATOS!J764=Y$39,DATOS!C764,"")</f>
        <v>0</v>
      </c>
    </row>
    <row r="801" spans="27:29" x14ac:dyDescent="0.25">
      <c r="AA801" s="151">
        <f t="shared" si="16"/>
        <v>1</v>
      </c>
      <c r="AB801" s="151">
        <f>IF(AC801="",0,IFERROR(IF(VLOOKUP(AC801,AC$38:AC800,1,0)&gt;0,0,0),1))</f>
        <v>0</v>
      </c>
      <c r="AC801" s="152">
        <f>IF(DATOS!J765=Y$39,DATOS!C765,"")</f>
        <v>0</v>
      </c>
    </row>
    <row r="802" spans="27:29" x14ac:dyDescent="0.25">
      <c r="AA802" s="151">
        <f t="shared" si="16"/>
        <v>1</v>
      </c>
      <c r="AB802" s="151">
        <f>IF(AC802="",0,IFERROR(IF(VLOOKUP(AC802,AC$38:AC801,1,0)&gt;0,0,0),1))</f>
        <v>0</v>
      </c>
      <c r="AC802" s="152">
        <f>IF(DATOS!J766=Y$39,DATOS!C766,"")</f>
        <v>0</v>
      </c>
    </row>
    <row r="803" spans="27:29" x14ac:dyDescent="0.25">
      <c r="AA803" s="151">
        <f t="shared" si="16"/>
        <v>1</v>
      </c>
      <c r="AB803" s="151">
        <f>IF(AC803="",0,IFERROR(IF(VLOOKUP(AC803,AC$38:AC802,1,0)&gt;0,0,0),1))</f>
        <v>0</v>
      </c>
      <c r="AC803" s="152">
        <f>IF(DATOS!J767=Y$39,DATOS!C767,"")</f>
        <v>0</v>
      </c>
    </row>
    <row r="804" spans="27:29" x14ac:dyDescent="0.25">
      <c r="AA804" s="151">
        <f t="shared" si="16"/>
        <v>1</v>
      </c>
      <c r="AB804" s="151">
        <f>IF(AC804="",0,IFERROR(IF(VLOOKUP(AC804,AC$38:AC803,1,0)&gt;0,0,0),1))</f>
        <v>0</v>
      </c>
      <c r="AC804" s="152">
        <f>IF(DATOS!J768=Y$39,DATOS!C768,"")</f>
        <v>0</v>
      </c>
    </row>
    <row r="805" spans="27:29" x14ac:dyDescent="0.25">
      <c r="AA805" s="151">
        <f t="shared" si="16"/>
        <v>1</v>
      </c>
      <c r="AB805" s="151">
        <f>IF(AC805="",0,IFERROR(IF(VLOOKUP(AC805,AC$38:AC804,1,0)&gt;0,0,0),1))</f>
        <v>0</v>
      </c>
      <c r="AC805" s="152">
        <f>IF(DATOS!J769=Y$39,DATOS!C769,"")</f>
        <v>0</v>
      </c>
    </row>
    <row r="806" spans="27:29" x14ac:dyDescent="0.25">
      <c r="AA806" s="151">
        <f t="shared" ref="AA806:AA869" si="17">AA805+AB806</f>
        <v>1</v>
      </c>
      <c r="AB806" s="151">
        <f>IF(AC806="",0,IFERROR(IF(VLOOKUP(AC806,AC$38:AC805,1,0)&gt;0,0,0),1))</f>
        <v>0</v>
      </c>
      <c r="AC806" s="152">
        <f>IF(DATOS!J770=Y$39,DATOS!C770,"")</f>
        <v>0</v>
      </c>
    </row>
    <row r="807" spans="27:29" x14ac:dyDescent="0.25">
      <c r="AA807" s="151">
        <f t="shared" si="17"/>
        <v>1</v>
      </c>
      <c r="AB807" s="151">
        <f>IF(AC807="",0,IFERROR(IF(VLOOKUP(AC807,AC$38:AC806,1,0)&gt;0,0,0),1))</f>
        <v>0</v>
      </c>
      <c r="AC807" s="152">
        <f>IF(DATOS!J771=Y$39,DATOS!C771,"")</f>
        <v>0</v>
      </c>
    </row>
    <row r="808" spans="27:29" x14ac:dyDescent="0.25">
      <c r="AA808" s="151">
        <f t="shared" si="17"/>
        <v>1</v>
      </c>
      <c r="AB808" s="151">
        <f>IF(AC808="",0,IFERROR(IF(VLOOKUP(AC808,AC$38:AC807,1,0)&gt;0,0,0),1))</f>
        <v>0</v>
      </c>
      <c r="AC808" s="152">
        <f>IF(DATOS!J772=Y$39,DATOS!C772,"")</f>
        <v>0</v>
      </c>
    </row>
    <row r="809" spans="27:29" x14ac:dyDescent="0.25">
      <c r="AA809" s="151">
        <f t="shared" si="17"/>
        <v>1</v>
      </c>
      <c r="AB809" s="151">
        <f>IF(AC809="",0,IFERROR(IF(VLOOKUP(AC809,AC$38:AC808,1,0)&gt;0,0,0),1))</f>
        <v>0</v>
      </c>
      <c r="AC809" s="152">
        <f>IF(DATOS!J773=Y$39,DATOS!C773,"")</f>
        <v>0</v>
      </c>
    </row>
    <row r="810" spans="27:29" x14ac:dyDescent="0.25">
      <c r="AA810" s="151">
        <f t="shared" si="17"/>
        <v>1</v>
      </c>
      <c r="AB810" s="151">
        <f>IF(AC810="",0,IFERROR(IF(VLOOKUP(AC810,AC$38:AC809,1,0)&gt;0,0,0),1))</f>
        <v>0</v>
      </c>
      <c r="AC810" s="152">
        <f>IF(DATOS!J774=Y$39,DATOS!C774,"")</f>
        <v>0</v>
      </c>
    </row>
    <row r="811" spans="27:29" x14ac:dyDescent="0.25">
      <c r="AA811" s="151">
        <f t="shared" si="17"/>
        <v>1</v>
      </c>
      <c r="AB811" s="151">
        <f>IF(AC811="",0,IFERROR(IF(VLOOKUP(AC811,AC$38:AC810,1,0)&gt;0,0,0),1))</f>
        <v>0</v>
      </c>
      <c r="AC811" s="152">
        <f>IF(DATOS!J775=Y$39,DATOS!C775,"")</f>
        <v>0</v>
      </c>
    </row>
    <row r="812" spans="27:29" x14ac:dyDescent="0.25">
      <c r="AA812" s="151">
        <f t="shared" si="17"/>
        <v>1</v>
      </c>
      <c r="AB812" s="151">
        <f>IF(AC812="",0,IFERROR(IF(VLOOKUP(AC812,AC$38:AC811,1,0)&gt;0,0,0),1))</f>
        <v>0</v>
      </c>
      <c r="AC812" s="152">
        <f>IF(DATOS!J776=Y$39,DATOS!C776,"")</f>
        <v>0</v>
      </c>
    </row>
    <row r="813" spans="27:29" x14ac:dyDescent="0.25">
      <c r="AA813" s="151">
        <f t="shared" si="17"/>
        <v>1</v>
      </c>
      <c r="AB813" s="151">
        <f>IF(AC813="",0,IFERROR(IF(VLOOKUP(AC813,AC$38:AC812,1,0)&gt;0,0,0),1))</f>
        <v>0</v>
      </c>
      <c r="AC813" s="152">
        <f>IF(DATOS!J777=Y$39,DATOS!C777,"")</f>
        <v>0</v>
      </c>
    </row>
    <row r="814" spans="27:29" x14ac:dyDescent="0.25">
      <c r="AA814" s="151">
        <f t="shared" si="17"/>
        <v>1</v>
      </c>
      <c r="AB814" s="151">
        <f>IF(AC814="",0,IFERROR(IF(VLOOKUP(AC814,AC$38:AC813,1,0)&gt;0,0,0),1))</f>
        <v>0</v>
      </c>
      <c r="AC814" s="152">
        <f>IF(DATOS!J778=Y$39,DATOS!C778,"")</f>
        <v>0</v>
      </c>
    </row>
    <row r="815" spans="27:29" x14ac:dyDescent="0.25">
      <c r="AA815" s="151">
        <f t="shared" si="17"/>
        <v>1</v>
      </c>
      <c r="AB815" s="151">
        <f>IF(AC815="",0,IFERROR(IF(VLOOKUP(AC815,AC$38:AC814,1,0)&gt;0,0,0),1))</f>
        <v>0</v>
      </c>
      <c r="AC815" s="152">
        <f>IF(DATOS!J779=Y$39,DATOS!C779,"")</f>
        <v>0</v>
      </c>
    </row>
    <row r="816" spans="27:29" x14ac:dyDescent="0.25">
      <c r="AA816" s="151">
        <f t="shared" si="17"/>
        <v>1</v>
      </c>
      <c r="AB816" s="151">
        <f>IF(AC816="",0,IFERROR(IF(VLOOKUP(AC816,AC$38:AC815,1,0)&gt;0,0,0),1))</f>
        <v>0</v>
      </c>
      <c r="AC816" s="152">
        <f>IF(DATOS!J780=Y$39,DATOS!C780,"")</f>
        <v>0</v>
      </c>
    </row>
    <row r="817" spans="27:29" x14ac:dyDescent="0.25">
      <c r="AA817" s="151">
        <f t="shared" si="17"/>
        <v>1</v>
      </c>
      <c r="AB817" s="151">
        <f>IF(AC817="",0,IFERROR(IF(VLOOKUP(AC817,AC$38:AC816,1,0)&gt;0,0,0),1))</f>
        <v>0</v>
      </c>
      <c r="AC817" s="152">
        <f>IF(DATOS!J781=Y$39,DATOS!C781,"")</f>
        <v>0</v>
      </c>
    </row>
    <row r="818" spans="27:29" x14ac:dyDescent="0.25">
      <c r="AA818" s="151">
        <f t="shared" si="17"/>
        <v>1</v>
      </c>
      <c r="AB818" s="151">
        <f>IF(AC818="",0,IFERROR(IF(VLOOKUP(AC818,AC$38:AC817,1,0)&gt;0,0,0),1))</f>
        <v>0</v>
      </c>
      <c r="AC818" s="152">
        <f>IF(DATOS!J782=Y$39,DATOS!C782,"")</f>
        <v>0</v>
      </c>
    </row>
    <row r="819" spans="27:29" x14ac:dyDescent="0.25">
      <c r="AA819" s="151">
        <f t="shared" si="17"/>
        <v>1</v>
      </c>
      <c r="AB819" s="151">
        <f>IF(AC819="",0,IFERROR(IF(VLOOKUP(AC819,AC$38:AC818,1,0)&gt;0,0,0),1))</f>
        <v>0</v>
      </c>
      <c r="AC819" s="152">
        <f>IF(DATOS!J783=Y$39,DATOS!C783,"")</f>
        <v>0</v>
      </c>
    </row>
    <row r="820" spans="27:29" x14ac:dyDescent="0.25">
      <c r="AA820" s="151">
        <f t="shared" si="17"/>
        <v>1</v>
      </c>
      <c r="AB820" s="151">
        <f>IF(AC820="",0,IFERROR(IF(VLOOKUP(AC820,AC$38:AC819,1,0)&gt;0,0,0),1))</f>
        <v>0</v>
      </c>
      <c r="AC820" s="152">
        <f>IF(DATOS!J784=Y$39,DATOS!C784,"")</f>
        <v>0</v>
      </c>
    </row>
    <row r="821" spans="27:29" x14ac:dyDescent="0.25">
      <c r="AA821" s="151">
        <f t="shared" si="17"/>
        <v>1</v>
      </c>
      <c r="AB821" s="151">
        <f>IF(AC821="",0,IFERROR(IF(VLOOKUP(AC821,AC$38:AC820,1,0)&gt;0,0,0),1))</f>
        <v>0</v>
      </c>
      <c r="AC821" s="152">
        <f>IF(DATOS!J785=Y$39,DATOS!C785,"")</f>
        <v>0</v>
      </c>
    </row>
    <row r="822" spans="27:29" x14ac:dyDescent="0.25">
      <c r="AA822" s="151">
        <f t="shared" si="17"/>
        <v>1</v>
      </c>
      <c r="AB822" s="151">
        <f>IF(AC822="",0,IFERROR(IF(VLOOKUP(AC822,AC$38:AC821,1,0)&gt;0,0,0),1))</f>
        <v>0</v>
      </c>
      <c r="AC822" s="152">
        <f>IF(DATOS!J786=Y$39,DATOS!C786,"")</f>
        <v>0</v>
      </c>
    </row>
    <row r="823" spans="27:29" x14ac:dyDescent="0.25">
      <c r="AA823" s="151">
        <f t="shared" si="17"/>
        <v>1</v>
      </c>
      <c r="AB823" s="151">
        <f>IF(AC823="",0,IFERROR(IF(VLOOKUP(AC823,AC$38:AC822,1,0)&gt;0,0,0),1))</f>
        <v>0</v>
      </c>
      <c r="AC823" s="152">
        <f>IF(DATOS!J787=Y$39,DATOS!C787,"")</f>
        <v>0</v>
      </c>
    </row>
    <row r="824" spans="27:29" x14ac:dyDescent="0.25">
      <c r="AA824" s="151">
        <f t="shared" si="17"/>
        <v>1</v>
      </c>
      <c r="AB824" s="151">
        <f>IF(AC824="",0,IFERROR(IF(VLOOKUP(AC824,AC$38:AC823,1,0)&gt;0,0,0),1))</f>
        <v>0</v>
      </c>
      <c r="AC824" s="152">
        <f>IF(DATOS!J788=Y$39,DATOS!C788,"")</f>
        <v>0</v>
      </c>
    </row>
    <row r="825" spans="27:29" x14ac:dyDescent="0.25">
      <c r="AA825" s="151">
        <f t="shared" si="17"/>
        <v>1</v>
      </c>
      <c r="AB825" s="151">
        <f>IF(AC825="",0,IFERROR(IF(VLOOKUP(AC825,AC$38:AC824,1,0)&gt;0,0,0),1))</f>
        <v>0</v>
      </c>
      <c r="AC825" s="152">
        <f>IF(DATOS!J789=Y$39,DATOS!C789,"")</f>
        <v>0</v>
      </c>
    </row>
    <row r="826" spans="27:29" x14ac:dyDescent="0.25">
      <c r="AA826" s="151">
        <f t="shared" si="17"/>
        <v>1</v>
      </c>
      <c r="AB826" s="151">
        <f>IF(AC826="",0,IFERROR(IF(VLOOKUP(AC826,AC$38:AC825,1,0)&gt;0,0,0),1))</f>
        <v>0</v>
      </c>
      <c r="AC826" s="152">
        <f>IF(DATOS!J790=Y$39,DATOS!C790,"")</f>
        <v>0</v>
      </c>
    </row>
    <row r="827" spans="27:29" x14ac:dyDescent="0.25">
      <c r="AA827" s="151">
        <f t="shared" si="17"/>
        <v>1</v>
      </c>
      <c r="AB827" s="151">
        <f>IF(AC827="",0,IFERROR(IF(VLOOKUP(AC827,AC$38:AC826,1,0)&gt;0,0,0),1))</f>
        <v>0</v>
      </c>
      <c r="AC827" s="152">
        <f>IF(DATOS!J791=Y$39,DATOS!C791,"")</f>
        <v>0</v>
      </c>
    </row>
    <row r="828" spans="27:29" x14ac:dyDescent="0.25">
      <c r="AA828" s="151">
        <f t="shared" si="17"/>
        <v>1</v>
      </c>
      <c r="AB828" s="151">
        <f>IF(AC828="",0,IFERROR(IF(VLOOKUP(AC828,AC$38:AC827,1,0)&gt;0,0,0),1))</f>
        <v>0</v>
      </c>
      <c r="AC828" s="152">
        <f>IF(DATOS!J792=Y$39,DATOS!C792,"")</f>
        <v>0</v>
      </c>
    </row>
    <row r="829" spans="27:29" x14ac:dyDescent="0.25">
      <c r="AA829" s="151">
        <f t="shared" si="17"/>
        <v>1</v>
      </c>
      <c r="AB829" s="151">
        <f>IF(AC829="",0,IFERROR(IF(VLOOKUP(AC829,AC$38:AC828,1,0)&gt;0,0,0),1))</f>
        <v>0</v>
      </c>
      <c r="AC829" s="152">
        <f>IF(DATOS!J793=Y$39,DATOS!C793,"")</f>
        <v>0</v>
      </c>
    </row>
    <row r="830" spans="27:29" x14ac:dyDescent="0.25">
      <c r="AA830" s="151">
        <f t="shared" si="17"/>
        <v>1</v>
      </c>
      <c r="AB830" s="151">
        <f>IF(AC830="",0,IFERROR(IF(VLOOKUP(AC830,AC$38:AC829,1,0)&gt;0,0,0),1))</f>
        <v>0</v>
      </c>
      <c r="AC830" s="152">
        <f>IF(DATOS!J794=Y$39,DATOS!C794,"")</f>
        <v>0</v>
      </c>
    </row>
    <row r="831" spans="27:29" x14ac:dyDescent="0.25">
      <c r="AA831" s="151">
        <f t="shared" si="17"/>
        <v>1</v>
      </c>
      <c r="AB831" s="151">
        <f>IF(AC831="",0,IFERROR(IF(VLOOKUP(AC831,AC$38:AC830,1,0)&gt;0,0,0),1))</f>
        <v>0</v>
      </c>
      <c r="AC831" s="152">
        <f>IF(DATOS!J795=Y$39,DATOS!C795,"")</f>
        <v>0</v>
      </c>
    </row>
    <row r="832" spans="27:29" x14ac:dyDescent="0.25">
      <c r="AA832" s="151">
        <f t="shared" si="17"/>
        <v>1</v>
      </c>
      <c r="AB832" s="151">
        <f>IF(AC832="",0,IFERROR(IF(VLOOKUP(AC832,AC$38:AC831,1,0)&gt;0,0,0),1))</f>
        <v>0</v>
      </c>
      <c r="AC832" s="152">
        <f>IF(DATOS!J796=Y$39,DATOS!C796,"")</f>
        <v>0</v>
      </c>
    </row>
    <row r="833" spans="27:29" x14ac:dyDescent="0.25">
      <c r="AA833" s="151">
        <f t="shared" si="17"/>
        <v>1</v>
      </c>
      <c r="AB833" s="151">
        <f>IF(AC833="",0,IFERROR(IF(VLOOKUP(AC833,AC$38:AC832,1,0)&gt;0,0,0),1))</f>
        <v>0</v>
      </c>
      <c r="AC833" s="152">
        <f>IF(DATOS!J797=Y$39,DATOS!C797,"")</f>
        <v>0</v>
      </c>
    </row>
    <row r="834" spans="27:29" x14ac:dyDescent="0.25">
      <c r="AA834" s="151">
        <f t="shared" si="17"/>
        <v>1</v>
      </c>
      <c r="AB834" s="151">
        <f>IF(AC834="",0,IFERROR(IF(VLOOKUP(AC834,AC$38:AC833,1,0)&gt;0,0,0),1))</f>
        <v>0</v>
      </c>
      <c r="AC834" s="152">
        <f>IF(DATOS!J798=Y$39,DATOS!C798,"")</f>
        <v>0</v>
      </c>
    </row>
    <row r="835" spans="27:29" x14ac:dyDescent="0.25">
      <c r="AA835" s="151">
        <f t="shared" si="17"/>
        <v>1</v>
      </c>
      <c r="AB835" s="151">
        <f>IF(AC835="",0,IFERROR(IF(VLOOKUP(AC835,AC$38:AC834,1,0)&gt;0,0,0),1))</f>
        <v>0</v>
      </c>
      <c r="AC835" s="152">
        <f>IF(DATOS!J799=Y$39,DATOS!C799,"")</f>
        <v>0</v>
      </c>
    </row>
    <row r="836" spans="27:29" x14ac:dyDescent="0.25">
      <c r="AA836" s="151">
        <f t="shared" si="17"/>
        <v>1</v>
      </c>
      <c r="AB836" s="151">
        <f>IF(AC836="",0,IFERROR(IF(VLOOKUP(AC836,AC$38:AC835,1,0)&gt;0,0,0),1))</f>
        <v>0</v>
      </c>
      <c r="AC836" s="152">
        <f>IF(DATOS!J800=Y$39,DATOS!C800,"")</f>
        <v>0</v>
      </c>
    </row>
    <row r="837" spans="27:29" x14ac:dyDescent="0.25">
      <c r="AA837" s="151">
        <f t="shared" si="17"/>
        <v>1</v>
      </c>
      <c r="AB837" s="151">
        <f>IF(AC837="",0,IFERROR(IF(VLOOKUP(AC837,AC$38:AC836,1,0)&gt;0,0,0),1))</f>
        <v>0</v>
      </c>
      <c r="AC837" s="152">
        <f>IF(DATOS!J801=Y$39,DATOS!C801,"")</f>
        <v>0</v>
      </c>
    </row>
    <row r="838" spans="27:29" x14ac:dyDescent="0.25">
      <c r="AA838" s="151">
        <f t="shared" si="17"/>
        <v>1</v>
      </c>
      <c r="AB838" s="151">
        <f>IF(AC838="",0,IFERROR(IF(VLOOKUP(AC838,AC$38:AC837,1,0)&gt;0,0,0),1))</f>
        <v>0</v>
      </c>
      <c r="AC838" s="152">
        <f>IF(DATOS!J802=Y$39,DATOS!C802,"")</f>
        <v>0</v>
      </c>
    </row>
    <row r="839" spans="27:29" x14ac:dyDescent="0.25">
      <c r="AA839" s="151">
        <f t="shared" si="17"/>
        <v>1</v>
      </c>
      <c r="AB839" s="151">
        <f>IF(AC839="",0,IFERROR(IF(VLOOKUP(AC839,AC$38:AC838,1,0)&gt;0,0,0),1))</f>
        <v>0</v>
      </c>
      <c r="AC839" s="152">
        <f>IF(DATOS!J803=Y$39,DATOS!C803,"")</f>
        <v>0</v>
      </c>
    </row>
    <row r="840" spans="27:29" x14ac:dyDescent="0.25">
      <c r="AA840" s="151">
        <f t="shared" si="17"/>
        <v>1</v>
      </c>
      <c r="AB840" s="151">
        <f>IF(AC840="",0,IFERROR(IF(VLOOKUP(AC840,AC$38:AC839,1,0)&gt;0,0,0),1))</f>
        <v>0</v>
      </c>
      <c r="AC840" s="152">
        <f>IF(DATOS!J804=Y$39,DATOS!C804,"")</f>
        <v>0</v>
      </c>
    </row>
    <row r="841" spans="27:29" x14ac:dyDescent="0.25">
      <c r="AA841" s="151">
        <f t="shared" si="17"/>
        <v>1</v>
      </c>
      <c r="AB841" s="151">
        <f>IF(AC841="",0,IFERROR(IF(VLOOKUP(AC841,AC$38:AC840,1,0)&gt;0,0,0),1))</f>
        <v>0</v>
      </c>
      <c r="AC841" s="152">
        <f>IF(DATOS!J805=Y$39,DATOS!C805,"")</f>
        <v>0</v>
      </c>
    </row>
    <row r="842" spans="27:29" x14ac:dyDescent="0.25">
      <c r="AA842" s="151">
        <f t="shared" si="17"/>
        <v>1</v>
      </c>
      <c r="AB842" s="151">
        <f>IF(AC842="",0,IFERROR(IF(VLOOKUP(AC842,AC$38:AC841,1,0)&gt;0,0,0),1))</f>
        <v>0</v>
      </c>
      <c r="AC842" s="152">
        <f>IF(DATOS!J806=Y$39,DATOS!C806,"")</f>
        <v>0</v>
      </c>
    </row>
    <row r="843" spans="27:29" x14ac:dyDescent="0.25">
      <c r="AA843" s="151">
        <f t="shared" si="17"/>
        <v>1</v>
      </c>
      <c r="AB843" s="151">
        <f>IF(AC843="",0,IFERROR(IF(VLOOKUP(AC843,AC$38:AC842,1,0)&gt;0,0,0),1))</f>
        <v>0</v>
      </c>
      <c r="AC843" s="152">
        <f>IF(DATOS!J807=Y$39,DATOS!C807,"")</f>
        <v>0</v>
      </c>
    </row>
    <row r="844" spans="27:29" x14ac:dyDescent="0.25">
      <c r="AA844" s="151">
        <f t="shared" si="17"/>
        <v>1</v>
      </c>
      <c r="AB844" s="151">
        <f>IF(AC844="",0,IFERROR(IF(VLOOKUP(AC844,AC$38:AC843,1,0)&gt;0,0,0),1))</f>
        <v>0</v>
      </c>
      <c r="AC844" s="152">
        <f>IF(DATOS!J808=Y$39,DATOS!C808,"")</f>
        <v>0</v>
      </c>
    </row>
    <row r="845" spans="27:29" x14ac:dyDescent="0.25">
      <c r="AA845" s="151">
        <f t="shared" si="17"/>
        <v>1</v>
      </c>
      <c r="AB845" s="151">
        <f>IF(AC845="",0,IFERROR(IF(VLOOKUP(AC845,AC$38:AC844,1,0)&gt;0,0,0),1))</f>
        <v>0</v>
      </c>
      <c r="AC845" s="152">
        <f>IF(DATOS!J809=Y$39,DATOS!C809,"")</f>
        <v>0</v>
      </c>
    </row>
    <row r="846" spans="27:29" x14ac:dyDescent="0.25">
      <c r="AA846" s="151">
        <f t="shared" si="17"/>
        <v>1</v>
      </c>
      <c r="AB846" s="151">
        <f>IF(AC846="",0,IFERROR(IF(VLOOKUP(AC846,AC$38:AC845,1,0)&gt;0,0,0),1))</f>
        <v>0</v>
      </c>
      <c r="AC846" s="152">
        <f>IF(DATOS!J810=Y$39,DATOS!C810,"")</f>
        <v>0</v>
      </c>
    </row>
    <row r="847" spans="27:29" x14ac:dyDescent="0.25">
      <c r="AA847" s="151">
        <f t="shared" si="17"/>
        <v>1</v>
      </c>
      <c r="AB847" s="151">
        <f>IF(AC847="",0,IFERROR(IF(VLOOKUP(AC847,AC$38:AC846,1,0)&gt;0,0,0),1))</f>
        <v>0</v>
      </c>
      <c r="AC847" s="152">
        <f>IF(DATOS!J811=Y$39,DATOS!C811,"")</f>
        <v>0</v>
      </c>
    </row>
    <row r="848" spans="27:29" x14ac:dyDescent="0.25">
      <c r="AA848" s="151">
        <f t="shared" si="17"/>
        <v>1</v>
      </c>
      <c r="AB848" s="151">
        <f>IF(AC848="",0,IFERROR(IF(VLOOKUP(AC848,AC$38:AC847,1,0)&gt;0,0,0),1))</f>
        <v>0</v>
      </c>
      <c r="AC848" s="152">
        <f>IF(DATOS!J812=Y$39,DATOS!C812,"")</f>
        <v>0</v>
      </c>
    </row>
    <row r="849" spans="27:29" x14ac:dyDescent="0.25">
      <c r="AA849" s="151">
        <f t="shared" si="17"/>
        <v>1</v>
      </c>
      <c r="AB849" s="151">
        <f>IF(AC849="",0,IFERROR(IF(VLOOKUP(AC849,AC$38:AC848,1,0)&gt;0,0,0),1))</f>
        <v>0</v>
      </c>
      <c r="AC849" s="152">
        <f>IF(DATOS!J813=Y$39,DATOS!C813,"")</f>
        <v>0</v>
      </c>
    </row>
    <row r="850" spans="27:29" x14ac:dyDescent="0.25">
      <c r="AA850" s="151">
        <f t="shared" si="17"/>
        <v>1</v>
      </c>
      <c r="AB850" s="151">
        <f>IF(AC850="",0,IFERROR(IF(VLOOKUP(AC850,AC$38:AC849,1,0)&gt;0,0,0),1))</f>
        <v>0</v>
      </c>
      <c r="AC850" s="152">
        <f>IF(DATOS!J814=Y$39,DATOS!C814,"")</f>
        <v>0</v>
      </c>
    </row>
    <row r="851" spans="27:29" x14ac:dyDescent="0.25">
      <c r="AA851" s="151">
        <f t="shared" si="17"/>
        <v>1</v>
      </c>
      <c r="AB851" s="151">
        <f>IF(AC851="",0,IFERROR(IF(VLOOKUP(AC851,AC$38:AC850,1,0)&gt;0,0,0),1))</f>
        <v>0</v>
      </c>
      <c r="AC851" s="152">
        <f>IF(DATOS!J815=Y$39,DATOS!C815,"")</f>
        <v>0</v>
      </c>
    </row>
    <row r="852" spans="27:29" x14ac:dyDescent="0.25">
      <c r="AA852" s="151">
        <f t="shared" si="17"/>
        <v>1</v>
      </c>
      <c r="AB852" s="151">
        <f>IF(AC852="",0,IFERROR(IF(VLOOKUP(AC852,AC$38:AC851,1,0)&gt;0,0,0),1))</f>
        <v>0</v>
      </c>
      <c r="AC852" s="152">
        <f>IF(DATOS!J816=Y$39,DATOS!C816,"")</f>
        <v>0</v>
      </c>
    </row>
    <row r="853" spans="27:29" x14ac:dyDescent="0.25">
      <c r="AA853" s="151">
        <f t="shared" si="17"/>
        <v>1</v>
      </c>
      <c r="AB853" s="151">
        <f>IF(AC853="",0,IFERROR(IF(VLOOKUP(AC853,AC$38:AC852,1,0)&gt;0,0,0),1))</f>
        <v>0</v>
      </c>
      <c r="AC853" s="152">
        <f>IF(DATOS!J817=Y$39,DATOS!C817,"")</f>
        <v>0</v>
      </c>
    </row>
    <row r="854" spans="27:29" x14ac:dyDescent="0.25">
      <c r="AA854" s="151">
        <f t="shared" si="17"/>
        <v>1</v>
      </c>
      <c r="AB854" s="151">
        <f>IF(AC854="",0,IFERROR(IF(VLOOKUP(AC854,AC$38:AC853,1,0)&gt;0,0,0),1))</f>
        <v>0</v>
      </c>
      <c r="AC854" s="152">
        <f>IF(DATOS!J818=Y$39,DATOS!C818,"")</f>
        <v>0</v>
      </c>
    </row>
    <row r="855" spans="27:29" x14ac:dyDescent="0.25">
      <c r="AA855" s="151">
        <f t="shared" si="17"/>
        <v>1</v>
      </c>
      <c r="AB855" s="151">
        <f>IF(AC855="",0,IFERROR(IF(VLOOKUP(AC855,AC$38:AC854,1,0)&gt;0,0,0),1))</f>
        <v>0</v>
      </c>
      <c r="AC855" s="152">
        <f>IF(DATOS!J819=Y$39,DATOS!C819,"")</f>
        <v>0</v>
      </c>
    </row>
    <row r="856" spans="27:29" x14ac:dyDescent="0.25">
      <c r="AA856" s="151">
        <f t="shared" si="17"/>
        <v>1</v>
      </c>
      <c r="AB856" s="151">
        <f>IF(AC856="",0,IFERROR(IF(VLOOKUP(AC856,AC$38:AC855,1,0)&gt;0,0,0),1))</f>
        <v>0</v>
      </c>
      <c r="AC856" s="152">
        <f>IF(DATOS!J820=Y$39,DATOS!C820,"")</f>
        <v>0</v>
      </c>
    </row>
    <row r="857" spans="27:29" x14ac:dyDescent="0.25">
      <c r="AA857" s="151">
        <f t="shared" si="17"/>
        <v>1</v>
      </c>
      <c r="AB857" s="151">
        <f>IF(AC857="",0,IFERROR(IF(VLOOKUP(AC857,AC$38:AC856,1,0)&gt;0,0,0),1))</f>
        <v>0</v>
      </c>
      <c r="AC857" s="152">
        <f>IF(DATOS!J821=Y$39,DATOS!C821,"")</f>
        <v>0</v>
      </c>
    </row>
    <row r="858" spans="27:29" x14ac:dyDescent="0.25">
      <c r="AA858" s="151">
        <f t="shared" si="17"/>
        <v>1</v>
      </c>
      <c r="AB858" s="151">
        <f>IF(AC858="",0,IFERROR(IF(VLOOKUP(AC858,AC$38:AC857,1,0)&gt;0,0,0),1))</f>
        <v>0</v>
      </c>
      <c r="AC858" s="152">
        <f>IF(DATOS!J822=Y$39,DATOS!C822,"")</f>
        <v>0</v>
      </c>
    </row>
    <row r="859" spans="27:29" x14ac:dyDescent="0.25">
      <c r="AA859" s="151">
        <f t="shared" si="17"/>
        <v>1</v>
      </c>
      <c r="AB859" s="151">
        <f>IF(AC859="",0,IFERROR(IF(VLOOKUP(AC859,AC$38:AC858,1,0)&gt;0,0,0),1))</f>
        <v>0</v>
      </c>
      <c r="AC859" s="152">
        <f>IF(DATOS!J823=Y$39,DATOS!C823,"")</f>
        <v>0</v>
      </c>
    </row>
    <row r="860" spans="27:29" x14ac:dyDescent="0.25">
      <c r="AA860" s="151">
        <f t="shared" si="17"/>
        <v>1</v>
      </c>
      <c r="AB860" s="151">
        <f>IF(AC860="",0,IFERROR(IF(VLOOKUP(AC860,AC$38:AC859,1,0)&gt;0,0,0),1))</f>
        <v>0</v>
      </c>
      <c r="AC860" s="152">
        <f>IF(DATOS!J824=Y$39,DATOS!C824,"")</f>
        <v>0</v>
      </c>
    </row>
    <row r="861" spans="27:29" x14ac:dyDescent="0.25">
      <c r="AA861" s="151">
        <f t="shared" si="17"/>
        <v>1</v>
      </c>
      <c r="AB861" s="151">
        <f>IF(AC861="",0,IFERROR(IF(VLOOKUP(AC861,AC$38:AC860,1,0)&gt;0,0,0),1))</f>
        <v>0</v>
      </c>
      <c r="AC861" s="152">
        <f>IF(DATOS!J825=Y$39,DATOS!C825,"")</f>
        <v>0</v>
      </c>
    </row>
    <row r="862" spans="27:29" x14ac:dyDescent="0.25">
      <c r="AA862" s="151">
        <f t="shared" si="17"/>
        <v>1</v>
      </c>
      <c r="AB862" s="151">
        <f>IF(AC862="",0,IFERROR(IF(VLOOKUP(AC862,AC$38:AC861,1,0)&gt;0,0,0),1))</f>
        <v>0</v>
      </c>
      <c r="AC862" s="152">
        <f>IF(DATOS!J826=Y$39,DATOS!C826,"")</f>
        <v>0</v>
      </c>
    </row>
    <row r="863" spans="27:29" x14ac:dyDescent="0.25">
      <c r="AA863" s="151">
        <f t="shared" si="17"/>
        <v>1</v>
      </c>
      <c r="AB863" s="151">
        <f>IF(AC863="",0,IFERROR(IF(VLOOKUP(AC863,AC$38:AC862,1,0)&gt;0,0,0),1))</f>
        <v>0</v>
      </c>
      <c r="AC863" s="152">
        <f>IF(DATOS!J827=Y$39,DATOS!C827,"")</f>
        <v>0</v>
      </c>
    </row>
    <row r="864" spans="27:29" x14ac:dyDescent="0.25">
      <c r="AA864" s="151">
        <f t="shared" si="17"/>
        <v>1</v>
      </c>
      <c r="AB864" s="151">
        <f>IF(AC864="",0,IFERROR(IF(VLOOKUP(AC864,AC$38:AC863,1,0)&gt;0,0,0),1))</f>
        <v>0</v>
      </c>
      <c r="AC864" s="152">
        <f>IF(DATOS!J828=Y$39,DATOS!C828,"")</f>
        <v>0</v>
      </c>
    </row>
    <row r="865" spans="27:29" x14ac:dyDescent="0.25">
      <c r="AA865" s="151">
        <f t="shared" si="17"/>
        <v>1</v>
      </c>
      <c r="AB865" s="151">
        <f>IF(AC865="",0,IFERROR(IF(VLOOKUP(AC865,AC$38:AC864,1,0)&gt;0,0,0),1))</f>
        <v>0</v>
      </c>
      <c r="AC865" s="152">
        <f>IF(DATOS!J829=Y$39,DATOS!C829,"")</f>
        <v>0</v>
      </c>
    </row>
    <row r="866" spans="27:29" x14ac:dyDescent="0.25">
      <c r="AA866" s="151">
        <f t="shared" si="17"/>
        <v>1</v>
      </c>
      <c r="AB866" s="151">
        <f>IF(AC866="",0,IFERROR(IF(VLOOKUP(AC866,AC$38:AC865,1,0)&gt;0,0,0),1))</f>
        <v>0</v>
      </c>
      <c r="AC866" s="152">
        <f>IF(DATOS!J830=Y$39,DATOS!C830,"")</f>
        <v>0</v>
      </c>
    </row>
    <row r="867" spans="27:29" x14ac:dyDescent="0.25">
      <c r="AA867" s="151">
        <f t="shared" si="17"/>
        <v>1</v>
      </c>
      <c r="AB867" s="151">
        <f>IF(AC867="",0,IFERROR(IF(VLOOKUP(AC867,AC$38:AC866,1,0)&gt;0,0,0),1))</f>
        <v>0</v>
      </c>
      <c r="AC867" s="152">
        <f>IF(DATOS!J831=Y$39,DATOS!C831,"")</f>
        <v>0</v>
      </c>
    </row>
    <row r="868" spans="27:29" x14ac:dyDescent="0.25">
      <c r="AA868" s="151">
        <f t="shared" si="17"/>
        <v>1</v>
      </c>
      <c r="AB868" s="151">
        <f>IF(AC868="",0,IFERROR(IF(VLOOKUP(AC868,AC$38:AC867,1,0)&gt;0,0,0),1))</f>
        <v>0</v>
      </c>
      <c r="AC868" s="152">
        <f>IF(DATOS!J832=Y$39,DATOS!C832,"")</f>
        <v>0</v>
      </c>
    </row>
    <row r="869" spans="27:29" x14ac:dyDescent="0.25">
      <c r="AA869" s="151">
        <f t="shared" si="17"/>
        <v>1</v>
      </c>
      <c r="AB869" s="151">
        <f>IF(AC869="",0,IFERROR(IF(VLOOKUP(AC869,AC$38:AC868,1,0)&gt;0,0,0),1))</f>
        <v>0</v>
      </c>
      <c r="AC869" s="152">
        <f>IF(DATOS!J833=Y$39,DATOS!C833,"")</f>
        <v>0</v>
      </c>
    </row>
    <row r="870" spans="27:29" x14ac:dyDescent="0.25">
      <c r="AA870" s="151">
        <f t="shared" ref="AA870:AA933" si="18">AA869+AB870</f>
        <v>1</v>
      </c>
      <c r="AB870" s="151">
        <f>IF(AC870="",0,IFERROR(IF(VLOOKUP(AC870,AC$38:AC869,1,0)&gt;0,0,0),1))</f>
        <v>0</v>
      </c>
      <c r="AC870" s="152">
        <f>IF(DATOS!J834=Y$39,DATOS!C834,"")</f>
        <v>0</v>
      </c>
    </row>
    <row r="871" spans="27:29" x14ac:dyDescent="0.25">
      <c r="AA871" s="151">
        <f t="shared" si="18"/>
        <v>1</v>
      </c>
      <c r="AB871" s="151">
        <f>IF(AC871="",0,IFERROR(IF(VLOOKUP(AC871,AC$38:AC870,1,0)&gt;0,0,0),1))</f>
        <v>0</v>
      </c>
      <c r="AC871" s="152">
        <f>IF(DATOS!J835=Y$39,DATOS!C835,"")</f>
        <v>0</v>
      </c>
    </row>
    <row r="872" spans="27:29" x14ac:dyDescent="0.25">
      <c r="AA872" s="151">
        <f t="shared" si="18"/>
        <v>1</v>
      </c>
      <c r="AB872" s="151">
        <f>IF(AC872="",0,IFERROR(IF(VLOOKUP(AC872,AC$38:AC871,1,0)&gt;0,0,0),1))</f>
        <v>0</v>
      </c>
      <c r="AC872" s="152">
        <f>IF(DATOS!J836=Y$39,DATOS!C836,"")</f>
        <v>0</v>
      </c>
    </row>
    <row r="873" spans="27:29" x14ac:dyDescent="0.25">
      <c r="AA873" s="151">
        <f t="shared" si="18"/>
        <v>1</v>
      </c>
      <c r="AB873" s="151">
        <f>IF(AC873="",0,IFERROR(IF(VLOOKUP(AC873,AC$38:AC872,1,0)&gt;0,0,0),1))</f>
        <v>0</v>
      </c>
      <c r="AC873" s="152">
        <f>IF(DATOS!J837=Y$39,DATOS!C837,"")</f>
        <v>0</v>
      </c>
    </row>
    <row r="874" spans="27:29" x14ac:dyDescent="0.25">
      <c r="AA874" s="151">
        <f t="shared" si="18"/>
        <v>1</v>
      </c>
      <c r="AB874" s="151">
        <f>IF(AC874="",0,IFERROR(IF(VLOOKUP(AC874,AC$38:AC873,1,0)&gt;0,0,0),1))</f>
        <v>0</v>
      </c>
      <c r="AC874" s="152">
        <f>IF(DATOS!J838=Y$39,DATOS!C838,"")</f>
        <v>0</v>
      </c>
    </row>
    <row r="875" spans="27:29" x14ac:dyDescent="0.25">
      <c r="AA875" s="151">
        <f t="shared" si="18"/>
        <v>1</v>
      </c>
      <c r="AB875" s="151">
        <f>IF(AC875="",0,IFERROR(IF(VLOOKUP(AC875,AC$38:AC874,1,0)&gt;0,0,0),1))</f>
        <v>0</v>
      </c>
      <c r="AC875" s="152">
        <f>IF(DATOS!J839=Y$39,DATOS!C839,"")</f>
        <v>0</v>
      </c>
    </row>
    <row r="876" spans="27:29" x14ac:dyDescent="0.25">
      <c r="AA876" s="151">
        <f t="shared" si="18"/>
        <v>1</v>
      </c>
      <c r="AB876" s="151">
        <f>IF(AC876="",0,IFERROR(IF(VLOOKUP(AC876,AC$38:AC875,1,0)&gt;0,0,0),1))</f>
        <v>0</v>
      </c>
      <c r="AC876" s="152">
        <f>IF(DATOS!J840=Y$39,DATOS!C840,"")</f>
        <v>0</v>
      </c>
    </row>
    <row r="877" spans="27:29" x14ac:dyDescent="0.25">
      <c r="AA877" s="151">
        <f t="shared" si="18"/>
        <v>1</v>
      </c>
      <c r="AB877" s="151">
        <f>IF(AC877="",0,IFERROR(IF(VLOOKUP(AC877,AC$38:AC876,1,0)&gt;0,0,0),1))</f>
        <v>0</v>
      </c>
      <c r="AC877" s="152">
        <f>IF(DATOS!J841=Y$39,DATOS!C841,"")</f>
        <v>0</v>
      </c>
    </row>
    <row r="878" spans="27:29" x14ac:dyDescent="0.25">
      <c r="AA878" s="151">
        <f t="shared" si="18"/>
        <v>1</v>
      </c>
      <c r="AB878" s="151">
        <f>IF(AC878="",0,IFERROR(IF(VLOOKUP(AC878,AC$38:AC877,1,0)&gt;0,0,0),1))</f>
        <v>0</v>
      </c>
      <c r="AC878" s="152">
        <f>IF(DATOS!J842=Y$39,DATOS!C842,"")</f>
        <v>0</v>
      </c>
    </row>
    <row r="879" spans="27:29" x14ac:dyDescent="0.25">
      <c r="AA879" s="151">
        <f t="shared" si="18"/>
        <v>1</v>
      </c>
      <c r="AB879" s="151">
        <f>IF(AC879="",0,IFERROR(IF(VLOOKUP(AC879,AC$38:AC878,1,0)&gt;0,0,0),1))</f>
        <v>0</v>
      </c>
      <c r="AC879" s="152">
        <f>IF(DATOS!J843=Y$39,DATOS!C843,"")</f>
        <v>0</v>
      </c>
    </row>
    <row r="880" spans="27:29" x14ac:dyDescent="0.25">
      <c r="AA880" s="151">
        <f t="shared" si="18"/>
        <v>1</v>
      </c>
      <c r="AB880" s="151">
        <f>IF(AC880="",0,IFERROR(IF(VLOOKUP(AC880,AC$38:AC879,1,0)&gt;0,0,0),1))</f>
        <v>0</v>
      </c>
      <c r="AC880" s="152">
        <f>IF(DATOS!J844=Y$39,DATOS!C844,"")</f>
        <v>0</v>
      </c>
    </row>
    <row r="881" spans="27:29" x14ac:dyDescent="0.25">
      <c r="AA881" s="151">
        <f t="shared" si="18"/>
        <v>1</v>
      </c>
      <c r="AB881" s="151">
        <f>IF(AC881="",0,IFERROR(IF(VLOOKUP(AC881,AC$38:AC880,1,0)&gt;0,0,0),1))</f>
        <v>0</v>
      </c>
      <c r="AC881" s="152">
        <f>IF(DATOS!J845=Y$39,DATOS!C845,"")</f>
        <v>0</v>
      </c>
    </row>
    <row r="882" spans="27:29" x14ac:dyDescent="0.25">
      <c r="AA882" s="151">
        <f t="shared" si="18"/>
        <v>1</v>
      </c>
      <c r="AB882" s="151">
        <f>IF(AC882="",0,IFERROR(IF(VLOOKUP(AC882,AC$38:AC881,1,0)&gt;0,0,0),1))</f>
        <v>0</v>
      </c>
      <c r="AC882" s="152">
        <f>IF(DATOS!J846=Y$39,DATOS!C846,"")</f>
        <v>0</v>
      </c>
    </row>
    <row r="883" spans="27:29" x14ac:dyDescent="0.25">
      <c r="AA883" s="151">
        <f t="shared" si="18"/>
        <v>1</v>
      </c>
      <c r="AB883" s="151">
        <f>IF(AC883="",0,IFERROR(IF(VLOOKUP(AC883,AC$38:AC882,1,0)&gt;0,0,0),1))</f>
        <v>0</v>
      </c>
      <c r="AC883" s="152">
        <f>IF(DATOS!J847=Y$39,DATOS!C847,"")</f>
        <v>0</v>
      </c>
    </row>
    <row r="884" spans="27:29" x14ac:dyDescent="0.25">
      <c r="AA884" s="151">
        <f t="shared" si="18"/>
        <v>1</v>
      </c>
      <c r="AB884" s="151">
        <f>IF(AC884="",0,IFERROR(IF(VLOOKUP(AC884,AC$38:AC883,1,0)&gt;0,0,0),1))</f>
        <v>0</v>
      </c>
      <c r="AC884" s="152">
        <f>IF(DATOS!J848=Y$39,DATOS!C848,"")</f>
        <v>0</v>
      </c>
    </row>
    <row r="885" spans="27:29" x14ac:dyDescent="0.25">
      <c r="AA885" s="151">
        <f t="shared" si="18"/>
        <v>1</v>
      </c>
      <c r="AB885" s="151">
        <f>IF(AC885="",0,IFERROR(IF(VLOOKUP(AC885,AC$38:AC884,1,0)&gt;0,0,0),1))</f>
        <v>0</v>
      </c>
      <c r="AC885" s="152">
        <f>IF(DATOS!J849=Y$39,DATOS!C849,"")</f>
        <v>0</v>
      </c>
    </row>
    <row r="886" spans="27:29" x14ac:dyDescent="0.25">
      <c r="AA886" s="151">
        <f t="shared" si="18"/>
        <v>1</v>
      </c>
      <c r="AB886" s="151">
        <f>IF(AC886="",0,IFERROR(IF(VLOOKUP(AC886,AC$38:AC885,1,0)&gt;0,0,0),1))</f>
        <v>0</v>
      </c>
      <c r="AC886" s="152">
        <f>IF(DATOS!J850=Y$39,DATOS!C850,"")</f>
        <v>0</v>
      </c>
    </row>
    <row r="887" spans="27:29" x14ac:dyDescent="0.25">
      <c r="AA887" s="151">
        <f t="shared" si="18"/>
        <v>1</v>
      </c>
      <c r="AB887" s="151">
        <f>IF(AC887="",0,IFERROR(IF(VLOOKUP(AC887,AC$38:AC886,1,0)&gt;0,0,0),1))</f>
        <v>0</v>
      </c>
      <c r="AC887" s="152">
        <f>IF(DATOS!J851=Y$39,DATOS!C851,"")</f>
        <v>0</v>
      </c>
    </row>
    <row r="888" spans="27:29" x14ac:dyDescent="0.25">
      <c r="AA888" s="151">
        <f t="shared" si="18"/>
        <v>1</v>
      </c>
      <c r="AB888" s="151">
        <f>IF(AC888="",0,IFERROR(IF(VLOOKUP(AC888,AC$38:AC887,1,0)&gt;0,0,0),1))</f>
        <v>0</v>
      </c>
      <c r="AC888" s="152">
        <f>IF(DATOS!J852=Y$39,DATOS!C852,"")</f>
        <v>0</v>
      </c>
    </row>
    <row r="889" spans="27:29" x14ac:dyDescent="0.25">
      <c r="AA889" s="151">
        <f t="shared" si="18"/>
        <v>1</v>
      </c>
      <c r="AB889" s="151">
        <f>IF(AC889="",0,IFERROR(IF(VLOOKUP(AC889,AC$38:AC888,1,0)&gt;0,0,0),1))</f>
        <v>0</v>
      </c>
      <c r="AC889" s="152">
        <f>IF(DATOS!J853=Y$39,DATOS!C853,"")</f>
        <v>0</v>
      </c>
    </row>
    <row r="890" spans="27:29" x14ac:dyDescent="0.25">
      <c r="AA890" s="151">
        <f t="shared" si="18"/>
        <v>1</v>
      </c>
      <c r="AB890" s="151">
        <f>IF(AC890="",0,IFERROR(IF(VLOOKUP(AC890,AC$38:AC889,1,0)&gt;0,0,0),1))</f>
        <v>0</v>
      </c>
      <c r="AC890" s="152">
        <f>IF(DATOS!J854=Y$39,DATOS!C854,"")</f>
        <v>0</v>
      </c>
    </row>
    <row r="891" spans="27:29" x14ac:dyDescent="0.25">
      <c r="AA891" s="151">
        <f t="shared" si="18"/>
        <v>1</v>
      </c>
      <c r="AB891" s="151">
        <f>IF(AC891="",0,IFERROR(IF(VLOOKUP(AC891,AC$38:AC890,1,0)&gt;0,0,0),1))</f>
        <v>0</v>
      </c>
      <c r="AC891" s="152">
        <f>IF(DATOS!J855=Y$39,DATOS!C855,"")</f>
        <v>0</v>
      </c>
    </row>
    <row r="892" spans="27:29" x14ac:dyDescent="0.25">
      <c r="AA892" s="151">
        <f t="shared" si="18"/>
        <v>1</v>
      </c>
      <c r="AB892" s="151">
        <f>IF(AC892="",0,IFERROR(IF(VLOOKUP(AC892,AC$38:AC891,1,0)&gt;0,0,0),1))</f>
        <v>0</v>
      </c>
      <c r="AC892" s="152">
        <f>IF(DATOS!J856=Y$39,DATOS!C856,"")</f>
        <v>0</v>
      </c>
    </row>
    <row r="893" spans="27:29" x14ac:dyDescent="0.25">
      <c r="AA893" s="151">
        <f t="shared" si="18"/>
        <v>1</v>
      </c>
      <c r="AB893" s="151">
        <f>IF(AC893="",0,IFERROR(IF(VLOOKUP(AC893,AC$38:AC892,1,0)&gt;0,0,0),1))</f>
        <v>0</v>
      </c>
      <c r="AC893" s="152">
        <f>IF(DATOS!J857=Y$39,DATOS!C857,"")</f>
        <v>0</v>
      </c>
    </row>
    <row r="894" spans="27:29" x14ac:dyDescent="0.25">
      <c r="AA894" s="151">
        <f t="shared" si="18"/>
        <v>1</v>
      </c>
      <c r="AB894" s="151">
        <f>IF(AC894="",0,IFERROR(IF(VLOOKUP(AC894,AC$38:AC893,1,0)&gt;0,0,0),1))</f>
        <v>0</v>
      </c>
      <c r="AC894" s="152">
        <f>IF(DATOS!J858=Y$39,DATOS!C858,"")</f>
        <v>0</v>
      </c>
    </row>
    <row r="895" spans="27:29" x14ac:dyDescent="0.25">
      <c r="AA895" s="151">
        <f t="shared" si="18"/>
        <v>1</v>
      </c>
      <c r="AB895" s="151">
        <f>IF(AC895="",0,IFERROR(IF(VLOOKUP(AC895,AC$38:AC894,1,0)&gt;0,0,0),1))</f>
        <v>0</v>
      </c>
      <c r="AC895" s="152">
        <f>IF(DATOS!J859=Y$39,DATOS!C859,"")</f>
        <v>0</v>
      </c>
    </row>
    <row r="896" spans="27:29" x14ac:dyDescent="0.25">
      <c r="AA896" s="151">
        <f t="shared" si="18"/>
        <v>1</v>
      </c>
      <c r="AB896" s="151">
        <f>IF(AC896="",0,IFERROR(IF(VLOOKUP(AC896,AC$38:AC895,1,0)&gt;0,0,0),1))</f>
        <v>0</v>
      </c>
      <c r="AC896" s="152">
        <f>IF(DATOS!J860=Y$39,DATOS!C860,"")</f>
        <v>0</v>
      </c>
    </row>
    <row r="897" spans="27:29" x14ac:dyDescent="0.25">
      <c r="AA897" s="151">
        <f t="shared" si="18"/>
        <v>1</v>
      </c>
      <c r="AB897" s="151">
        <f>IF(AC897="",0,IFERROR(IF(VLOOKUP(AC897,AC$38:AC896,1,0)&gt;0,0,0),1))</f>
        <v>0</v>
      </c>
      <c r="AC897" s="152">
        <f>IF(DATOS!J861=Y$39,DATOS!C861,"")</f>
        <v>0</v>
      </c>
    </row>
    <row r="898" spans="27:29" x14ac:dyDescent="0.25">
      <c r="AA898" s="151">
        <f t="shared" si="18"/>
        <v>1</v>
      </c>
      <c r="AB898" s="151">
        <f>IF(AC898="",0,IFERROR(IF(VLOOKUP(AC898,AC$38:AC897,1,0)&gt;0,0,0),1))</f>
        <v>0</v>
      </c>
      <c r="AC898" s="152">
        <f>IF(DATOS!J862=Y$39,DATOS!C862,"")</f>
        <v>0</v>
      </c>
    </row>
    <row r="899" spans="27:29" x14ac:dyDescent="0.25">
      <c r="AA899" s="151">
        <f t="shared" si="18"/>
        <v>1</v>
      </c>
      <c r="AB899" s="151">
        <f>IF(AC899="",0,IFERROR(IF(VLOOKUP(AC899,AC$38:AC898,1,0)&gt;0,0,0),1))</f>
        <v>0</v>
      </c>
      <c r="AC899" s="152">
        <f>IF(DATOS!J863=Y$39,DATOS!C863,"")</f>
        <v>0</v>
      </c>
    </row>
    <row r="900" spans="27:29" x14ac:dyDescent="0.25">
      <c r="AA900" s="151">
        <f t="shared" si="18"/>
        <v>1</v>
      </c>
      <c r="AB900" s="151">
        <f>IF(AC900="",0,IFERROR(IF(VLOOKUP(AC900,AC$38:AC899,1,0)&gt;0,0,0),1))</f>
        <v>0</v>
      </c>
      <c r="AC900" s="152">
        <f>IF(DATOS!J864=Y$39,DATOS!C864,"")</f>
        <v>0</v>
      </c>
    </row>
    <row r="901" spans="27:29" x14ac:dyDescent="0.25">
      <c r="AA901" s="151">
        <f t="shared" si="18"/>
        <v>1</v>
      </c>
      <c r="AB901" s="151">
        <f>IF(AC901="",0,IFERROR(IF(VLOOKUP(AC901,AC$38:AC900,1,0)&gt;0,0,0),1))</f>
        <v>0</v>
      </c>
      <c r="AC901" s="152">
        <f>IF(DATOS!J865=Y$39,DATOS!C865,"")</f>
        <v>0</v>
      </c>
    </row>
    <row r="902" spans="27:29" x14ac:dyDescent="0.25">
      <c r="AA902" s="151">
        <f t="shared" si="18"/>
        <v>1</v>
      </c>
      <c r="AB902" s="151">
        <f>IF(AC902="",0,IFERROR(IF(VLOOKUP(AC902,AC$38:AC901,1,0)&gt;0,0,0),1))</f>
        <v>0</v>
      </c>
      <c r="AC902" s="152">
        <f>IF(DATOS!J866=Y$39,DATOS!C866,"")</f>
        <v>0</v>
      </c>
    </row>
    <row r="903" spans="27:29" x14ac:dyDescent="0.25">
      <c r="AA903" s="151">
        <f t="shared" si="18"/>
        <v>1</v>
      </c>
      <c r="AB903" s="151">
        <f>IF(AC903="",0,IFERROR(IF(VLOOKUP(AC903,AC$38:AC902,1,0)&gt;0,0,0),1))</f>
        <v>0</v>
      </c>
      <c r="AC903" s="152">
        <f>IF(DATOS!J867=Y$39,DATOS!C867,"")</f>
        <v>0</v>
      </c>
    </row>
    <row r="904" spans="27:29" x14ac:dyDescent="0.25">
      <c r="AA904" s="151">
        <f t="shared" si="18"/>
        <v>1</v>
      </c>
      <c r="AB904" s="151">
        <f>IF(AC904="",0,IFERROR(IF(VLOOKUP(AC904,AC$38:AC903,1,0)&gt;0,0,0),1))</f>
        <v>0</v>
      </c>
      <c r="AC904" s="152">
        <f>IF(DATOS!J868=Y$39,DATOS!C868,"")</f>
        <v>0</v>
      </c>
    </row>
    <row r="905" spans="27:29" x14ac:dyDescent="0.25">
      <c r="AA905" s="151">
        <f t="shared" si="18"/>
        <v>1</v>
      </c>
      <c r="AB905" s="151">
        <f>IF(AC905="",0,IFERROR(IF(VLOOKUP(AC905,AC$38:AC904,1,0)&gt;0,0,0),1))</f>
        <v>0</v>
      </c>
      <c r="AC905" s="152">
        <f>IF(DATOS!J869=Y$39,DATOS!C869,"")</f>
        <v>0</v>
      </c>
    </row>
    <row r="906" spans="27:29" x14ac:dyDescent="0.25">
      <c r="AA906" s="151">
        <f t="shared" si="18"/>
        <v>1</v>
      </c>
      <c r="AB906" s="151">
        <f>IF(AC906="",0,IFERROR(IF(VLOOKUP(AC906,AC$38:AC905,1,0)&gt;0,0,0),1))</f>
        <v>0</v>
      </c>
      <c r="AC906" s="152">
        <f>IF(DATOS!J870=Y$39,DATOS!C870,"")</f>
        <v>0</v>
      </c>
    </row>
    <row r="907" spans="27:29" x14ac:dyDescent="0.25">
      <c r="AA907" s="151">
        <f t="shared" si="18"/>
        <v>1</v>
      </c>
      <c r="AB907" s="151">
        <f>IF(AC907="",0,IFERROR(IF(VLOOKUP(AC907,AC$38:AC906,1,0)&gt;0,0,0),1))</f>
        <v>0</v>
      </c>
      <c r="AC907" s="152">
        <f>IF(DATOS!J871=Y$39,DATOS!C871,"")</f>
        <v>0</v>
      </c>
    </row>
    <row r="908" spans="27:29" x14ac:dyDescent="0.25">
      <c r="AA908" s="151">
        <f t="shared" si="18"/>
        <v>1</v>
      </c>
      <c r="AB908" s="151">
        <f>IF(AC908="",0,IFERROR(IF(VLOOKUP(AC908,AC$38:AC907,1,0)&gt;0,0,0),1))</f>
        <v>0</v>
      </c>
      <c r="AC908" s="152">
        <f>IF(DATOS!J872=Y$39,DATOS!C872,"")</f>
        <v>0</v>
      </c>
    </row>
    <row r="909" spans="27:29" x14ac:dyDescent="0.25">
      <c r="AA909" s="151">
        <f t="shared" si="18"/>
        <v>1</v>
      </c>
      <c r="AB909" s="151">
        <f>IF(AC909="",0,IFERROR(IF(VLOOKUP(AC909,AC$38:AC908,1,0)&gt;0,0,0),1))</f>
        <v>0</v>
      </c>
      <c r="AC909" s="152">
        <f>IF(DATOS!J873=Y$39,DATOS!C873,"")</f>
        <v>0</v>
      </c>
    </row>
    <row r="910" spans="27:29" x14ac:dyDescent="0.25">
      <c r="AA910" s="151">
        <f t="shared" si="18"/>
        <v>1</v>
      </c>
      <c r="AB910" s="151">
        <f>IF(AC910="",0,IFERROR(IF(VLOOKUP(AC910,AC$38:AC909,1,0)&gt;0,0,0),1))</f>
        <v>0</v>
      </c>
      <c r="AC910" s="152">
        <f>IF(DATOS!J874=Y$39,DATOS!C874,"")</f>
        <v>0</v>
      </c>
    </row>
    <row r="911" spans="27:29" x14ac:dyDescent="0.25">
      <c r="AA911" s="151">
        <f t="shared" si="18"/>
        <v>1</v>
      </c>
      <c r="AB911" s="151">
        <f>IF(AC911="",0,IFERROR(IF(VLOOKUP(AC911,AC$38:AC910,1,0)&gt;0,0,0),1))</f>
        <v>0</v>
      </c>
      <c r="AC911" s="152">
        <f>IF(DATOS!J875=Y$39,DATOS!C875,"")</f>
        <v>0</v>
      </c>
    </row>
    <row r="912" spans="27:29" x14ac:dyDescent="0.25">
      <c r="AA912" s="151">
        <f t="shared" si="18"/>
        <v>1</v>
      </c>
      <c r="AB912" s="151">
        <f>IF(AC912="",0,IFERROR(IF(VLOOKUP(AC912,AC$38:AC911,1,0)&gt;0,0,0),1))</f>
        <v>0</v>
      </c>
      <c r="AC912" s="152">
        <f>IF(DATOS!J876=Y$39,DATOS!C876,"")</f>
        <v>0</v>
      </c>
    </row>
    <row r="913" spans="27:29" x14ac:dyDescent="0.25">
      <c r="AA913" s="151">
        <f t="shared" si="18"/>
        <v>1</v>
      </c>
      <c r="AB913" s="151">
        <f>IF(AC913="",0,IFERROR(IF(VLOOKUP(AC913,AC$38:AC912,1,0)&gt;0,0,0),1))</f>
        <v>0</v>
      </c>
      <c r="AC913" s="152">
        <f>IF(DATOS!J877=Y$39,DATOS!C877,"")</f>
        <v>0</v>
      </c>
    </row>
    <row r="914" spans="27:29" x14ac:dyDescent="0.25">
      <c r="AA914" s="151">
        <f t="shared" si="18"/>
        <v>1</v>
      </c>
      <c r="AB914" s="151">
        <f>IF(AC914="",0,IFERROR(IF(VLOOKUP(AC914,AC$38:AC913,1,0)&gt;0,0,0),1))</f>
        <v>0</v>
      </c>
      <c r="AC914" s="152">
        <f>IF(DATOS!J878=Y$39,DATOS!C878,"")</f>
        <v>0</v>
      </c>
    </row>
    <row r="915" spans="27:29" x14ac:dyDescent="0.25">
      <c r="AA915" s="151">
        <f t="shared" si="18"/>
        <v>1</v>
      </c>
      <c r="AB915" s="151">
        <f>IF(AC915="",0,IFERROR(IF(VLOOKUP(AC915,AC$38:AC914,1,0)&gt;0,0,0),1))</f>
        <v>0</v>
      </c>
      <c r="AC915" s="152">
        <f>IF(DATOS!J879=Y$39,DATOS!C879,"")</f>
        <v>0</v>
      </c>
    </row>
    <row r="916" spans="27:29" x14ac:dyDescent="0.25">
      <c r="AA916" s="151">
        <f t="shared" si="18"/>
        <v>1</v>
      </c>
      <c r="AB916" s="151">
        <f>IF(AC916="",0,IFERROR(IF(VLOOKUP(AC916,AC$38:AC915,1,0)&gt;0,0,0),1))</f>
        <v>0</v>
      </c>
      <c r="AC916" s="152">
        <f>IF(DATOS!J880=Y$39,DATOS!C880,"")</f>
        <v>0</v>
      </c>
    </row>
    <row r="917" spans="27:29" x14ac:dyDescent="0.25">
      <c r="AA917" s="151">
        <f t="shared" si="18"/>
        <v>1</v>
      </c>
      <c r="AB917" s="151">
        <f>IF(AC917="",0,IFERROR(IF(VLOOKUP(AC917,AC$38:AC916,1,0)&gt;0,0,0),1))</f>
        <v>0</v>
      </c>
      <c r="AC917" s="152">
        <f>IF(DATOS!J881=Y$39,DATOS!C881,"")</f>
        <v>0</v>
      </c>
    </row>
    <row r="918" spans="27:29" x14ac:dyDescent="0.25">
      <c r="AA918" s="151">
        <f t="shared" si="18"/>
        <v>1</v>
      </c>
      <c r="AB918" s="151">
        <f>IF(AC918="",0,IFERROR(IF(VLOOKUP(AC918,AC$38:AC917,1,0)&gt;0,0,0),1))</f>
        <v>0</v>
      </c>
      <c r="AC918" s="152">
        <f>IF(DATOS!J882=Y$39,DATOS!C882,"")</f>
        <v>0</v>
      </c>
    </row>
    <row r="919" spans="27:29" x14ac:dyDescent="0.25">
      <c r="AA919" s="151">
        <f t="shared" si="18"/>
        <v>1</v>
      </c>
      <c r="AB919" s="151">
        <f>IF(AC919="",0,IFERROR(IF(VLOOKUP(AC919,AC$38:AC918,1,0)&gt;0,0,0),1))</f>
        <v>0</v>
      </c>
      <c r="AC919" s="152">
        <f>IF(DATOS!J883=Y$39,DATOS!C883,"")</f>
        <v>0</v>
      </c>
    </row>
    <row r="920" spans="27:29" x14ac:dyDescent="0.25">
      <c r="AA920" s="151">
        <f t="shared" si="18"/>
        <v>1</v>
      </c>
      <c r="AB920" s="151">
        <f>IF(AC920="",0,IFERROR(IF(VLOOKUP(AC920,AC$38:AC919,1,0)&gt;0,0,0),1))</f>
        <v>0</v>
      </c>
      <c r="AC920" s="152">
        <f>IF(DATOS!J884=Y$39,DATOS!C884,"")</f>
        <v>0</v>
      </c>
    </row>
    <row r="921" spans="27:29" x14ac:dyDescent="0.25">
      <c r="AA921" s="151">
        <f t="shared" si="18"/>
        <v>1</v>
      </c>
      <c r="AB921" s="151">
        <f>IF(AC921="",0,IFERROR(IF(VLOOKUP(AC921,AC$38:AC920,1,0)&gt;0,0,0),1))</f>
        <v>0</v>
      </c>
      <c r="AC921" s="152">
        <f>IF(DATOS!J885=Y$39,DATOS!C885,"")</f>
        <v>0</v>
      </c>
    </row>
    <row r="922" spans="27:29" x14ac:dyDescent="0.25">
      <c r="AA922" s="151">
        <f t="shared" si="18"/>
        <v>1</v>
      </c>
      <c r="AB922" s="151">
        <f>IF(AC922="",0,IFERROR(IF(VLOOKUP(AC922,AC$38:AC921,1,0)&gt;0,0,0),1))</f>
        <v>0</v>
      </c>
      <c r="AC922" s="152">
        <f>IF(DATOS!J886=Y$39,DATOS!C886,"")</f>
        <v>0</v>
      </c>
    </row>
    <row r="923" spans="27:29" x14ac:dyDescent="0.25">
      <c r="AA923" s="151">
        <f t="shared" si="18"/>
        <v>1</v>
      </c>
      <c r="AB923" s="151">
        <f>IF(AC923="",0,IFERROR(IF(VLOOKUP(AC923,AC$38:AC922,1,0)&gt;0,0,0),1))</f>
        <v>0</v>
      </c>
      <c r="AC923" s="152">
        <f>IF(DATOS!J887=Y$39,DATOS!C887,"")</f>
        <v>0</v>
      </c>
    </row>
    <row r="924" spans="27:29" x14ac:dyDescent="0.25">
      <c r="AA924" s="151">
        <f t="shared" si="18"/>
        <v>1</v>
      </c>
      <c r="AB924" s="151">
        <f>IF(AC924="",0,IFERROR(IF(VLOOKUP(AC924,AC$38:AC923,1,0)&gt;0,0,0),1))</f>
        <v>0</v>
      </c>
      <c r="AC924" s="152">
        <f>IF(DATOS!J888=Y$39,DATOS!C888,"")</f>
        <v>0</v>
      </c>
    </row>
    <row r="925" spans="27:29" x14ac:dyDescent="0.25">
      <c r="AA925" s="151">
        <f t="shared" si="18"/>
        <v>1</v>
      </c>
      <c r="AB925" s="151">
        <f>IF(AC925="",0,IFERROR(IF(VLOOKUP(AC925,AC$38:AC924,1,0)&gt;0,0,0),1))</f>
        <v>0</v>
      </c>
      <c r="AC925" s="152">
        <f>IF(DATOS!J889=Y$39,DATOS!C889,"")</f>
        <v>0</v>
      </c>
    </row>
    <row r="926" spans="27:29" x14ac:dyDescent="0.25">
      <c r="AA926" s="151">
        <f t="shared" si="18"/>
        <v>1</v>
      </c>
      <c r="AB926" s="151">
        <f>IF(AC926="",0,IFERROR(IF(VLOOKUP(AC926,AC$38:AC925,1,0)&gt;0,0,0),1))</f>
        <v>0</v>
      </c>
      <c r="AC926" s="152">
        <f>IF(DATOS!J890=Y$39,DATOS!C890,"")</f>
        <v>0</v>
      </c>
    </row>
    <row r="927" spans="27:29" x14ac:dyDescent="0.25">
      <c r="AA927" s="151">
        <f t="shared" si="18"/>
        <v>1</v>
      </c>
      <c r="AB927" s="151">
        <f>IF(AC927="",0,IFERROR(IF(VLOOKUP(AC927,AC$38:AC926,1,0)&gt;0,0,0),1))</f>
        <v>0</v>
      </c>
      <c r="AC927" s="152">
        <f>IF(DATOS!J891=Y$39,DATOS!C891,"")</f>
        <v>0</v>
      </c>
    </row>
    <row r="928" spans="27:29" x14ac:dyDescent="0.25">
      <c r="AA928" s="151">
        <f t="shared" si="18"/>
        <v>1</v>
      </c>
      <c r="AB928" s="151">
        <f>IF(AC928="",0,IFERROR(IF(VLOOKUP(AC928,AC$38:AC927,1,0)&gt;0,0,0),1))</f>
        <v>0</v>
      </c>
      <c r="AC928" s="152">
        <f>IF(DATOS!J892=Y$39,DATOS!C892,"")</f>
        <v>0</v>
      </c>
    </row>
    <row r="929" spans="27:29" x14ac:dyDescent="0.25">
      <c r="AA929" s="151">
        <f t="shared" si="18"/>
        <v>1</v>
      </c>
      <c r="AB929" s="151">
        <f>IF(AC929="",0,IFERROR(IF(VLOOKUP(AC929,AC$38:AC928,1,0)&gt;0,0,0),1))</f>
        <v>0</v>
      </c>
      <c r="AC929" s="152">
        <f>IF(DATOS!J893=Y$39,DATOS!C893,"")</f>
        <v>0</v>
      </c>
    </row>
    <row r="930" spans="27:29" x14ac:dyDescent="0.25">
      <c r="AA930" s="151">
        <f t="shared" si="18"/>
        <v>1</v>
      </c>
      <c r="AB930" s="151">
        <f>IF(AC930="",0,IFERROR(IF(VLOOKUP(AC930,AC$38:AC929,1,0)&gt;0,0,0),1))</f>
        <v>0</v>
      </c>
      <c r="AC930" s="152">
        <f>IF(DATOS!J894=Y$39,DATOS!C894,"")</f>
        <v>0</v>
      </c>
    </row>
    <row r="931" spans="27:29" x14ac:dyDescent="0.25">
      <c r="AA931" s="151">
        <f t="shared" si="18"/>
        <v>1</v>
      </c>
      <c r="AB931" s="151">
        <f>IF(AC931="",0,IFERROR(IF(VLOOKUP(AC931,AC$38:AC930,1,0)&gt;0,0,0),1))</f>
        <v>0</v>
      </c>
      <c r="AC931" s="152">
        <f>IF(DATOS!J895=Y$39,DATOS!C895,"")</f>
        <v>0</v>
      </c>
    </row>
    <row r="932" spans="27:29" x14ac:dyDescent="0.25">
      <c r="AA932" s="151">
        <f t="shared" si="18"/>
        <v>1</v>
      </c>
      <c r="AB932" s="151">
        <f>IF(AC932="",0,IFERROR(IF(VLOOKUP(AC932,AC$38:AC931,1,0)&gt;0,0,0),1))</f>
        <v>0</v>
      </c>
      <c r="AC932" s="152">
        <f>IF(DATOS!J896=Y$39,DATOS!C896,"")</f>
        <v>0</v>
      </c>
    </row>
    <row r="933" spans="27:29" x14ac:dyDescent="0.25">
      <c r="AA933" s="151">
        <f t="shared" si="18"/>
        <v>1</v>
      </c>
      <c r="AB933" s="151">
        <f>IF(AC933="",0,IFERROR(IF(VLOOKUP(AC933,AC$38:AC932,1,0)&gt;0,0,0),1))</f>
        <v>0</v>
      </c>
      <c r="AC933" s="152">
        <f>IF(DATOS!J897=Y$39,DATOS!C897,"")</f>
        <v>0</v>
      </c>
    </row>
    <row r="934" spans="27:29" x14ac:dyDescent="0.25">
      <c r="AA934" s="151">
        <f t="shared" ref="AA934:AA997" si="19">AA933+AB934</f>
        <v>1</v>
      </c>
      <c r="AB934" s="151">
        <f>IF(AC934="",0,IFERROR(IF(VLOOKUP(AC934,AC$38:AC933,1,0)&gt;0,0,0),1))</f>
        <v>0</v>
      </c>
      <c r="AC934" s="152">
        <f>IF(DATOS!J898=Y$39,DATOS!C898,"")</f>
        <v>0</v>
      </c>
    </row>
    <row r="935" spans="27:29" x14ac:dyDescent="0.25">
      <c r="AA935" s="151">
        <f t="shared" si="19"/>
        <v>1</v>
      </c>
      <c r="AB935" s="151">
        <f>IF(AC935="",0,IFERROR(IF(VLOOKUP(AC935,AC$38:AC934,1,0)&gt;0,0,0),1))</f>
        <v>0</v>
      </c>
      <c r="AC935" s="152">
        <f>IF(DATOS!J899=Y$39,DATOS!C899,"")</f>
        <v>0</v>
      </c>
    </row>
    <row r="936" spans="27:29" x14ac:dyDescent="0.25">
      <c r="AA936" s="151">
        <f t="shared" si="19"/>
        <v>1</v>
      </c>
      <c r="AB936" s="151">
        <f>IF(AC936="",0,IFERROR(IF(VLOOKUP(AC936,AC$38:AC935,1,0)&gt;0,0,0),1))</f>
        <v>0</v>
      </c>
      <c r="AC936" s="152">
        <f>IF(DATOS!J900=Y$39,DATOS!C900,"")</f>
        <v>0</v>
      </c>
    </row>
    <row r="937" spans="27:29" x14ac:dyDescent="0.25">
      <c r="AA937" s="151">
        <f t="shared" si="19"/>
        <v>1</v>
      </c>
      <c r="AB937" s="151">
        <f>IF(AC937="",0,IFERROR(IF(VLOOKUP(AC937,AC$38:AC936,1,0)&gt;0,0,0),1))</f>
        <v>0</v>
      </c>
      <c r="AC937" s="152">
        <f>IF(DATOS!J901=Y$39,DATOS!C901,"")</f>
        <v>0</v>
      </c>
    </row>
    <row r="938" spans="27:29" x14ac:dyDescent="0.25">
      <c r="AA938" s="151">
        <f t="shared" si="19"/>
        <v>1</v>
      </c>
      <c r="AB938" s="151">
        <f>IF(AC938="",0,IFERROR(IF(VLOOKUP(AC938,AC$38:AC937,1,0)&gt;0,0,0),1))</f>
        <v>0</v>
      </c>
      <c r="AC938" s="152">
        <f>IF(DATOS!J902=Y$39,DATOS!C902,"")</f>
        <v>0</v>
      </c>
    </row>
    <row r="939" spans="27:29" x14ac:dyDescent="0.25">
      <c r="AA939" s="151">
        <f t="shared" si="19"/>
        <v>1</v>
      </c>
      <c r="AB939" s="151">
        <f>IF(AC939="",0,IFERROR(IF(VLOOKUP(AC939,AC$38:AC938,1,0)&gt;0,0,0),1))</f>
        <v>0</v>
      </c>
      <c r="AC939" s="152">
        <f>IF(DATOS!J903=Y$39,DATOS!C903,"")</f>
        <v>0</v>
      </c>
    </row>
    <row r="940" spans="27:29" x14ac:dyDescent="0.25">
      <c r="AA940" s="151">
        <f t="shared" si="19"/>
        <v>1</v>
      </c>
      <c r="AB940" s="151">
        <f>IF(AC940="",0,IFERROR(IF(VLOOKUP(AC940,AC$38:AC939,1,0)&gt;0,0,0),1))</f>
        <v>0</v>
      </c>
      <c r="AC940" s="152">
        <f>IF(DATOS!J904=Y$39,DATOS!C904,"")</f>
        <v>0</v>
      </c>
    </row>
    <row r="941" spans="27:29" x14ac:dyDescent="0.25">
      <c r="AA941" s="151">
        <f t="shared" si="19"/>
        <v>1</v>
      </c>
      <c r="AB941" s="151">
        <f>IF(AC941="",0,IFERROR(IF(VLOOKUP(AC941,AC$38:AC940,1,0)&gt;0,0,0),1))</f>
        <v>0</v>
      </c>
      <c r="AC941" s="152">
        <f>IF(DATOS!J905=Y$39,DATOS!C905,"")</f>
        <v>0</v>
      </c>
    </row>
    <row r="942" spans="27:29" x14ac:dyDescent="0.25">
      <c r="AA942" s="151">
        <f t="shared" si="19"/>
        <v>1</v>
      </c>
      <c r="AB942" s="151">
        <f>IF(AC942="",0,IFERROR(IF(VLOOKUP(AC942,AC$38:AC941,1,0)&gt;0,0,0),1))</f>
        <v>0</v>
      </c>
      <c r="AC942" s="152">
        <f>IF(DATOS!J906=Y$39,DATOS!C906,"")</f>
        <v>0</v>
      </c>
    </row>
    <row r="943" spans="27:29" x14ac:dyDescent="0.25">
      <c r="AA943" s="151">
        <f t="shared" si="19"/>
        <v>1</v>
      </c>
      <c r="AB943" s="151">
        <f>IF(AC943="",0,IFERROR(IF(VLOOKUP(AC943,AC$38:AC942,1,0)&gt;0,0,0),1))</f>
        <v>0</v>
      </c>
      <c r="AC943" s="152">
        <f>IF(DATOS!J907=Y$39,DATOS!C907,"")</f>
        <v>0</v>
      </c>
    </row>
    <row r="944" spans="27:29" x14ac:dyDescent="0.25">
      <c r="AA944" s="151">
        <f t="shared" si="19"/>
        <v>1</v>
      </c>
      <c r="AB944" s="151">
        <f>IF(AC944="",0,IFERROR(IF(VLOOKUP(AC944,AC$38:AC943,1,0)&gt;0,0,0),1))</f>
        <v>0</v>
      </c>
      <c r="AC944" s="152">
        <f>IF(DATOS!J908=Y$39,DATOS!C908,"")</f>
        <v>0</v>
      </c>
    </row>
    <row r="945" spans="27:29" x14ac:dyDescent="0.25">
      <c r="AA945" s="151">
        <f t="shared" si="19"/>
        <v>1</v>
      </c>
      <c r="AB945" s="151">
        <f>IF(AC945="",0,IFERROR(IF(VLOOKUP(AC945,AC$38:AC944,1,0)&gt;0,0,0),1))</f>
        <v>0</v>
      </c>
      <c r="AC945" s="152">
        <f>IF(DATOS!J909=Y$39,DATOS!C909,"")</f>
        <v>0</v>
      </c>
    </row>
    <row r="946" spans="27:29" x14ac:dyDescent="0.25">
      <c r="AA946" s="151">
        <f t="shared" si="19"/>
        <v>1</v>
      </c>
      <c r="AB946" s="151">
        <f>IF(AC946="",0,IFERROR(IF(VLOOKUP(AC946,AC$38:AC945,1,0)&gt;0,0,0),1))</f>
        <v>0</v>
      </c>
      <c r="AC946" s="152">
        <f>IF(DATOS!J910=Y$39,DATOS!C910,"")</f>
        <v>0</v>
      </c>
    </row>
    <row r="947" spans="27:29" x14ac:dyDescent="0.25">
      <c r="AA947" s="151">
        <f t="shared" si="19"/>
        <v>1</v>
      </c>
      <c r="AB947" s="151">
        <f>IF(AC947="",0,IFERROR(IF(VLOOKUP(AC947,AC$38:AC946,1,0)&gt;0,0,0),1))</f>
        <v>0</v>
      </c>
      <c r="AC947" s="152">
        <f>IF(DATOS!J911=Y$39,DATOS!C911,"")</f>
        <v>0</v>
      </c>
    </row>
    <row r="948" spans="27:29" x14ac:dyDescent="0.25">
      <c r="AA948" s="151">
        <f t="shared" si="19"/>
        <v>1</v>
      </c>
      <c r="AB948" s="151">
        <f>IF(AC948="",0,IFERROR(IF(VLOOKUP(AC948,AC$38:AC947,1,0)&gt;0,0,0),1))</f>
        <v>0</v>
      </c>
      <c r="AC948" s="152">
        <f>IF(DATOS!J912=Y$39,DATOS!C912,"")</f>
        <v>0</v>
      </c>
    </row>
    <row r="949" spans="27:29" x14ac:dyDescent="0.25">
      <c r="AA949" s="151">
        <f t="shared" si="19"/>
        <v>1</v>
      </c>
      <c r="AB949" s="151">
        <f>IF(AC949="",0,IFERROR(IF(VLOOKUP(AC949,AC$38:AC948,1,0)&gt;0,0,0),1))</f>
        <v>0</v>
      </c>
      <c r="AC949" s="152">
        <f>IF(DATOS!J913=Y$39,DATOS!C913,"")</f>
        <v>0</v>
      </c>
    </row>
    <row r="950" spans="27:29" x14ac:dyDescent="0.25">
      <c r="AA950" s="151">
        <f t="shared" si="19"/>
        <v>1</v>
      </c>
      <c r="AB950" s="151">
        <f>IF(AC950="",0,IFERROR(IF(VLOOKUP(AC950,AC$38:AC949,1,0)&gt;0,0,0),1))</f>
        <v>0</v>
      </c>
      <c r="AC950" s="152">
        <f>IF(DATOS!J914=Y$39,DATOS!C914,"")</f>
        <v>0</v>
      </c>
    </row>
    <row r="951" spans="27:29" x14ac:dyDescent="0.25">
      <c r="AA951" s="151">
        <f t="shared" si="19"/>
        <v>1</v>
      </c>
      <c r="AB951" s="151">
        <f>IF(AC951="",0,IFERROR(IF(VLOOKUP(AC951,AC$38:AC950,1,0)&gt;0,0,0),1))</f>
        <v>0</v>
      </c>
      <c r="AC951" s="152">
        <f>IF(DATOS!J915=Y$39,DATOS!C915,"")</f>
        <v>0</v>
      </c>
    </row>
    <row r="952" spans="27:29" x14ac:dyDescent="0.25">
      <c r="AA952" s="151">
        <f t="shared" si="19"/>
        <v>1</v>
      </c>
      <c r="AB952" s="151">
        <f>IF(AC952="",0,IFERROR(IF(VLOOKUP(AC952,AC$38:AC951,1,0)&gt;0,0,0),1))</f>
        <v>0</v>
      </c>
      <c r="AC952" s="152">
        <f>IF(DATOS!J916=Y$39,DATOS!C916,"")</f>
        <v>0</v>
      </c>
    </row>
    <row r="953" spans="27:29" x14ac:dyDescent="0.25">
      <c r="AA953" s="151">
        <f t="shared" si="19"/>
        <v>1</v>
      </c>
      <c r="AB953" s="151">
        <f>IF(AC953="",0,IFERROR(IF(VLOOKUP(AC953,AC$38:AC952,1,0)&gt;0,0,0),1))</f>
        <v>0</v>
      </c>
      <c r="AC953" s="152">
        <f>IF(DATOS!J917=Y$39,DATOS!C917,"")</f>
        <v>0</v>
      </c>
    </row>
    <row r="954" spans="27:29" x14ac:dyDescent="0.25">
      <c r="AA954" s="151">
        <f t="shared" si="19"/>
        <v>1</v>
      </c>
      <c r="AB954" s="151">
        <f>IF(AC954="",0,IFERROR(IF(VLOOKUP(AC954,AC$38:AC953,1,0)&gt;0,0,0),1))</f>
        <v>0</v>
      </c>
      <c r="AC954" s="152">
        <f>IF(DATOS!J918=Y$39,DATOS!C918,"")</f>
        <v>0</v>
      </c>
    </row>
    <row r="955" spans="27:29" x14ac:dyDescent="0.25">
      <c r="AA955" s="151">
        <f t="shared" si="19"/>
        <v>1</v>
      </c>
      <c r="AB955" s="151">
        <f>IF(AC955="",0,IFERROR(IF(VLOOKUP(AC955,AC$38:AC954,1,0)&gt;0,0,0),1))</f>
        <v>0</v>
      </c>
      <c r="AC955" s="152">
        <f>IF(DATOS!J919=Y$39,DATOS!C919,"")</f>
        <v>0</v>
      </c>
    </row>
    <row r="956" spans="27:29" x14ac:dyDescent="0.25">
      <c r="AA956" s="151">
        <f t="shared" si="19"/>
        <v>1</v>
      </c>
      <c r="AB956" s="151">
        <f>IF(AC956="",0,IFERROR(IF(VLOOKUP(AC956,AC$38:AC955,1,0)&gt;0,0,0),1))</f>
        <v>0</v>
      </c>
      <c r="AC956" s="152">
        <f>IF(DATOS!J920=Y$39,DATOS!C920,"")</f>
        <v>0</v>
      </c>
    </row>
    <row r="957" spans="27:29" x14ac:dyDescent="0.25">
      <c r="AA957" s="151">
        <f t="shared" si="19"/>
        <v>1</v>
      </c>
      <c r="AB957" s="151">
        <f>IF(AC957="",0,IFERROR(IF(VLOOKUP(AC957,AC$38:AC956,1,0)&gt;0,0,0),1))</f>
        <v>0</v>
      </c>
      <c r="AC957" s="152">
        <f>IF(DATOS!J921=Y$39,DATOS!C921,"")</f>
        <v>0</v>
      </c>
    </row>
    <row r="958" spans="27:29" x14ac:dyDescent="0.25">
      <c r="AA958" s="151">
        <f t="shared" si="19"/>
        <v>1</v>
      </c>
      <c r="AB958" s="151">
        <f>IF(AC958="",0,IFERROR(IF(VLOOKUP(AC958,AC$38:AC957,1,0)&gt;0,0,0),1))</f>
        <v>0</v>
      </c>
      <c r="AC958" s="152">
        <f>IF(DATOS!J922=Y$39,DATOS!C922,"")</f>
        <v>0</v>
      </c>
    </row>
    <row r="959" spans="27:29" x14ac:dyDescent="0.25">
      <c r="AA959" s="151">
        <f t="shared" si="19"/>
        <v>1</v>
      </c>
      <c r="AB959" s="151">
        <f>IF(AC959="",0,IFERROR(IF(VLOOKUP(AC959,AC$38:AC958,1,0)&gt;0,0,0),1))</f>
        <v>0</v>
      </c>
      <c r="AC959" s="152">
        <f>IF(DATOS!J923=Y$39,DATOS!C923,"")</f>
        <v>0</v>
      </c>
    </row>
    <row r="960" spans="27:29" x14ac:dyDescent="0.25">
      <c r="AA960" s="151">
        <f t="shared" si="19"/>
        <v>1</v>
      </c>
      <c r="AB960" s="151">
        <f>IF(AC960="",0,IFERROR(IF(VLOOKUP(AC960,AC$38:AC959,1,0)&gt;0,0,0),1))</f>
        <v>0</v>
      </c>
      <c r="AC960" s="152">
        <f>IF(DATOS!J924=Y$39,DATOS!C924,"")</f>
        <v>0</v>
      </c>
    </row>
    <row r="961" spans="27:29" x14ac:dyDescent="0.25">
      <c r="AA961" s="151">
        <f t="shared" si="19"/>
        <v>1</v>
      </c>
      <c r="AB961" s="151">
        <f>IF(AC961="",0,IFERROR(IF(VLOOKUP(AC961,AC$38:AC960,1,0)&gt;0,0,0),1))</f>
        <v>0</v>
      </c>
      <c r="AC961" s="152">
        <f>IF(DATOS!J925=Y$39,DATOS!C925,"")</f>
        <v>0</v>
      </c>
    </row>
    <row r="962" spans="27:29" x14ac:dyDescent="0.25">
      <c r="AA962" s="151">
        <f t="shared" si="19"/>
        <v>1</v>
      </c>
      <c r="AB962" s="151">
        <f>IF(AC962="",0,IFERROR(IF(VLOOKUP(AC962,AC$38:AC961,1,0)&gt;0,0,0),1))</f>
        <v>0</v>
      </c>
      <c r="AC962" s="152">
        <f>IF(DATOS!J926=Y$39,DATOS!C926,"")</f>
        <v>0</v>
      </c>
    </row>
    <row r="963" spans="27:29" x14ac:dyDescent="0.25">
      <c r="AA963" s="151">
        <f t="shared" si="19"/>
        <v>1</v>
      </c>
      <c r="AB963" s="151">
        <f>IF(AC963="",0,IFERROR(IF(VLOOKUP(AC963,AC$38:AC962,1,0)&gt;0,0,0),1))</f>
        <v>0</v>
      </c>
      <c r="AC963" s="152">
        <f>IF(DATOS!J927=Y$39,DATOS!C927,"")</f>
        <v>0</v>
      </c>
    </row>
    <row r="964" spans="27:29" x14ac:dyDescent="0.25">
      <c r="AA964" s="151">
        <f t="shared" si="19"/>
        <v>1</v>
      </c>
      <c r="AB964" s="151">
        <f>IF(AC964="",0,IFERROR(IF(VLOOKUP(AC964,AC$38:AC963,1,0)&gt;0,0,0),1))</f>
        <v>0</v>
      </c>
      <c r="AC964" s="152">
        <f>IF(DATOS!J928=Y$39,DATOS!C928,"")</f>
        <v>0</v>
      </c>
    </row>
    <row r="965" spans="27:29" x14ac:dyDescent="0.25">
      <c r="AA965" s="151">
        <f t="shared" si="19"/>
        <v>1</v>
      </c>
      <c r="AB965" s="151">
        <f>IF(AC965="",0,IFERROR(IF(VLOOKUP(AC965,AC$38:AC964,1,0)&gt;0,0,0),1))</f>
        <v>0</v>
      </c>
      <c r="AC965" s="152">
        <f>IF(DATOS!J929=Y$39,DATOS!C929,"")</f>
        <v>0</v>
      </c>
    </row>
    <row r="966" spans="27:29" x14ac:dyDescent="0.25">
      <c r="AA966" s="151">
        <f t="shared" si="19"/>
        <v>1</v>
      </c>
      <c r="AB966" s="151">
        <f>IF(AC966="",0,IFERROR(IF(VLOOKUP(AC966,AC$38:AC965,1,0)&gt;0,0,0),1))</f>
        <v>0</v>
      </c>
      <c r="AC966" s="152">
        <f>IF(DATOS!J930=Y$39,DATOS!C930,"")</f>
        <v>0</v>
      </c>
    </row>
    <row r="967" spans="27:29" x14ac:dyDescent="0.25">
      <c r="AA967" s="151">
        <f t="shared" si="19"/>
        <v>1</v>
      </c>
      <c r="AB967" s="151">
        <f>IF(AC967="",0,IFERROR(IF(VLOOKUP(AC967,AC$38:AC966,1,0)&gt;0,0,0),1))</f>
        <v>0</v>
      </c>
      <c r="AC967" s="152">
        <f>IF(DATOS!J931=Y$39,DATOS!C931,"")</f>
        <v>0</v>
      </c>
    </row>
    <row r="968" spans="27:29" x14ac:dyDescent="0.25">
      <c r="AA968" s="151">
        <f t="shared" si="19"/>
        <v>1</v>
      </c>
      <c r="AB968" s="151">
        <f>IF(AC968="",0,IFERROR(IF(VLOOKUP(AC968,AC$38:AC967,1,0)&gt;0,0,0),1))</f>
        <v>0</v>
      </c>
      <c r="AC968" s="152">
        <f>IF(DATOS!J932=Y$39,DATOS!C932,"")</f>
        <v>0</v>
      </c>
    </row>
    <row r="969" spans="27:29" x14ac:dyDescent="0.25">
      <c r="AA969" s="151">
        <f t="shared" si="19"/>
        <v>1</v>
      </c>
      <c r="AB969" s="151">
        <f>IF(AC969="",0,IFERROR(IF(VLOOKUP(AC969,AC$38:AC968,1,0)&gt;0,0,0),1))</f>
        <v>0</v>
      </c>
      <c r="AC969" s="152">
        <f>IF(DATOS!J933=Y$39,DATOS!C933,"")</f>
        <v>0</v>
      </c>
    </row>
    <row r="970" spans="27:29" x14ac:dyDescent="0.25">
      <c r="AA970" s="151">
        <f t="shared" si="19"/>
        <v>1</v>
      </c>
      <c r="AB970" s="151">
        <f>IF(AC970="",0,IFERROR(IF(VLOOKUP(AC970,AC$38:AC969,1,0)&gt;0,0,0),1))</f>
        <v>0</v>
      </c>
      <c r="AC970" s="152">
        <f>IF(DATOS!J934=Y$39,DATOS!C934,"")</f>
        <v>0</v>
      </c>
    </row>
    <row r="971" spans="27:29" x14ac:dyDescent="0.25">
      <c r="AA971" s="151">
        <f t="shared" si="19"/>
        <v>1</v>
      </c>
      <c r="AB971" s="151">
        <f>IF(AC971="",0,IFERROR(IF(VLOOKUP(AC971,AC$38:AC970,1,0)&gt;0,0,0),1))</f>
        <v>0</v>
      </c>
      <c r="AC971" s="152">
        <f>IF(DATOS!J935=Y$39,DATOS!C935,"")</f>
        <v>0</v>
      </c>
    </row>
    <row r="972" spans="27:29" x14ac:dyDescent="0.25">
      <c r="AA972" s="151">
        <f t="shared" si="19"/>
        <v>1</v>
      </c>
      <c r="AB972" s="151">
        <f>IF(AC972="",0,IFERROR(IF(VLOOKUP(AC972,AC$38:AC971,1,0)&gt;0,0,0),1))</f>
        <v>0</v>
      </c>
      <c r="AC972" s="152">
        <f>IF(DATOS!J936=Y$39,DATOS!C936,"")</f>
        <v>0</v>
      </c>
    </row>
    <row r="973" spans="27:29" x14ac:dyDescent="0.25">
      <c r="AA973" s="151">
        <f t="shared" si="19"/>
        <v>1</v>
      </c>
      <c r="AB973" s="151">
        <f>IF(AC973="",0,IFERROR(IF(VLOOKUP(AC973,AC$38:AC972,1,0)&gt;0,0,0),1))</f>
        <v>0</v>
      </c>
      <c r="AC973" s="152">
        <f>IF(DATOS!J937=Y$39,DATOS!C937,"")</f>
        <v>0</v>
      </c>
    </row>
    <row r="974" spans="27:29" x14ac:dyDescent="0.25">
      <c r="AA974" s="151">
        <f t="shared" si="19"/>
        <v>1</v>
      </c>
      <c r="AB974" s="151">
        <f>IF(AC974="",0,IFERROR(IF(VLOOKUP(AC974,AC$38:AC973,1,0)&gt;0,0,0),1))</f>
        <v>0</v>
      </c>
      <c r="AC974" s="152">
        <f>IF(DATOS!J938=Y$39,DATOS!C938,"")</f>
        <v>0</v>
      </c>
    </row>
    <row r="975" spans="27:29" x14ac:dyDescent="0.25">
      <c r="AA975" s="151">
        <f t="shared" si="19"/>
        <v>1</v>
      </c>
      <c r="AB975" s="151">
        <f>IF(AC975="",0,IFERROR(IF(VLOOKUP(AC975,AC$38:AC974,1,0)&gt;0,0,0),1))</f>
        <v>0</v>
      </c>
      <c r="AC975" s="152">
        <f>IF(DATOS!J939=Y$39,DATOS!C939,"")</f>
        <v>0</v>
      </c>
    </row>
    <row r="976" spans="27:29" x14ac:dyDescent="0.25">
      <c r="AA976" s="151">
        <f t="shared" si="19"/>
        <v>1</v>
      </c>
      <c r="AB976" s="151">
        <f>IF(AC976="",0,IFERROR(IF(VLOOKUP(AC976,AC$38:AC975,1,0)&gt;0,0,0),1))</f>
        <v>0</v>
      </c>
      <c r="AC976" s="152">
        <f>IF(DATOS!J940=Y$39,DATOS!C940,"")</f>
        <v>0</v>
      </c>
    </row>
    <row r="977" spans="27:29" x14ac:dyDescent="0.25">
      <c r="AA977" s="151">
        <f t="shared" si="19"/>
        <v>1</v>
      </c>
      <c r="AB977" s="151">
        <f>IF(AC977="",0,IFERROR(IF(VLOOKUP(AC977,AC$38:AC976,1,0)&gt;0,0,0),1))</f>
        <v>0</v>
      </c>
      <c r="AC977" s="152">
        <f>IF(DATOS!J941=Y$39,DATOS!C941,"")</f>
        <v>0</v>
      </c>
    </row>
    <row r="978" spans="27:29" x14ac:dyDescent="0.25">
      <c r="AA978" s="151">
        <f t="shared" si="19"/>
        <v>1</v>
      </c>
      <c r="AB978" s="151">
        <f>IF(AC978="",0,IFERROR(IF(VLOOKUP(AC978,AC$38:AC977,1,0)&gt;0,0,0),1))</f>
        <v>0</v>
      </c>
      <c r="AC978" s="152">
        <f>IF(DATOS!J942=Y$39,DATOS!C942,"")</f>
        <v>0</v>
      </c>
    </row>
    <row r="979" spans="27:29" x14ac:dyDescent="0.25">
      <c r="AA979" s="151">
        <f t="shared" si="19"/>
        <v>1</v>
      </c>
      <c r="AB979" s="151">
        <f>IF(AC979="",0,IFERROR(IF(VLOOKUP(AC979,AC$38:AC978,1,0)&gt;0,0,0),1))</f>
        <v>0</v>
      </c>
      <c r="AC979" s="152">
        <f>IF(DATOS!J943=Y$39,DATOS!C943,"")</f>
        <v>0</v>
      </c>
    </row>
    <row r="980" spans="27:29" x14ac:dyDescent="0.25">
      <c r="AA980" s="151">
        <f t="shared" si="19"/>
        <v>1</v>
      </c>
      <c r="AB980" s="151">
        <f>IF(AC980="",0,IFERROR(IF(VLOOKUP(AC980,AC$38:AC979,1,0)&gt;0,0,0),1))</f>
        <v>0</v>
      </c>
      <c r="AC980" s="152">
        <f>IF(DATOS!J944=Y$39,DATOS!C944,"")</f>
        <v>0</v>
      </c>
    </row>
    <row r="981" spans="27:29" x14ac:dyDescent="0.25">
      <c r="AA981" s="151">
        <f t="shared" si="19"/>
        <v>1</v>
      </c>
      <c r="AB981" s="151">
        <f>IF(AC981="",0,IFERROR(IF(VLOOKUP(AC981,AC$38:AC980,1,0)&gt;0,0,0),1))</f>
        <v>0</v>
      </c>
      <c r="AC981" s="152">
        <f>IF(DATOS!J945=Y$39,DATOS!C945,"")</f>
        <v>0</v>
      </c>
    </row>
    <row r="982" spans="27:29" x14ac:dyDescent="0.25">
      <c r="AA982" s="151">
        <f t="shared" si="19"/>
        <v>1</v>
      </c>
      <c r="AB982" s="151">
        <f>IF(AC982="",0,IFERROR(IF(VLOOKUP(AC982,AC$38:AC981,1,0)&gt;0,0,0),1))</f>
        <v>0</v>
      </c>
      <c r="AC982" s="152">
        <f>IF(DATOS!J946=Y$39,DATOS!C946,"")</f>
        <v>0</v>
      </c>
    </row>
    <row r="983" spans="27:29" x14ac:dyDescent="0.25">
      <c r="AA983" s="151">
        <f t="shared" si="19"/>
        <v>1</v>
      </c>
      <c r="AB983" s="151">
        <f>IF(AC983="",0,IFERROR(IF(VLOOKUP(AC983,AC$38:AC982,1,0)&gt;0,0,0),1))</f>
        <v>0</v>
      </c>
      <c r="AC983" s="152">
        <f>IF(DATOS!J947=Y$39,DATOS!C947,"")</f>
        <v>0</v>
      </c>
    </row>
    <row r="984" spans="27:29" x14ac:dyDescent="0.25">
      <c r="AA984" s="151">
        <f t="shared" si="19"/>
        <v>1</v>
      </c>
      <c r="AB984" s="151">
        <f>IF(AC984="",0,IFERROR(IF(VLOOKUP(AC984,AC$38:AC983,1,0)&gt;0,0,0),1))</f>
        <v>0</v>
      </c>
      <c r="AC984" s="152">
        <f>IF(DATOS!J948=Y$39,DATOS!C948,"")</f>
        <v>0</v>
      </c>
    </row>
    <row r="985" spans="27:29" x14ac:dyDescent="0.25">
      <c r="AA985" s="151">
        <f t="shared" si="19"/>
        <v>1</v>
      </c>
      <c r="AB985" s="151">
        <f>IF(AC985="",0,IFERROR(IF(VLOOKUP(AC985,AC$38:AC984,1,0)&gt;0,0,0),1))</f>
        <v>0</v>
      </c>
      <c r="AC985" s="152">
        <f>IF(DATOS!J949=Y$39,DATOS!C949,"")</f>
        <v>0</v>
      </c>
    </row>
    <row r="986" spans="27:29" x14ac:dyDescent="0.25">
      <c r="AA986" s="151">
        <f t="shared" si="19"/>
        <v>1</v>
      </c>
      <c r="AB986" s="151">
        <f>IF(AC986="",0,IFERROR(IF(VLOOKUP(AC986,AC$38:AC985,1,0)&gt;0,0,0),1))</f>
        <v>0</v>
      </c>
      <c r="AC986" s="152">
        <f>IF(DATOS!J950=Y$39,DATOS!C950,"")</f>
        <v>0</v>
      </c>
    </row>
    <row r="987" spans="27:29" x14ac:dyDescent="0.25">
      <c r="AA987" s="151">
        <f t="shared" si="19"/>
        <v>1</v>
      </c>
      <c r="AB987" s="151">
        <f>IF(AC987="",0,IFERROR(IF(VLOOKUP(AC987,AC$38:AC986,1,0)&gt;0,0,0),1))</f>
        <v>0</v>
      </c>
      <c r="AC987" s="152">
        <f>IF(DATOS!J951=Y$39,DATOS!C951,"")</f>
        <v>0</v>
      </c>
    </row>
    <row r="988" spans="27:29" x14ac:dyDescent="0.25">
      <c r="AA988" s="151">
        <f t="shared" si="19"/>
        <v>1</v>
      </c>
      <c r="AB988" s="151">
        <f>IF(AC988="",0,IFERROR(IF(VLOOKUP(AC988,AC$38:AC987,1,0)&gt;0,0,0),1))</f>
        <v>0</v>
      </c>
      <c r="AC988" s="152">
        <f>IF(DATOS!J952=Y$39,DATOS!C952,"")</f>
        <v>0</v>
      </c>
    </row>
    <row r="989" spans="27:29" x14ac:dyDescent="0.25">
      <c r="AA989" s="151">
        <f t="shared" si="19"/>
        <v>1</v>
      </c>
      <c r="AB989" s="151">
        <f>IF(AC989="",0,IFERROR(IF(VLOOKUP(AC989,AC$38:AC988,1,0)&gt;0,0,0),1))</f>
        <v>0</v>
      </c>
      <c r="AC989" s="152">
        <f>IF(DATOS!J953=Y$39,DATOS!C953,"")</f>
        <v>0</v>
      </c>
    </row>
    <row r="990" spans="27:29" x14ac:dyDescent="0.25">
      <c r="AA990" s="151">
        <f t="shared" si="19"/>
        <v>1</v>
      </c>
      <c r="AB990" s="151">
        <f>IF(AC990="",0,IFERROR(IF(VLOOKUP(AC990,AC$38:AC989,1,0)&gt;0,0,0),1))</f>
        <v>0</v>
      </c>
      <c r="AC990" s="152">
        <f>IF(DATOS!J954=Y$39,DATOS!C954,"")</f>
        <v>0</v>
      </c>
    </row>
    <row r="991" spans="27:29" x14ac:dyDescent="0.25">
      <c r="AA991" s="151">
        <f t="shared" si="19"/>
        <v>1</v>
      </c>
      <c r="AB991" s="151">
        <f>IF(AC991="",0,IFERROR(IF(VLOOKUP(AC991,AC$38:AC990,1,0)&gt;0,0,0),1))</f>
        <v>0</v>
      </c>
      <c r="AC991" s="152">
        <f>IF(DATOS!J955=Y$39,DATOS!C955,"")</f>
        <v>0</v>
      </c>
    </row>
    <row r="992" spans="27:29" x14ac:dyDescent="0.25">
      <c r="AA992" s="151">
        <f t="shared" si="19"/>
        <v>1</v>
      </c>
      <c r="AB992" s="151">
        <f>IF(AC992="",0,IFERROR(IF(VLOOKUP(AC992,AC$38:AC991,1,0)&gt;0,0,0),1))</f>
        <v>0</v>
      </c>
      <c r="AC992" s="152">
        <f>IF(DATOS!J956=Y$39,DATOS!C956,"")</f>
        <v>0</v>
      </c>
    </row>
    <row r="993" spans="27:29" x14ac:dyDescent="0.25">
      <c r="AA993" s="151">
        <f t="shared" si="19"/>
        <v>1</v>
      </c>
      <c r="AB993" s="151">
        <f>IF(AC993="",0,IFERROR(IF(VLOOKUP(AC993,AC$38:AC992,1,0)&gt;0,0,0),1))</f>
        <v>0</v>
      </c>
      <c r="AC993" s="152">
        <f>IF(DATOS!J957=Y$39,DATOS!C957,"")</f>
        <v>0</v>
      </c>
    </row>
    <row r="994" spans="27:29" x14ac:dyDescent="0.25">
      <c r="AA994" s="151">
        <f t="shared" si="19"/>
        <v>1</v>
      </c>
      <c r="AB994" s="151">
        <f>IF(AC994="",0,IFERROR(IF(VLOOKUP(AC994,AC$38:AC993,1,0)&gt;0,0,0),1))</f>
        <v>0</v>
      </c>
      <c r="AC994" s="152">
        <f>IF(DATOS!J958=Y$39,DATOS!C958,"")</f>
        <v>0</v>
      </c>
    </row>
    <row r="995" spans="27:29" x14ac:dyDescent="0.25">
      <c r="AA995" s="151">
        <f t="shared" si="19"/>
        <v>1</v>
      </c>
      <c r="AB995" s="151">
        <f>IF(AC995="",0,IFERROR(IF(VLOOKUP(AC995,AC$38:AC994,1,0)&gt;0,0,0),1))</f>
        <v>0</v>
      </c>
      <c r="AC995" s="152">
        <f>IF(DATOS!J959=Y$39,DATOS!C959,"")</f>
        <v>0</v>
      </c>
    </row>
    <row r="996" spans="27:29" x14ac:dyDescent="0.25">
      <c r="AA996" s="151">
        <f t="shared" si="19"/>
        <v>1</v>
      </c>
      <c r="AB996" s="151">
        <f>IF(AC996="",0,IFERROR(IF(VLOOKUP(AC996,AC$38:AC995,1,0)&gt;0,0,0),1))</f>
        <v>0</v>
      </c>
      <c r="AC996" s="152">
        <f>IF(DATOS!J960=Y$39,DATOS!C960,"")</f>
        <v>0</v>
      </c>
    </row>
    <row r="997" spans="27:29" x14ac:dyDescent="0.25">
      <c r="AA997" s="151">
        <f t="shared" si="19"/>
        <v>1</v>
      </c>
      <c r="AB997" s="151">
        <f>IF(AC997="",0,IFERROR(IF(VLOOKUP(AC997,AC$38:AC996,1,0)&gt;0,0,0),1))</f>
        <v>0</v>
      </c>
      <c r="AC997" s="152">
        <f>IF(DATOS!J961=Y$39,DATOS!C961,"")</f>
        <v>0</v>
      </c>
    </row>
    <row r="998" spans="27:29" x14ac:dyDescent="0.25">
      <c r="AA998" s="151">
        <f t="shared" ref="AA998:AA1061" si="20">AA997+AB998</f>
        <v>1</v>
      </c>
      <c r="AB998" s="151">
        <f>IF(AC998="",0,IFERROR(IF(VLOOKUP(AC998,AC$38:AC997,1,0)&gt;0,0,0),1))</f>
        <v>0</v>
      </c>
      <c r="AC998" s="152">
        <f>IF(DATOS!J962=Y$39,DATOS!C962,"")</f>
        <v>0</v>
      </c>
    </row>
    <row r="999" spans="27:29" x14ac:dyDescent="0.25">
      <c r="AA999" s="151">
        <f t="shared" si="20"/>
        <v>1</v>
      </c>
      <c r="AB999" s="151">
        <f>IF(AC999="",0,IFERROR(IF(VLOOKUP(AC999,AC$38:AC998,1,0)&gt;0,0,0),1))</f>
        <v>0</v>
      </c>
      <c r="AC999" s="152">
        <f>IF(DATOS!J963=Y$39,DATOS!C963,"")</f>
        <v>0</v>
      </c>
    </row>
    <row r="1000" spans="27:29" x14ac:dyDescent="0.25">
      <c r="AA1000" s="151">
        <f t="shared" si="20"/>
        <v>1</v>
      </c>
      <c r="AB1000" s="151">
        <f>IF(AC1000="",0,IFERROR(IF(VLOOKUP(AC1000,AC$38:AC999,1,0)&gt;0,0,0),1))</f>
        <v>0</v>
      </c>
      <c r="AC1000" s="152">
        <f>IF(DATOS!J964=Y$39,DATOS!C964,"")</f>
        <v>0</v>
      </c>
    </row>
    <row r="1001" spans="27:29" x14ac:dyDescent="0.25">
      <c r="AA1001" s="151">
        <f t="shared" si="20"/>
        <v>1</v>
      </c>
      <c r="AB1001" s="151">
        <f>IF(AC1001="",0,IFERROR(IF(VLOOKUP(AC1001,AC$38:AC1000,1,0)&gt;0,0,0),1))</f>
        <v>0</v>
      </c>
      <c r="AC1001" s="152">
        <f>IF(DATOS!J965=Y$39,DATOS!C965,"")</f>
        <v>0</v>
      </c>
    </row>
    <row r="1002" spans="27:29" x14ac:dyDescent="0.25">
      <c r="AA1002" s="151">
        <f t="shared" si="20"/>
        <v>1</v>
      </c>
      <c r="AB1002" s="151">
        <f>IF(AC1002="",0,IFERROR(IF(VLOOKUP(AC1002,AC$38:AC1001,1,0)&gt;0,0,0),1))</f>
        <v>0</v>
      </c>
      <c r="AC1002" s="152">
        <f>IF(DATOS!J966=Y$39,DATOS!C966,"")</f>
        <v>0</v>
      </c>
    </row>
    <row r="1003" spans="27:29" x14ac:dyDescent="0.25">
      <c r="AA1003" s="151">
        <f t="shared" si="20"/>
        <v>1</v>
      </c>
      <c r="AB1003" s="151">
        <f>IF(AC1003="",0,IFERROR(IF(VLOOKUP(AC1003,AC$38:AC1002,1,0)&gt;0,0,0),1))</f>
        <v>0</v>
      </c>
      <c r="AC1003" s="152">
        <f>IF(DATOS!J967=Y$39,DATOS!C967,"")</f>
        <v>0</v>
      </c>
    </row>
    <row r="1004" spans="27:29" x14ac:dyDescent="0.25">
      <c r="AA1004" s="151">
        <f t="shared" si="20"/>
        <v>1</v>
      </c>
      <c r="AB1004" s="151">
        <f>IF(AC1004="",0,IFERROR(IF(VLOOKUP(AC1004,AC$38:AC1003,1,0)&gt;0,0,0),1))</f>
        <v>0</v>
      </c>
      <c r="AC1004" s="152">
        <f>IF(DATOS!J968=Y$39,DATOS!C968,"")</f>
        <v>0</v>
      </c>
    </row>
    <row r="1005" spans="27:29" x14ac:dyDescent="0.25">
      <c r="AA1005" s="151">
        <f t="shared" si="20"/>
        <v>1</v>
      </c>
      <c r="AB1005" s="151">
        <f>IF(AC1005="",0,IFERROR(IF(VLOOKUP(AC1005,AC$38:AC1004,1,0)&gt;0,0,0),1))</f>
        <v>0</v>
      </c>
      <c r="AC1005" s="152">
        <f>IF(DATOS!J969=Y$39,DATOS!C969,"")</f>
        <v>0</v>
      </c>
    </row>
    <row r="1006" spans="27:29" x14ac:dyDescent="0.25">
      <c r="AA1006" s="151">
        <f t="shared" si="20"/>
        <v>1</v>
      </c>
      <c r="AB1006" s="151">
        <f>IF(AC1006="",0,IFERROR(IF(VLOOKUP(AC1006,AC$38:AC1005,1,0)&gt;0,0,0),1))</f>
        <v>0</v>
      </c>
      <c r="AC1006" s="152">
        <f>IF(DATOS!J970=Y$39,DATOS!C970,"")</f>
        <v>0</v>
      </c>
    </row>
    <row r="1007" spans="27:29" x14ac:dyDescent="0.25">
      <c r="AA1007" s="151">
        <f t="shared" si="20"/>
        <v>1</v>
      </c>
      <c r="AB1007" s="151">
        <f>IF(AC1007="",0,IFERROR(IF(VLOOKUP(AC1007,AC$38:AC1006,1,0)&gt;0,0,0),1))</f>
        <v>0</v>
      </c>
      <c r="AC1007" s="152">
        <f>IF(DATOS!J971=Y$39,DATOS!C971,"")</f>
        <v>0</v>
      </c>
    </row>
    <row r="1008" spans="27:29" x14ac:dyDescent="0.25">
      <c r="AA1008" s="151">
        <f t="shared" si="20"/>
        <v>1</v>
      </c>
      <c r="AB1008" s="151">
        <f>IF(AC1008="",0,IFERROR(IF(VLOOKUP(AC1008,AC$38:AC1007,1,0)&gt;0,0,0),1))</f>
        <v>0</v>
      </c>
      <c r="AC1008" s="152">
        <f>IF(DATOS!J972=Y$39,DATOS!C972,"")</f>
        <v>0</v>
      </c>
    </row>
    <row r="1009" spans="27:29" x14ac:dyDescent="0.25">
      <c r="AA1009" s="151">
        <f t="shared" si="20"/>
        <v>1</v>
      </c>
      <c r="AB1009" s="151">
        <f>IF(AC1009="",0,IFERROR(IF(VLOOKUP(AC1009,AC$38:AC1008,1,0)&gt;0,0,0),1))</f>
        <v>0</v>
      </c>
      <c r="AC1009" s="152">
        <f>IF(DATOS!J973=Y$39,DATOS!C973,"")</f>
        <v>0</v>
      </c>
    </row>
    <row r="1010" spans="27:29" x14ac:dyDescent="0.25">
      <c r="AA1010" s="151">
        <f t="shared" si="20"/>
        <v>1</v>
      </c>
      <c r="AB1010" s="151">
        <f>IF(AC1010="",0,IFERROR(IF(VLOOKUP(AC1010,AC$38:AC1009,1,0)&gt;0,0,0),1))</f>
        <v>0</v>
      </c>
      <c r="AC1010" s="152">
        <f>IF(DATOS!J974=Y$39,DATOS!C974,"")</f>
        <v>0</v>
      </c>
    </row>
    <row r="1011" spans="27:29" x14ac:dyDescent="0.25">
      <c r="AA1011" s="151">
        <f t="shared" si="20"/>
        <v>1</v>
      </c>
      <c r="AB1011" s="151">
        <f>IF(AC1011="",0,IFERROR(IF(VLOOKUP(AC1011,AC$38:AC1010,1,0)&gt;0,0,0),1))</f>
        <v>0</v>
      </c>
      <c r="AC1011" s="152">
        <f>IF(DATOS!J975=Y$39,DATOS!C975,"")</f>
        <v>0</v>
      </c>
    </row>
    <row r="1012" spans="27:29" x14ac:dyDescent="0.25">
      <c r="AA1012" s="151">
        <f t="shared" si="20"/>
        <v>1</v>
      </c>
      <c r="AB1012" s="151">
        <f>IF(AC1012="",0,IFERROR(IF(VLOOKUP(AC1012,AC$38:AC1011,1,0)&gt;0,0,0),1))</f>
        <v>0</v>
      </c>
      <c r="AC1012" s="152">
        <f>IF(DATOS!J976=Y$39,DATOS!C976,"")</f>
        <v>0</v>
      </c>
    </row>
    <row r="1013" spans="27:29" x14ac:dyDescent="0.25">
      <c r="AA1013" s="151">
        <f t="shared" si="20"/>
        <v>1</v>
      </c>
      <c r="AB1013" s="151">
        <f>IF(AC1013="",0,IFERROR(IF(VLOOKUP(AC1013,AC$38:AC1012,1,0)&gt;0,0,0),1))</f>
        <v>0</v>
      </c>
      <c r="AC1013" s="152">
        <f>IF(DATOS!J977=Y$39,DATOS!C977,"")</f>
        <v>0</v>
      </c>
    </row>
    <row r="1014" spans="27:29" x14ac:dyDescent="0.25">
      <c r="AA1014" s="151">
        <f t="shared" si="20"/>
        <v>1</v>
      </c>
      <c r="AB1014" s="151">
        <f>IF(AC1014="",0,IFERROR(IF(VLOOKUP(AC1014,AC$38:AC1013,1,0)&gt;0,0,0),1))</f>
        <v>0</v>
      </c>
      <c r="AC1014" s="152">
        <f>IF(DATOS!J978=Y$39,DATOS!C978,"")</f>
        <v>0</v>
      </c>
    </row>
    <row r="1015" spans="27:29" x14ac:dyDescent="0.25">
      <c r="AA1015" s="151">
        <f t="shared" si="20"/>
        <v>1</v>
      </c>
      <c r="AB1015" s="151">
        <f>IF(AC1015="",0,IFERROR(IF(VLOOKUP(AC1015,AC$38:AC1014,1,0)&gt;0,0,0),1))</f>
        <v>0</v>
      </c>
      <c r="AC1015" s="152">
        <f>IF(DATOS!J979=Y$39,DATOS!C979,"")</f>
        <v>0</v>
      </c>
    </row>
    <row r="1016" spans="27:29" x14ac:dyDescent="0.25">
      <c r="AA1016" s="151">
        <f t="shared" si="20"/>
        <v>1</v>
      </c>
      <c r="AB1016" s="151">
        <f>IF(AC1016="",0,IFERROR(IF(VLOOKUP(AC1016,AC$38:AC1015,1,0)&gt;0,0,0),1))</f>
        <v>0</v>
      </c>
      <c r="AC1016" s="152">
        <f>IF(DATOS!J980=Y$39,DATOS!C980,"")</f>
        <v>0</v>
      </c>
    </row>
    <row r="1017" spans="27:29" x14ac:dyDescent="0.25">
      <c r="AA1017" s="151">
        <f t="shared" si="20"/>
        <v>1</v>
      </c>
      <c r="AB1017" s="151">
        <f>IF(AC1017="",0,IFERROR(IF(VLOOKUP(AC1017,AC$38:AC1016,1,0)&gt;0,0,0),1))</f>
        <v>0</v>
      </c>
      <c r="AC1017" s="152">
        <f>IF(DATOS!J981=Y$39,DATOS!C981,"")</f>
        <v>0</v>
      </c>
    </row>
    <row r="1018" spans="27:29" x14ac:dyDescent="0.25">
      <c r="AA1018" s="151">
        <f t="shared" si="20"/>
        <v>1</v>
      </c>
      <c r="AB1018" s="151">
        <f>IF(AC1018="",0,IFERROR(IF(VLOOKUP(AC1018,AC$38:AC1017,1,0)&gt;0,0,0),1))</f>
        <v>0</v>
      </c>
      <c r="AC1018" s="152">
        <f>IF(DATOS!J982=Y$39,DATOS!C982,"")</f>
        <v>0</v>
      </c>
    </row>
    <row r="1019" spans="27:29" x14ac:dyDescent="0.25">
      <c r="AA1019" s="151">
        <f t="shared" si="20"/>
        <v>1</v>
      </c>
      <c r="AB1019" s="151">
        <f>IF(AC1019="",0,IFERROR(IF(VLOOKUP(AC1019,AC$38:AC1018,1,0)&gt;0,0,0),1))</f>
        <v>0</v>
      </c>
      <c r="AC1019" s="152">
        <f>IF(DATOS!J983=Y$39,DATOS!C983,"")</f>
        <v>0</v>
      </c>
    </row>
    <row r="1020" spans="27:29" x14ac:dyDescent="0.25">
      <c r="AA1020" s="151">
        <f t="shared" si="20"/>
        <v>1</v>
      </c>
      <c r="AB1020" s="151">
        <f>IF(AC1020="",0,IFERROR(IF(VLOOKUP(AC1020,AC$38:AC1019,1,0)&gt;0,0,0),1))</f>
        <v>0</v>
      </c>
      <c r="AC1020" s="152">
        <f>IF(DATOS!J984=Y$39,DATOS!C984,"")</f>
        <v>0</v>
      </c>
    </row>
    <row r="1021" spans="27:29" x14ac:dyDescent="0.25">
      <c r="AA1021" s="151">
        <f t="shared" si="20"/>
        <v>1</v>
      </c>
      <c r="AB1021" s="151">
        <f>IF(AC1021="",0,IFERROR(IF(VLOOKUP(AC1021,AC$38:AC1020,1,0)&gt;0,0,0),1))</f>
        <v>0</v>
      </c>
      <c r="AC1021" s="152">
        <f>IF(DATOS!J985=Y$39,DATOS!C985,"")</f>
        <v>0</v>
      </c>
    </row>
    <row r="1022" spans="27:29" x14ac:dyDescent="0.25">
      <c r="AA1022" s="151">
        <f t="shared" si="20"/>
        <v>1</v>
      </c>
      <c r="AB1022" s="151">
        <f>IF(AC1022="",0,IFERROR(IF(VLOOKUP(AC1022,AC$38:AC1021,1,0)&gt;0,0,0),1))</f>
        <v>0</v>
      </c>
      <c r="AC1022" s="152">
        <f>IF(DATOS!J986=Y$39,DATOS!C986,"")</f>
        <v>0</v>
      </c>
    </row>
    <row r="1023" spans="27:29" x14ac:dyDescent="0.25">
      <c r="AA1023" s="151">
        <f t="shared" si="20"/>
        <v>1</v>
      </c>
      <c r="AB1023" s="151">
        <f>IF(AC1023="",0,IFERROR(IF(VLOOKUP(AC1023,AC$38:AC1022,1,0)&gt;0,0,0),1))</f>
        <v>0</v>
      </c>
      <c r="AC1023" s="152">
        <f>IF(DATOS!J987=Y$39,DATOS!C987,"")</f>
        <v>0</v>
      </c>
    </row>
    <row r="1024" spans="27:29" x14ac:dyDescent="0.25">
      <c r="AA1024" s="151">
        <f t="shared" si="20"/>
        <v>1</v>
      </c>
      <c r="AB1024" s="151">
        <f>IF(AC1024="",0,IFERROR(IF(VLOOKUP(AC1024,AC$38:AC1023,1,0)&gt;0,0,0),1))</f>
        <v>0</v>
      </c>
      <c r="AC1024" s="152">
        <f>IF(DATOS!J988=Y$39,DATOS!C988,"")</f>
        <v>0</v>
      </c>
    </row>
    <row r="1025" spans="27:29" x14ac:dyDescent="0.25">
      <c r="AA1025" s="151">
        <f t="shared" si="20"/>
        <v>1</v>
      </c>
      <c r="AB1025" s="151">
        <f>IF(AC1025="",0,IFERROR(IF(VLOOKUP(AC1025,AC$38:AC1024,1,0)&gt;0,0,0),1))</f>
        <v>0</v>
      </c>
      <c r="AC1025" s="152">
        <f>IF(DATOS!J989=Y$39,DATOS!C989,"")</f>
        <v>0</v>
      </c>
    </row>
    <row r="1026" spans="27:29" x14ac:dyDescent="0.25">
      <c r="AA1026" s="151">
        <f t="shared" si="20"/>
        <v>1</v>
      </c>
      <c r="AB1026" s="151">
        <f>IF(AC1026="",0,IFERROR(IF(VLOOKUP(AC1026,AC$38:AC1025,1,0)&gt;0,0,0),1))</f>
        <v>0</v>
      </c>
      <c r="AC1026" s="152">
        <f>IF(DATOS!J990=Y$39,DATOS!C990,"")</f>
        <v>0</v>
      </c>
    </row>
    <row r="1027" spans="27:29" x14ac:dyDescent="0.25">
      <c r="AA1027" s="151">
        <f t="shared" si="20"/>
        <v>1</v>
      </c>
      <c r="AB1027" s="151">
        <f>IF(AC1027="",0,IFERROR(IF(VLOOKUP(AC1027,AC$38:AC1026,1,0)&gt;0,0,0),1))</f>
        <v>0</v>
      </c>
      <c r="AC1027" s="152">
        <f>IF(DATOS!J991=Y$39,DATOS!C991,"")</f>
        <v>0</v>
      </c>
    </row>
    <row r="1028" spans="27:29" x14ac:dyDescent="0.25">
      <c r="AA1028" s="151">
        <f t="shared" si="20"/>
        <v>1</v>
      </c>
      <c r="AB1028" s="151">
        <f>IF(AC1028="",0,IFERROR(IF(VLOOKUP(AC1028,AC$38:AC1027,1,0)&gt;0,0,0),1))</f>
        <v>0</v>
      </c>
      <c r="AC1028" s="152">
        <f>IF(DATOS!J992=Y$39,DATOS!C992,"")</f>
        <v>0</v>
      </c>
    </row>
    <row r="1029" spans="27:29" x14ac:dyDescent="0.25">
      <c r="AA1029" s="151">
        <f t="shared" si="20"/>
        <v>1</v>
      </c>
      <c r="AB1029" s="151">
        <f>IF(AC1029="",0,IFERROR(IF(VLOOKUP(AC1029,AC$38:AC1028,1,0)&gt;0,0,0),1))</f>
        <v>0</v>
      </c>
      <c r="AC1029" s="152">
        <f>IF(DATOS!J993=Y$39,DATOS!C993,"")</f>
        <v>0</v>
      </c>
    </row>
    <row r="1030" spans="27:29" x14ac:dyDescent="0.25">
      <c r="AA1030" s="151">
        <f t="shared" si="20"/>
        <v>1</v>
      </c>
      <c r="AB1030" s="151">
        <f>IF(AC1030="",0,IFERROR(IF(VLOOKUP(AC1030,AC$38:AC1029,1,0)&gt;0,0,0),1))</f>
        <v>0</v>
      </c>
      <c r="AC1030" s="152">
        <f>IF(DATOS!J994=Y$39,DATOS!C994,"")</f>
        <v>0</v>
      </c>
    </row>
    <row r="1031" spans="27:29" x14ac:dyDescent="0.25">
      <c r="AA1031" s="151">
        <f t="shared" si="20"/>
        <v>1</v>
      </c>
      <c r="AB1031" s="151">
        <f>IF(AC1031="",0,IFERROR(IF(VLOOKUP(AC1031,AC$38:AC1030,1,0)&gt;0,0,0),1))</f>
        <v>0</v>
      </c>
      <c r="AC1031" s="152">
        <f>IF(DATOS!J995=Y$39,DATOS!C995,"")</f>
        <v>0</v>
      </c>
    </row>
    <row r="1032" spans="27:29" x14ac:dyDescent="0.25">
      <c r="AA1032" s="151">
        <f t="shared" si="20"/>
        <v>1</v>
      </c>
      <c r="AB1032" s="151">
        <f>IF(AC1032="",0,IFERROR(IF(VLOOKUP(AC1032,AC$38:AC1031,1,0)&gt;0,0,0),1))</f>
        <v>0</v>
      </c>
      <c r="AC1032" s="152">
        <f>IF(DATOS!J996=Y$39,DATOS!C996,"")</f>
        <v>0</v>
      </c>
    </row>
    <row r="1033" spans="27:29" x14ac:dyDescent="0.25">
      <c r="AA1033" s="151">
        <f t="shared" si="20"/>
        <v>1</v>
      </c>
      <c r="AB1033" s="151">
        <f>IF(AC1033="",0,IFERROR(IF(VLOOKUP(AC1033,AC$38:AC1032,1,0)&gt;0,0,0),1))</f>
        <v>0</v>
      </c>
      <c r="AC1033" s="152">
        <f>IF(DATOS!J997=Y$39,DATOS!C997,"")</f>
        <v>0</v>
      </c>
    </row>
    <row r="1034" spans="27:29" x14ac:dyDescent="0.25">
      <c r="AA1034" s="151">
        <f t="shared" si="20"/>
        <v>1</v>
      </c>
      <c r="AB1034" s="151">
        <f>IF(AC1034="",0,IFERROR(IF(VLOOKUP(AC1034,AC$38:AC1033,1,0)&gt;0,0,0),1))</f>
        <v>0</v>
      </c>
      <c r="AC1034" s="152">
        <f>IF(DATOS!J998=Y$39,DATOS!C998,"")</f>
        <v>0</v>
      </c>
    </row>
    <row r="1035" spans="27:29" x14ac:dyDescent="0.25">
      <c r="AA1035" s="151">
        <f t="shared" si="20"/>
        <v>1</v>
      </c>
      <c r="AB1035" s="151">
        <f>IF(AC1035="",0,IFERROR(IF(VLOOKUP(AC1035,AC$38:AC1034,1,0)&gt;0,0,0),1))</f>
        <v>0</v>
      </c>
      <c r="AC1035" s="152">
        <f>IF(DATOS!J999=Y$39,DATOS!C999,"")</f>
        <v>0</v>
      </c>
    </row>
    <row r="1036" spans="27:29" x14ac:dyDescent="0.25">
      <c r="AA1036" s="151">
        <f t="shared" si="20"/>
        <v>1</v>
      </c>
      <c r="AB1036" s="151">
        <f>IF(AC1036="",0,IFERROR(IF(VLOOKUP(AC1036,AC$38:AC1035,1,0)&gt;0,0,0),1))</f>
        <v>0</v>
      </c>
      <c r="AC1036" s="152">
        <f>IF(DATOS!J1000=Y$39,DATOS!C1000,"")</f>
        <v>0</v>
      </c>
    </row>
    <row r="1037" spans="27:29" x14ac:dyDescent="0.25">
      <c r="AA1037" s="151">
        <f t="shared" si="20"/>
        <v>1</v>
      </c>
      <c r="AB1037" s="151">
        <f>IF(AC1037="",0,IFERROR(IF(VLOOKUP(AC1037,AC$38:AC1036,1,0)&gt;0,0,0),1))</f>
        <v>0</v>
      </c>
      <c r="AC1037" s="152">
        <f>IF(DATOS!J1001=Y$39,DATOS!C1001,"")</f>
        <v>0</v>
      </c>
    </row>
    <row r="1038" spans="27:29" x14ac:dyDescent="0.25">
      <c r="AA1038" s="151">
        <f t="shared" si="20"/>
        <v>1</v>
      </c>
      <c r="AB1038" s="151">
        <f>IF(AC1038="",0,IFERROR(IF(VLOOKUP(AC1038,AC$38:AC1037,1,0)&gt;0,0,0),1))</f>
        <v>0</v>
      </c>
      <c r="AC1038" s="152">
        <f>IF(DATOS!J1002=Y$39,DATOS!C1002,"")</f>
        <v>0</v>
      </c>
    </row>
    <row r="1039" spans="27:29" x14ac:dyDescent="0.25">
      <c r="AA1039" s="151">
        <f t="shared" si="20"/>
        <v>1</v>
      </c>
      <c r="AB1039" s="151">
        <f>IF(AC1039="",0,IFERROR(IF(VLOOKUP(AC1039,AC$38:AC1038,1,0)&gt;0,0,0),1))</f>
        <v>0</v>
      </c>
      <c r="AC1039" s="152">
        <f>IF(DATOS!J1003=Y$39,DATOS!C1003,"")</f>
        <v>0</v>
      </c>
    </row>
    <row r="1040" spans="27:29" x14ac:dyDescent="0.25">
      <c r="AA1040" s="151">
        <f t="shared" si="20"/>
        <v>1</v>
      </c>
      <c r="AB1040" s="151">
        <f>IF(AC1040="",0,IFERROR(IF(VLOOKUP(AC1040,AC$38:AC1039,1,0)&gt;0,0,0),1))</f>
        <v>0</v>
      </c>
      <c r="AC1040" s="152">
        <f>IF(DATOS!J1004=Y$39,DATOS!C1004,"")</f>
        <v>0</v>
      </c>
    </row>
    <row r="1041" spans="27:29" x14ac:dyDescent="0.25">
      <c r="AA1041" s="151">
        <f t="shared" si="20"/>
        <v>1</v>
      </c>
      <c r="AB1041" s="151">
        <f>IF(AC1041="",0,IFERROR(IF(VLOOKUP(AC1041,AC$38:AC1040,1,0)&gt;0,0,0),1))</f>
        <v>0</v>
      </c>
      <c r="AC1041" s="152">
        <f>IF(DATOS!J1005=Y$39,DATOS!C1005,"")</f>
        <v>0</v>
      </c>
    </row>
    <row r="1042" spans="27:29" x14ac:dyDescent="0.25">
      <c r="AA1042" s="151">
        <f t="shared" si="20"/>
        <v>1</v>
      </c>
      <c r="AB1042" s="151">
        <f>IF(AC1042="",0,IFERROR(IF(VLOOKUP(AC1042,AC$38:AC1041,1,0)&gt;0,0,0),1))</f>
        <v>0</v>
      </c>
      <c r="AC1042" s="152">
        <f>IF(DATOS!J1006=Y$39,DATOS!C1006,"")</f>
        <v>0</v>
      </c>
    </row>
    <row r="1043" spans="27:29" x14ac:dyDescent="0.25">
      <c r="AA1043" s="151">
        <f t="shared" si="20"/>
        <v>1</v>
      </c>
      <c r="AB1043" s="151">
        <f>IF(AC1043="",0,IFERROR(IF(VLOOKUP(AC1043,AC$38:AC1042,1,0)&gt;0,0,0),1))</f>
        <v>0</v>
      </c>
      <c r="AC1043" s="152">
        <f>IF(DATOS!J1007=Y$39,DATOS!C1007,"")</f>
        <v>0</v>
      </c>
    </row>
    <row r="1044" spans="27:29" x14ac:dyDescent="0.25">
      <c r="AA1044" s="151">
        <f t="shared" si="20"/>
        <v>1</v>
      </c>
      <c r="AB1044" s="151">
        <f>IF(AC1044="",0,IFERROR(IF(VLOOKUP(AC1044,AC$38:AC1043,1,0)&gt;0,0,0),1))</f>
        <v>0</v>
      </c>
      <c r="AC1044" s="152">
        <f>IF(DATOS!J1008=Y$39,DATOS!C1008,"")</f>
        <v>0</v>
      </c>
    </row>
    <row r="1045" spans="27:29" x14ac:dyDescent="0.25">
      <c r="AA1045" s="151">
        <f t="shared" si="20"/>
        <v>1</v>
      </c>
      <c r="AB1045" s="151">
        <f>IF(AC1045="",0,IFERROR(IF(VLOOKUP(AC1045,AC$38:AC1044,1,0)&gt;0,0,0),1))</f>
        <v>0</v>
      </c>
      <c r="AC1045" s="152">
        <f>IF(DATOS!J1009=Y$39,DATOS!C1009,"")</f>
        <v>0</v>
      </c>
    </row>
    <row r="1046" spans="27:29" x14ac:dyDescent="0.25">
      <c r="AA1046" s="151">
        <f t="shared" si="20"/>
        <v>1</v>
      </c>
      <c r="AB1046" s="151">
        <f>IF(AC1046="",0,IFERROR(IF(VLOOKUP(AC1046,AC$38:AC1045,1,0)&gt;0,0,0),1))</f>
        <v>0</v>
      </c>
      <c r="AC1046" s="152">
        <f>IF(DATOS!J1010=Y$39,DATOS!C1010,"")</f>
        <v>0</v>
      </c>
    </row>
    <row r="1047" spans="27:29" x14ac:dyDescent="0.25">
      <c r="AA1047" s="151">
        <f t="shared" si="20"/>
        <v>1</v>
      </c>
      <c r="AB1047" s="151">
        <f>IF(AC1047="",0,IFERROR(IF(VLOOKUP(AC1047,AC$38:AC1046,1,0)&gt;0,0,0),1))</f>
        <v>0</v>
      </c>
      <c r="AC1047" s="152">
        <f>IF(DATOS!J1011=Y$39,DATOS!C1011,"")</f>
        <v>0</v>
      </c>
    </row>
    <row r="1048" spans="27:29" x14ac:dyDescent="0.25">
      <c r="AA1048" s="151">
        <f t="shared" si="20"/>
        <v>1</v>
      </c>
      <c r="AB1048" s="151">
        <f>IF(AC1048="",0,IFERROR(IF(VLOOKUP(AC1048,AC$38:AC1047,1,0)&gt;0,0,0),1))</f>
        <v>0</v>
      </c>
      <c r="AC1048" s="152">
        <f>IF(DATOS!J1012=Y$39,DATOS!C1012,"")</f>
        <v>0</v>
      </c>
    </row>
    <row r="1049" spans="27:29" x14ac:dyDescent="0.25">
      <c r="AA1049" s="151">
        <f t="shared" si="20"/>
        <v>1</v>
      </c>
      <c r="AB1049" s="151">
        <f>IF(AC1049="",0,IFERROR(IF(VLOOKUP(AC1049,AC$38:AC1048,1,0)&gt;0,0,0),1))</f>
        <v>0</v>
      </c>
      <c r="AC1049" s="152">
        <f>IF(DATOS!J1013=Y$39,DATOS!C1013,"")</f>
        <v>0</v>
      </c>
    </row>
    <row r="1050" spans="27:29" x14ac:dyDescent="0.25">
      <c r="AA1050" s="151">
        <f t="shared" si="20"/>
        <v>1</v>
      </c>
      <c r="AB1050" s="151">
        <f>IF(AC1050="",0,IFERROR(IF(VLOOKUP(AC1050,AC$38:AC1049,1,0)&gt;0,0,0),1))</f>
        <v>0</v>
      </c>
      <c r="AC1050" s="152">
        <f>IF(DATOS!J1014=Y$39,DATOS!C1014,"")</f>
        <v>0</v>
      </c>
    </row>
    <row r="1051" spans="27:29" x14ac:dyDescent="0.25">
      <c r="AA1051" s="151">
        <f t="shared" si="20"/>
        <v>1</v>
      </c>
      <c r="AB1051" s="151">
        <f>IF(AC1051="",0,IFERROR(IF(VLOOKUP(AC1051,AC$38:AC1050,1,0)&gt;0,0,0),1))</f>
        <v>0</v>
      </c>
      <c r="AC1051" s="152">
        <f>IF(DATOS!J1015=Y$39,DATOS!C1015,"")</f>
        <v>0</v>
      </c>
    </row>
    <row r="1052" spans="27:29" x14ac:dyDescent="0.25">
      <c r="AA1052" s="151">
        <f t="shared" si="20"/>
        <v>1</v>
      </c>
      <c r="AB1052" s="151">
        <f>IF(AC1052="",0,IFERROR(IF(VLOOKUP(AC1052,AC$38:AC1051,1,0)&gt;0,0,0),1))</f>
        <v>0</v>
      </c>
      <c r="AC1052" s="152">
        <f>IF(DATOS!J1016=Y$39,DATOS!C1016,"")</f>
        <v>0</v>
      </c>
    </row>
    <row r="1053" spans="27:29" x14ac:dyDescent="0.25">
      <c r="AA1053" s="151">
        <f t="shared" si="20"/>
        <v>1</v>
      </c>
      <c r="AB1053" s="151">
        <f>IF(AC1053="",0,IFERROR(IF(VLOOKUP(AC1053,AC$38:AC1052,1,0)&gt;0,0,0),1))</f>
        <v>0</v>
      </c>
      <c r="AC1053" s="152">
        <f>IF(DATOS!J1017=Y$39,DATOS!C1017,"")</f>
        <v>0</v>
      </c>
    </row>
    <row r="1054" spans="27:29" x14ac:dyDescent="0.25">
      <c r="AA1054" s="151">
        <f t="shared" si="20"/>
        <v>1</v>
      </c>
      <c r="AB1054" s="151">
        <f>IF(AC1054="",0,IFERROR(IF(VLOOKUP(AC1054,AC$38:AC1053,1,0)&gt;0,0,0),1))</f>
        <v>0</v>
      </c>
      <c r="AC1054" s="152">
        <f>IF(DATOS!J1018=Y$39,DATOS!C1018,"")</f>
        <v>0</v>
      </c>
    </row>
    <row r="1055" spans="27:29" x14ac:dyDescent="0.25">
      <c r="AA1055" s="151">
        <f t="shared" si="20"/>
        <v>1</v>
      </c>
      <c r="AB1055" s="151">
        <f>IF(AC1055="",0,IFERROR(IF(VLOOKUP(AC1055,AC$38:AC1054,1,0)&gt;0,0,0),1))</f>
        <v>0</v>
      </c>
      <c r="AC1055" s="152">
        <f>IF(DATOS!J1019=Y$39,DATOS!C1019,"")</f>
        <v>0</v>
      </c>
    </row>
    <row r="1056" spans="27:29" x14ac:dyDescent="0.25">
      <c r="AA1056" s="151">
        <f t="shared" si="20"/>
        <v>1</v>
      </c>
      <c r="AB1056" s="151">
        <f>IF(AC1056="",0,IFERROR(IF(VLOOKUP(AC1056,AC$38:AC1055,1,0)&gt;0,0,0),1))</f>
        <v>0</v>
      </c>
      <c r="AC1056" s="152">
        <f>IF(DATOS!J1020=Y$39,DATOS!C1020,"")</f>
        <v>0</v>
      </c>
    </row>
    <row r="1057" spans="27:29" x14ac:dyDescent="0.25">
      <c r="AA1057" s="151">
        <f t="shared" si="20"/>
        <v>1</v>
      </c>
      <c r="AB1057" s="151">
        <f>IF(AC1057="",0,IFERROR(IF(VLOOKUP(AC1057,AC$38:AC1056,1,0)&gt;0,0,0),1))</f>
        <v>0</v>
      </c>
      <c r="AC1057" s="152">
        <f>IF(DATOS!J1021=Y$39,DATOS!C1021,"")</f>
        <v>0</v>
      </c>
    </row>
    <row r="1058" spans="27:29" x14ac:dyDescent="0.25">
      <c r="AA1058" s="151">
        <f t="shared" si="20"/>
        <v>1</v>
      </c>
      <c r="AB1058" s="151">
        <f>IF(AC1058="",0,IFERROR(IF(VLOOKUP(AC1058,AC$38:AC1057,1,0)&gt;0,0,0),1))</f>
        <v>0</v>
      </c>
      <c r="AC1058" s="152">
        <f>IF(DATOS!J1022=Y$39,DATOS!C1022,"")</f>
        <v>0</v>
      </c>
    </row>
    <row r="1059" spans="27:29" x14ac:dyDescent="0.25">
      <c r="AA1059" s="151">
        <f t="shared" si="20"/>
        <v>1</v>
      </c>
      <c r="AB1059" s="151">
        <f>IF(AC1059="",0,IFERROR(IF(VLOOKUP(AC1059,AC$38:AC1058,1,0)&gt;0,0,0),1))</f>
        <v>0</v>
      </c>
      <c r="AC1059" s="152">
        <f>IF(DATOS!J1023=Y$39,DATOS!C1023,"")</f>
        <v>0</v>
      </c>
    </row>
    <row r="1060" spans="27:29" x14ac:dyDescent="0.25">
      <c r="AA1060" s="151">
        <f t="shared" si="20"/>
        <v>1</v>
      </c>
      <c r="AB1060" s="151">
        <f>IF(AC1060="",0,IFERROR(IF(VLOOKUP(AC1060,AC$38:AC1059,1,0)&gt;0,0,0),1))</f>
        <v>0</v>
      </c>
      <c r="AC1060" s="152">
        <f>IF(DATOS!J1024=Y$39,DATOS!C1024,"")</f>
        <v>0</v>
      </c>
    </row>
    <row r="1061" spans="27:29" x14ac:dyDescent="0.25">
      <c r="AA1061" s="151">
        <f t="shared" si="20"/>
        <v>1</v>
      </c>
      <c r="AB1061" s="151">
        <f>IF(AC1061="",0,IFERROR(IF(VLOOKUP(AC1061,AC$38:AC1060,1,0)&gt;0,0,0),1))</f>
        <v>0</v>
      </c>
      <c r="AC1061" s="152">
        <f>IF(DATOS!J1025=Y$39,DATOS!C1025,"")</f>
        <v>0</v>
      </c>
    </row>
    <row r="1062" spans="27:29" x14ac:dyDescent="0.25">
      <c r="AA1062" s="151">
        <f t="shared" ref="AA1062:AA1125" si="21">AA1061+AB1062</f>
        <v>1</v>
      </c>
      <c r="AB1062" s="151">
        <f>IF(AC1062="",0,IFERROR(IF(VLOOKUP(AC1062,AC$38:AC1061,1,0)&gt;0,0,0),1))</f>
        <v>0</v>
      </c>
      <c r="AC1062" s="152">
        <f>IF(DATOS!J1026=Y$39,DATOS!C1026,"")</f>
        <v>0</v>
      </c>
    </row>
    <row r="1063" spans="27:29" x14ac:dyDescent="0.25">
      <c r="AA1063" s="151">
        <f t="shared" si="21"/>
        <v>1</v>
      </c>
      <c r="AB1063" s="151">
        <f>IF(AC1063="",0,IFERROR(IF(VLOOKUP(AC1063,AC$38:AC1062,1,0)&gt;0,0,0),1))</f>
        <v>0</v>
      </c>
      <c r="AC1063" s="152">
        <f>IF(DATOS!J1027=Y$39,DATOS!C1027,"")</f>
        <v>0</v>
      </c>
    </row>
    <row r="1064" spans="27:29" x14ac:dyDescent="0.25">
      <c r="AA1064" s="151">
        <f t="shared" si="21"/>
        <v>1</v>
      </c>
      <c r="AB1064" s="151">
        <f>IF(AC1064="",0,IFERROR(IF(VLOOKUP(AC1064,AC$38:AC1063,1,0)&gt;0,0,0),1))</f>
        <v>0</v>
      </c>
      <c r="AC1064" s="152">
        <f>IF(DATOS!J1028=Y$39,DATOS!C1028,"")</f>
        <v>0</v>
      </c>
    </row>
    <row r="1065" spans="27:29" x14ac:dyDescent="0.25">
      <c r="AA1065" s="151">
        <f t="shared" si="21"/>
        <v>1</v>
      </c>
      <c r="AB1065" s="151">
        <f>IF(AC1065="",0,IFERROR(IF(VLOOKUP(AC1065,AC$38:AC1064,1,0)&gt;0,0,0),1))</f>
        <v>0</v>
      </c>
      <c r="AC1065" s="152">
        <f>IF(DATOS!J1029=Y$39,DATOS!C1029,"")</f>
        <v>0</v>
      </c>
    </row>
    <row r="1066" spans="27:29" x14ac:dyDescent="0.25">
      <c r="AA1066" s="151">
        <f t="shared" si="21"/>
        <v>1</v>
      </c>
      <c r="AB1066" s="151">
        <f>IF(AC1066="",0,IFERROR(IF(VLOOKUP(AC1066,AC$38:AC1065,1,0)&gt;0,0,0),1))</f>
        <v>0</v>
      </c>
      <c r="AC1066" s="152">
        <f>IF(DATOS!J1030=Y$39,DATOS!C1030,"")</f>
        <v>0</v>
      </c>
    </row>
    <row r="1067" spans="27:29" x14ac:dyDescent="0.25">
      <c r="AA1067" s="151">
        <f t="shared" si="21"/>
        <v>1</v>
      </c>
      <c r="AB1067" s="151">
        <f>IF(AC1067="",0,IFERROR(IF(VLOOKUP(AC1067,AC$38:AC1066,1,0)&gt;0,0,0),1))</f>
        <v>0</v>
      </c>
      <c r="AC1067" s="152">
        <f>IF(DATOS!J1031=Y$39,DATOS!C1031,"")</f>
        <v>0</v>
      </c>
    </row>
    <row r="1068" spans="27:29" x14ac:dyDescent="0.25">
      <c r="AA1068" s="151">
        <f t="shared" si="21"/>
        <v>1</v>
      </c>
      <c r="AB1068" s="151">
        <f>IF(AC1068="",0,IFERROR(IF(VLOOKUP(AC1068,AC$38:AC1067,1,0)&gt;0,0,0),1))</f>
        <v>0</v>
      </c>
      <c r="AC1068" s="152">
        <f>IF(DATOS!J1032=Y$39,DATOS!C1032,"")</f>
        <v>0</v>
      </c>
    </row>
    <row r="1069" spans="27:29" x14ac:dyDescent="0.25">
      <c r="AA1069" s="151">
        <f t="shared" si="21"/>
        <v>1</v>
      </c>
      <c r="AB1069" s="151">
        <f>IF(AC1069="",0,IFERROR(IF(VLOOKUP(AC1069,AC$38:AC1068,1,0)&gt;0,0,0),1))</f>
        <v>0</v>
      </c>
      <c r="AC1069" s="152">
        <f>IF(DATOS!J1033=Y$39,DATOS!C1033,"")</f>
        <v>0</v>
      </c>
    </row>
    <row r="1070" spans="27:29" x14ac:dyDescent="0.25">
      <c r="AA1070" s="151">
        <f t="shared" si="21"/>
        <v>1</v>
      </c>
      <c r="AB1070" s="151">
        <f>IF(AC1070="",0,IFERROR(IF(VLOOKUP(AC1070,AC$38:AC1069,1,0)&gt;0,0,0),1))</f>
        <v>0</v>
      </c>
      <c r="AC1070" s="152">
        <f>IF(DATOS!J1034=Y$39,DATOS!C1034,"")</f>
        <v>0</v>
      </c>
    </row>
    <row r="1071" spans="27:29" x14ac:dyDescent="0.25">
      <c r="AA1071" s="151">
        <f t="shared" si="21"/>
        <v>1</v>
      </c>
      <c r="AB1071" s="151">
        <f>IF(AC1071="",0,IFERROR(IF(VLOOKUP(AC1071,AC$38:AC1070,1,0)&gt;0,0,0),1))</f>
        <v>0</v>
      </c>
      <c r="AC1071" s="152">
        <f>IF(DATOS!J1035=Y$39,DATOS!C1035,"")</f>
        <v>0</v>
      </c>
    </row>
    <row r="1072" spans="27:29" x14ac:dyDescent="0.25">
      <c r="AA1072" s="151">
        <f t="shared" si="21"/>
        <v>1</v>
      </c>
      <c r="AB1072" s="151">
        <f>IF(AC1072="",0,IFERROR(IF(VLOOKUP(AC1072,AC$38:AC1071,1,0)&gt;0,0,0),1))</f>
        <v>0</v>
      </c>
      <c r="AC1072" s="152">
        <f>IF(DATOS!J1036=Y$39,DATOS!C1036,"")</f>
        <v>0</v>
      </c>
    </row>
    <row r="1073" spans="27:29" x14ac:dyDescent="0.25">
      <c r="AA1073" s="151">
        <f t="shared" si="21"/>
        <v>1</v>
      </c>
      <c r="AB1073" s="151">
        <f>IF(AC1073="",0,IFERROR(IF(VLOOKUP(AC1073,AC$38:AC1072,1,0)&gt;0,0,0),1))</f>
        <v>0</v>
      </c>
      <c r="AC1073" s="152">
        <f>IF(DATOS!J1037=Y$39,DATOS!C1037,"")</f>
        <v>0</v>
      </c>
    </row>
    <row r="1074" spans="27:29" x14ac:dyDescent="0.25">
      <c r="AA1074" s="151">
        <f t="shared" si="21"/>
        <v>1</v>
      </c>
      <c r="AB1074" s="151">
        <f>IF(AC1074="",0,IFERROR(IF(VLOOKUP(AC1074,AC$38:AC1073,1,0)&gt;0,0,0),1))</f>
        <v>0</v>
      </c>
      <c r="AC1074" s="152">
        <f>IF(DATOS!J1038=Y$39,DATOS!C1038,"")</f>
        <v>0</v>
      </c>
    </row>
    <row r="1075" spans="27:29" x14ac:dyDescent="0.25">
      <c r="AA1075" s="151">
        <f t="shared" si="21"/>
        <v>1</v>
      </c>
      <c r="AB1075" s="151">
        <f>IF(AC1075="",0,IFERROR(IF(VLOOKUP(AC1075,AC$38:AC1074,1,0)&gt;0,0,0),1))</f>
        <v>0</v>
      </c>
      <c r="AC1075" s="152">
        <f>IF(DATOS!J1039=Y$39,DATOS!C1039,"")</f>
        <v>0</v>
      </c>
    </row>
    <row r="1076" spans="27:29" x14ac:dyDescent="0.25">
      <c r="AA1076" s="151">
        <f t="shared" si="21"/>
        <v>1</v>
      </c>
      <c r="AB1076" s="151">
        <f>IF(AC1076="",0,IFERROR(IF(VLOOKUP(AC1076,AC$38:AC1075,1,0)&gt;0,0,0),1))</f>
        <v>0</v>
      </c>
      <c r="AC1076" s="152">
        <f>IF(DATOS!J1040=Y$39,DATOS!C1040,"")</f>
        <v>0</v>
      </c>
    </row>
    <row r="1077" spans="27:29" x14ac:dyDescent="0.25">
      <c r="AA1077" s="151">
        <f t="shared" si="21"/>
        <v>1</v>
      </c>
      <c r="AB1077" s="151">
        <f>IF(AC1077="",0,IFERROR(IF(VLOOKUP(AC1077,AC$38:AC1076,1,0)&gt;0,0,0),1))</f>
        <v>0</v>
      </c>
      <c r="AC1077" s="152">
        <f>IF(DATOS!J1041=Y$39,DATOS!C1041,"")</f>
        <v>0</v>
      </c>
    </row>
    <row r="1078" spans="27:29" x14ac:dyDescent="0.25">
      <c r="AA1078" s="151">
        <f t="shared" si="21"/>
        <v>1</v>
      </c>
      <c r="AB1078" s="151">
        <f>IF(AC1078="",0,IFERROR(IF(VLOOKUP(AC1078,AC$38:AC1077,1,0)&gt;0,0,0),1))</f>
        <v>0</v>
      </c>
      <c r="AC1078" s="152">
        <f>IF(DATOS!J1042=Y$39,DATOS!C1042,"")</f>
        <v>0</v>
      </c>
    </row>
    <row r="1079" spans="27:29" x14ac:dyDescent="0.25">
      <c r="AA1079" s="151">
        <f t="shared" si="21"/>
        <v>1</v>
      </c>
      <c r="AB1079" s="151">
        <f>IF(AC1079="",0,IFERROR(IF(VLOOKUP(AC1079,AC$38:AC1078,1,0)&gt;0,0,0),1))</f>
        <v>0</v>
      </c>
      <c r="AC1079" s="152">
        <f>IF(DATOS!J1043=Y$39,DATOS!C1043,"")</f>
        <v>0</v>
      </c>
    </row>
    <row r="1080" spans="27:29" x14ac:dyDescent="0.25">
      <c r="AA1080" s="151">
        <f t="shared" si="21"/>
        <v>1</v>
      </c>
      <c r="AB1080" s="151">
        <f>IF(AC1080="",0,IFERROR(IF(VLOOKUP(AC1080,AC$38:AC1079,1,0)&gt;0,0,0),1))</f>
        <v>0</v>
      </c>
      <c r="AC1080" s="152">
        <f>IF(DATOS!J1044=Y$39,DATOS!C1044,"")</f>
        <v>0</v>
      </c>
    </row>
    <row r="1081" spans="27:29" x14ac:dyDescent="0.25">
      <c r="AA1081" s="151">
        <f t="shared" si="21"/>
        <v>1</v>
      </c>
      <c r="AB1081" s="151">
        <f>IF(AC1081="",0,IFERROR(IF(VLOOKUP(AC1081,AC$38:AC1080,1,0)&gt;0,0,0),1))</f>
        <v>0</v>
      </c>
      <c r="AC1081" s="152">
        <f>IF(DATOS!J1045=Y$39,DATOS!C1045,"")</f>
        <v>0</v>
      </c>
    </row>
    <row r="1082" spans="27:29" x14ac:dyDescent="0.25">
      <c r="AA1082" s="151">
        <f t="shared" si="21"/>
        <v>1</v>
      </c>
      <c r="AB1082" s="151">
        <f>IF(AC1082="",0,IFERROR(IF(VLOOKUP(AC1082,AC$38:AC1081,1,0)&gt;0,0,0),1))</f>
        <v>0</v>
      </c>
      <c r="AC1082" s="152">
        <f>IF(DATOS!J1046=Y$39,DATOS!C1046,"")</f>
        <v>0</v>
      </c>
    </row>
    <row r="1083" spans="27:29" x14ac:dyDescent="0.25">
      <c r="AA1083" s="151">
        <f t="shared" si="21"/>
        <v>1</v>
      </c>
      <c r="AB1083" s="151">
        <f>IF(AC1083="",0,IFERROR(IF(VLOOKUP(AC1083,AC$38:AC1082,1,0)&gt;0,0,0),1))</f>
        <v>0</v>
      </c>
      <c r="AC1083" s="152">
        <f>IF(DATOS!J1047=Y$39,DATOS!C1047,"")</f>
        <v>0</v>
      </c>
    </row>
    <row r="1084" spans="27:29" x14ac:dyDescent="0.25">
      <c r="AA1084" s="151">
        <f t="shared" si="21"/>
        <v>1</v>
      </c>
      <c r="AB1084" s="151">
        <f>IF(AC1084="",0,IFERROR(IF(VLOOKUP(AC1084,AC$38:AC1083,1,0)&gt;0,0,0),1))</f>
        <v>0</v>
      </c>
      <c r="AC1084" s="152">
        <f>IF(DATOS!J1048=Y$39,DATOS!C1048,"")</f>
        <v>0</v>
      </c>
    </row>
    <row r="1085" spans="27:29" x14ac:dyDescent="0.25">
      <c r="AA1085" s="151">
        <f t="shared" si="21"/>
        <v>1</v>
      </c>
      <c r="AB1085" s="151">
        <f>IF(AC1085="",0,IFERROR(IF(VLOOKUP(AC1085,AC$38:AC1084,1,0)&gt;0,0,0),1))</f>
        <v>0</v>
      </c>
      <c r="AC1085" s="152">
        <f>IF(DATOS!J1049=Y$39,DATOS!C1049,"")</f>
        <v>0</v>
      </c>
    </row>
    <row r="1086" spans="27:29" x14ac:dyDescent="0.25">
      <c r="AA1086" s="151">
        <f t="shared" si="21"/>
        <v>1</v>
      </c>
      <c r="AB1086" s="151">
        <f>IF(AC1086="",0,IFERROR(IF(VLOOKUP(AC1086,AC$38:AC1085,1,0)&gt;0,0,0),1))</f>
        <v>0</v>
      </c>
      <c r="AC1086" s="152">
        <f>IF(DATOS!J1050=Y$39,DATOS!C1050,"")</f>
        <v>0</v>
      </c>
    </row>
    <row r="1087" spans="27:29" x14ac:dyDescent="0.25">
      <c r="AA1087" s="151">
        <f t="shared" si="21"/>
        <v>1</v>
      </c>
      <c r="AB1087" s="151">
        <f>IF(AC1087="",0,IFERROR(IF(VLOOKUP(AC1087,AC$38:AC1086,1,0)&gt;0,0,0),1))</f>
        <v>0</v>
      </c>
      <c r="AC1087" s="152">
        <f>IF(DATOS!J1051=Y$39,DATOS!C1051,"")</f>
        <v>0</v>
      </c>
    </row>
    <row r="1088" spans="27:29" x14ac:dyDescent="0.25">
      <c r="AA1088" s="151">
        <f t="shared" si="21"/>
        <v>1</v>
      </c>
      <c r="AB1088" s="151">
        <f>IF(AC1088="",0,IFERROR(IF(VLOOKUP(AC1088,AC$38:AC1087,1,0)&gt;0,0,0),1))</f>
        <v>0</v>
      </c>
      <c r="AC1088" s="152">
        <f>IF(DATOS!J1052=Y$39,DATOS!C1052,"")</f>
        <v>0</v>
      </c>
    </row>
    <row r="1089" spans="27:29" x14ac:dyDescent="0.25">
      <c r="AA1089" s="151">
        <f t="shared" si="21"/>
        <v>1</v>
      </c>
      <c r="AB1089" s="151">
        <f>IF(AC1089="",0,IFERROR(IF(VLOOKUP(AC1089,AC$38:AC1088,1,0)&gt;0,0,0),1))</f>
        <v>0</v>
      </c>
      <c r="AC1089" s="152">
        <f>IF(DATOS!J1053=Y$39,DATOS!C1053,"")</f>
        <v>0</v>
      </c>
    </row>
    <row r="1090" spans="27:29" x14ac:dyDescent="0.25">
      <c r="AA1090" s="151">
        <f t="shared" si="21"/>
        <v>1</v>
      </c>
      <c r="AB1090" s="151">
        <f>IF(AC1090="",0,IFERROR(IF(VLOOKUP(AC1090,AC$38:AC1089,1,0)&gt;0,0,0),1))</f>
        <v>0</v>
      </c>
      <c r="AC1090" s="152">
        <f>IF(DATOS!J1054=Y$39,DATOS!C1054,"")</f>
        <v>0</v>
      </c>
    </row>
    <row r="1091" spans="27:29" x14ac:dyDescent="0.25">
      <c r="AA1091" s="151">
        <f t="shared" si="21"/>
        <v>1</v>
      </c>
      <c r="AB1091" s="151">
        <f>IF(AC1091="",0,IFERROR(IF(VLOOKUP(AC1091,AC$38:AC1090,1,0)&gt;0,0,0),1))</f>
        <v>0</v>
      </c>
      <c r="AC1091" s="152">
        <f>IF(DATOS!J1055=Y$39,DATOS!C1055,"")</f>
        <v>0</v>
      </c>
    </row>
    <row r="1092" spans="27:29" x14ac:dyDescent="0.25">
      <c r="AA1092" s="151">
        <f t="shared" si="21"/>
        <v>1</v>
      </c>
      <c r="AB1092" s="151">
        <f>IF(AC1092="",0,IFERROR(IF(VLOOKUP(AC1092,AC$38:AC1091,1,0)&gt;0,0,0),1))</f>
        <v>0</v>
      </c>
      <c r="AC1092" s="152">
        <f>IF(DATOS!J1056=Y$39,DATOS!C1056,"")</f>
        <v>0</v>
      </c>
    </row>
    <row r="1093" spans="27:29" x14ac:dyDescent="0.25">
      <c r="AA1093" s="151">
        <f t="shared" si="21"/>
        <v>1</v>
      </c>
      <c r="AB1093" s="151">
        <f>IF(AC1093="",0,IFERROR(IF(VLOOKUP(AC1093,AC$38:AC1092,1,0)&gt;0,0,0),1))</f>
        <v>0</v>
      </c>
      <c r="AC1093" s="152">
        <f>IF(DATOS!J1057=Y$39,DATOS!C1057,"")</f>
        <v>0</v>
      </c>
    </row>
    <row r="1094" spans="27:29" x14ac:dyDescent="0.25">
      <c r="AA1094" s="151">
        <f t="shared" si="21"/>
        <v>1</v>
      </c>
      <c r="AB1094" s="151">
        <f>IF(AC1094="",0,IFERROR(IF(VLOOKUP(AC1094,AC$38:AC1093,1,0)&gt;0,0,0),1))</f>
        <v>0</v>
      </c>
      <c r="AC1094" s="152">
        <f>IF(DATOS!J1058=Y$39,DATOS!C1058,"")</f>
        <v>0</v>
      </c>
    </row>
    <row r="1095" spans="27:29" x14ac:dyDescent="0.25">
      <c r="AA1095" s="151">
        <f t="shared" si="21"/>
        <v>1</v>
      </c>
      <c r="AB1095" s="151">
        <f>IF(AC1095="",0,IFERROR(IF(VLOOKUP(AC1095,AC$38:AC1094,1,0)&gt;0,0,0),1))</f>
        <v>0</v>
      </c>
      <c r="AC1095" s="152">
        <f>IF(DATOS!J1059=Y$39,DATOS!C1059,"")</f>
        <v>0</v>
      </c>
    </row>
    <row r="1096" spans="27:29" x14ac:dyDescent="0.25">
      <c r="AA1096" s="151">
        <f t="shared" si="21"/>
        <v>1</v>
      </c>
      <c r="AB1096" s="151">
        <f>IF(AC1096="",0,IFERROR(IF(VLOOKUP(AC1096,AC$38:AC1095,1,0)&gt;0,0,0),1))</f>
        <v>0</v>
      </c>
      <c r="AC1096" s="152">
        <f>IF(DATOS!J1060=Y$39,DATOS!C1060,"")</f>
        <v>0</v>
      </c>
    </row>
    <row r="1097" spans="27:29" x14ac:dyDescent="0.25">
      <c r="AA1097" s="151">
        <f t="shared" si="21"/>
        <v>1</v>
      </c>
      <c r="AB1097" s="151">
        <f>IF(AC1097="",0,IFERROR(IF(VLOOKUP(AC1097,AC$38:AC1096,1,0)&gt;0,0,0),1))</f>
        <v>0</v>
      </c>
      <c r="AC1097" s="152">
        <f>IF(DATOS!J1061=Y$39,DATOS!C1061,"")</f>
        <v>0</v>
      </c>
    </row>
    <row r="1098" spans="27:29" x14ac:dyDescent="0.25">
      <c r="AA1098" s="151">
        <f t="shared" si="21"/>
        <v>1</v>
      </c>
      <c r="AB1098" s="151">
        <f>IF(AC1098="",0,IFERROR(IF(VLOOKUP(AC1098,AC$38:AC1097,1,0)&gt;0,0,0),1))</f>
        <v>0</v>
      </c>
      <c r="AC1098" s="152">
        <f>IF(DATOS!J1062=Y$39,DATOS!C1062,"")</f>
        <v>0</v>
      </c>
    </row>
    <row r="1099" spans="27:29" x14ac:dyDescent="0.25">
      <c r="AA1099" s="151">
        <f t="shared" si="21"/>
        <v>1</v>
      </c>
      <c r="AB1099" s="151">
        <f>IF(AC1099="",0,IFERROR(IF(VLOOKUP(AC1099,AC$38:AC1098,1,0)&gt;0,0,0),1))</f>
        <v>0</v>
      </c>
      <c r="AC1099" s="152">
        <f>IF(DATOS!J1063=Y$39,DATOS!C1063,"")</f>
        <v>0</v>
      </c>
    </row>
    <row r="1100" spans="27:29" x14ac:dyDescent="0.25">
      <c r="AA1100" s="151">
        <f t="shared" si="21"/>
        <v>1</v>
      </c>
      <c r="AB1100" s="151">
        <f>IF(AC1100="",0,IFERROR(IF(VLOOKUP(AC1100,AC$38:AC1099,1,0)&gt;0,0,0),1))</f>
        <v>0</v>
      </c>
      <c r="AC1100" s="152">
        <f>IF(DATOS!J1064=Y$39,DATOS!C1064,"")</f>
        <v>0</v>
      </c>
    </row>
    <row r="1101" spans="27:29" x14ac:dyDescent="0.25">
      <c r="AA1101" s="151">
        <f t="shared" si="21"/>
        <v>1</v>
      </c>
      <c r="AB1101" s="151">
        <f>IF(AC1101="",0,IFERROR(IF(VLOOKUP(AC1101,AC$38:AC1100,1,0)&gt;0,0,0),1))</f>
        <v>0</v>
      </c>
      <c r="AC1101" s="152">
        <f>IF(DATOS!J1065=Y$39,DATOS!C1065,"")</f>
        <v>0</v>
      </c>
    </row>
    <row r="1102" spans="27:29" x14ac:dyDescent="0.25">
      <c r="AA1102" s="151">
        <f t="shared" si="21"/>
        <v>1</v>
      </c>
      <c r="AB1102" s="151">
        <f>IF(AC1102="",0,IFERROR(IF(VLOOKUP(AC1102,AC$38:AC1101,1,0)&gt;0,0,0),1))</f>
        <v>0</v>
      </c>
      <c r="AC1102" s="152">
        <f>IF(DATOS!J1066=Y$39,DATOS!C1066,"")</f>
        <v>0</v>
      </c>
    </row>
    <row r="1103" spans="27:29" x14ac:dyDescent="0.25">
      <c r="AA1103" s="151">
        <f t="shared" si="21"/>
        <v>1</v>
      </c>
      <c r="AB1103" s="151">
        <f>IF(AC1103="",0,IFERROR(IF(VLOOKUP(AC1103,AC$38:AC1102,1,0)&gt;0,0,0),1))</f>
        <v>0</v>
      </c>
      <c r="AC1103" s="152">
        <f>IF(DATOS!J1067=Y$39,DATOS!C1067,"")</f>
        <v>0</v>
      </c>
    </row>
    <row r="1104" spans="27:29" x14ac:dyDescent="0.25">
      <c r="AA1104" s="151">
        <f t="shared" si="21"/>
        <v>1</v>
      </c>
      <c r="AB1104" s="151">
        <f>IF(AC1104="",0,IFERROR(IF(VLOOKUP(AC1104,AC$38:AC1103,1,0)&gt;0,0,0),1))</f>
        <v>0</v>
      </c>
      <c r="AC1104" s="152">
        <f>IF(DATOS!J1068=Y$39,DATOS!C1068,"")</f>
        <v>0</v>
      </c>
    </row>
    <row r="1105" spans="27:29" x14ac:dyDescent="0.25">
      <c r="AA1105" s="151">
        <f t="shared" si="21"/>
        <v>1</v>
      </c>
      <c r="AB1105" s="151">
        <f>IF(AC1105="",0,IFERROR(IF(VLOOKUP(AC1105,AC$38:AC1104,1,0)&gt;0,0,0),1))</f>
        <v>0</v>
      </c>
      <c r="AC1105" s="152">
        <f>IF(DATOS!J1069=Y$39,DATOS!C1069,"")</f>
        <v>0</v>
      </c>
    </row>
    <row r="1106" spans="27:29" x14ac:dyDescent="0.25">
      <c r="AA1106" s="151">
        <f t="shared" si="21"/>
        <v>1</v>
      </c>
      <c r="AB1106" s="151">
        <f>IF(AC1106="",0,IFERROR(IF(VLOOKUP(AC1106,AC$38:AC1105,1,0)&gt;0,0,0),1))</f>
        <v>0</v>
      </c>
      <c r="AC1106" s="152">
        <f>IF(DATOS!J1070=Y$39,DATOS!C1070,"")</f>
        <v>0</v>
      </c>
    </row>
    <row r="1107" spans="27:29" x14ac:dyDescent="0.25">
      <c r="AA1107" s="151">
        <f t="shared" si="21"/>
        <v>1</v>
      </c>
      <c r="AB1107" s="151">
        <f>IF(AC1107="",0,IFERROR(IF(VLOOKUP(AC1107,AC$38:AC1106,1,0)&gt;0,0,0),1))</f>
        <v>0</v>
      </c>
      <c r="AC1107" s="152">
        <f>IF(DATOS!J1071=Y$39,DATOS!C1071,"")</f>
        <v>0</v>
      </c>
    </row>
    <row r="1108" spans="27:29" x14ac:dyDescent="0.25">
      <c r="AA1108" s="151">
        <f t="shared" si="21"/>
        <v>1</v>
      </c>
      <c r="AB1108" s="151">
        <f>IF(AC1108="",0,IFERROR(IF(VLOOKUP(AC1108,AC$38:AC1107,1,0)&gt;0,0,0),1))</f>
        <v>0</v>
      </c>
      <c r="AC1108" s="152">
        <f>IF(DATOS!J1072=Y$39,DATOS!C1072,"")</f>
        <v>0</v>
      </c>
    </row>
    <row r="1109" spans="27:29" x14ac:dyDescent="0.25">
      <c r="AA1109" s="151">
        <f t="shared" si="21"/>
        <v>1</v>
      </c>
      <c r="AB1109" s="151">
        <f>IF(AC1109="",0,IFERROR(IF(VLOOKUP(AC1109,AC$38:AC1108,1,0)&gt;0,0,0),1))</f>
        <v>0</v>
      </c>
      <c r="AC1109" s="152">
        <f>IF(DATOS!J1073=Y$39,DATOS!C1073,"")</f>
        <v>0</v>
      </c>
    </row>
    <row r="1110" spans="27:29" x14ac:dyDescent="0.25">
      <c r="AA1110" s="151">
        <f t="shared" si="21"/>
        <v>1</v>
      </c>
      <c r="AB1110" s="151">
        <f>IF(AC1110="",0,IFERROR(IF(VLOOKUP(AC1110,AC$38:AC1109,1,0)&gt;0,0,0),1))</f>
        <v>0</v>
      </c>
      <c r="AC1110" s="152">
        <f>IF(DATOS!J1074=Y$39,DATOS!C1074,"")</f>
        <v>0</v>
      </c>
    </row>
    <row r="1111" spans="27:29" x14ac:dyDescent="0.25">
      <c r="AA1111" s="151">
        <f t="shared" si="21"/>
        <v>1</v>
      </c>
      <c r="AB1111" s="151">
        <f>IF(AC1111="",0,IFERROR(IF(VLOOKUP(AC1111,AC$38:AC1110,1,0)&gt;0,0,0),1))</f>
        <v>0</v>
      </c>
      <c r="AC1111" s="152">
        <f>IF(DATOS!J1075=Y$39,DATOS!C1075,"")</f>
        <v>0</v>
      </c>
    </row>
    <row r="1112" spans="27:29" x14ac:dyDescent="0.25">
      <c r="AA1112" s="151">
        <f t="shared" si="21"/>
        <v>1</v>
      </c>
      <c r="AB1112" s="151">
        <f>IF(AC1112="",0,IFERROR(IF(VLOOKUP(AC1112,AC$38:AC1111,1,0)&gt;0,0,0),1))</f>
        <v>0</v>
      </c>
      <c r="AC1112" s="152">
        <f>IF(DATOS!J1076=Y$39,DATOS!C1076,"")</f>
        <v>0</v>
      </c>
    </row>
    <row r="1113" spans="27:29" x14ac:dyDescent="0.25">
      <c r="AA1113" s="151">
        <f t="shared" si="21"/>
        <v>1</v>
      </c>
      <c r="AB1113" s="151">
        <f>IF(AC1113="",0,IFERROR(IF(VLOOKUP(AC1113,AC$38:AC1112,1,0)&gt;0,0,0),1))</f>
        <v>0</v>
      </c>
      <c r="AC1113" s="152">
        <f>IF(DATOS!J1077=Y$39,DATOS!C1077,"")</f>
        <v>0</v>
      </c>
    </row>
    <row r="1114" spans="27:29" x14ac:dyDescent="0.25">
      <c r="AA1114" s="151">
        <f t="shared" si="21"/>
        <v>1</v>
      </c>
      <c r="AB1114" s="151">
        <f>IF(AC1114="",0,IFERROR(IF(VLOOKUP(AC1114,AC$38:AC1113,1,0)&gt;0,0,0),1))</f>
        <v>0</v>
      </c>
      <c r="AC1114" s="152">
        <f>IF(DATOS!J1078=Y$39,DATOS!C1078,"")</f>
        <v>0</v>
      </c>
    </row>
    <row r="1115" spans="27:29" x14ac:dyDescent="0.25">
      <c r="AA1115" s="151">
        <f t="shared" si="21"/>
        <v>1</v>
      </c>
      <c r="AB1115" s="151">
        <f>IF(AC1115="",0,IFERROR(IF(VLOOKUP(AC1115,AC$38:AC1114,1,0)&gt;0,0,0),1))</f>
        <v>0</v>
      </c>
      <c r="AC1115" s="152">
        <f>IF(DATOS!J1079=Y$39,DATOS!C1079,"")</f>
        <v>0</v>
      </c>
    </row>
    <row r="1116" spans="27:29" x14ac:dyDescent="0.25">
      <c r="AA1116" s="151">
        <f t="shared" si="21"/>
        <v>1</v>
      </c>
      <c r="AB1116" s="151">
        <f>IF(AC1116="",0,IFERROR(IF(VLOOKUP(AC1116,AC$38:AC1115,1,0)&gt;0,0,0),1))</f>
        <v>0</v>
      </c>
      <c r="AC1116" s="152">
        <f>IF(DATOS!J1080=Y$39,DATOS!C1080,"")</f>
        <v>0</v>
      </c>
    </row>
    <row r="1117" spans="27:29" x14ac:dyDescent="0.25">
      <c r="AA1117" s="151">
        <f t="shared" si="21"/>
        <v>1</v>
      </c>
      <c r="AB1117" s="151">
        <f>IF(AC1117="",0,IFERROR(IF(VLOOKUP(AC1117,AC$38:AC1116,1,0)&gt;0,0,0),1))</f>
        <v>0</v>
      </c>
      <c r="AC1117" s="152">
        <f>IF(DATOS!J1081=Y$39,DATOS!C1081,"")</f>
        <v>0</v>
      </c>
    </row>
    <row r="1118" spans="27:29" x14ac:dyDescent="0.25">
      <c r="AA1118" s="151">
        <f t="shared" si="21"/>
        <v>1</v>
      </c>
      <c r="AB1118" s="151">
        <f>IF(AC1118="",0,IFERROR(IF(VLOOKUP(AC1118,AC$38:AC1117,1,0)&gt;0,0,0),1))</f>
        <v>0</v>
      </c>
      <c r="AC1118" s="152">
        <f>IF(DATOS!J1082=Y$39,DATOS!C1082,"")</f>
        <v>0</v>
      </c>
    </row>
    <row r="1119" spans="27:29" x14ac:dyDescent="0.25">
      <c r="AA1119" s="151">
        <f t="shared" si="21"/>
        <v>1</v>
      </c>
      <c r="AB1119" s="151">
        <f>IF(AC1119="",0,IFERROR(IF(VLOOKUP(AC1119,AC$38:AC1118,1,0)&gt;0,0,0),1))</f>
        <v>0</v>
      </c>
      <c r="AC1119" s="152">
        <f>IF(DATOS!J1083=Y$39,DATOS!C1083,"")</f>
        <v>0</v>
      </c>
    </row>
    <row r="1120" spans="27:29" x14ac:dyDescent="0.25">
      <c r="AA1120" s="151">
        <f t="shared" si="21"/>
        <v>1</v>
      </c>
      <c r="AB1120" s="151">
        <f>IF(AC1120="",0,IFERROR(IF(VLOOKUP(AC1120,AC$38:AC1119,1,0)&gt;0,0,0),1))</f>
        <v>0</v>
      </c>
      <c r="AC1120" s="152">
        <f>IF(DATOS!J1084=Y$39,DATOS!C1084,"")</f>
        <v>0</v>
      </c>
    </row>
    <row r="1121" spans="27:29" x14ac:dyDescent="0.25">
      <c r="AA1121" s="151">
        <f t="shared" si="21"/>
        <v>1</v>
      </c>
      <c r="AB1121" s="151">
        <f>IF(AC1121="",0,IFERROR(IF(VLOOKUP(AC1121,AC$38:AC1120,1,0)&gt;0,0,0),1))</f>
        <v>0</v>
      </c>
      <c r="AC1121" s="152">
        <f>IF(DATOS!J1085=Y$39,DATOS!C1085,"")</f>
        <v>0</v>
      </c>
    </row>
    <row r="1122" spans="27:29" x14ac:dyDescent="0.25">
      <c r="AA1122" s="151">
        <f t="shared" si="21"/>
        <v>1</v>
      </c>
      <c r="AB1122" s="151">
        <f>IF(AC1122="",0,IFERROR(IF(VLOOKUP(AC1122,AC$38:AC1121,1,0)&gt;0,0,0),1))</f>
        <v>0</v>
      </c>
      <c r="AC1122" s="152">
        <f>IF(DATOS!J1086=Y$39,DATOS!C1086,"")</f>
        <v>0</v>
      </c>
    </row>
    <row r="1123" spans="27:29" x14ac:dyDescent="0.25">
      <c r="AA1123" s="151">
        <f t="shared" si="21"/>
        <v>1</v>
      </c>
      <c r="AB1123" s="151">
        <f>IF(AC1123="",0,IFERROR(IF(VLOOKUP(AC1123,AC$38:AC1122,1,0)&gt;0,0,0),1))</f>
        <v>0</v>
      </c>
      <c r="AC1123" s="152">
        <f>IF(DATOS!J1087=Y$39,DATOS!C1087,"")</f>
        <v>0</v>
      </c>
    </row>
    <row r="1124" spans="27:29" x14ac:dyDescent="0.25">
      <c r="AA1124" s="151">
        <f t="shared" si="21"/>
        <v>1</v>
      </c>
      <c r="AB1124" s="151">
        <f>IF(AC1124="",0,IFERROR(IF(VLOOKUP(AC1124,AC$38:AC1123,1,0)&gt;0,0,0),1))</f>
        <v>0</v>
      </c>
      <c r="AC1124" s="152">
        <f>IF(DATOS!J1088=Y$39,DATOS!C1088,"")</f>
        <v>0</v>
      </c>
    </row>
    <row r="1125" spans="27:29" x14ac:dyDescent="0.25">
      <c r="AA1125" s="151">
        <f t="shared" si="21"/>
        <v>1</v>
      </c>
      <c r="AB1125" s="151">
        <f>IF(AC1125="",0,IFERROR(IF(VLOOKUP(AC1125,AC$38:AC1124,1,0)&gt;0,0,0),1))</f>
        <v>0</v>
      </c>
      <c r="AC1125" s="152">
        <f>IF(DATOS!J1089=Y$39,DATOS!C1089,"")</f>
        <v>0</v>
      </c>
    </row>
    <row r="1126" spans="27:29" x14ac:dyDescent="0.25">
      <c r="AA1126" s="151">
        <f t="shared" ref="AA1126:AA1189" si="22">AA1125+AB1126</f>
        <v>1</v>
      </c>
      <c r="AB1126" s="151">
        <f>IF(AC1126="",0,IFERROR(IF(VLOOKUP(AC1126,AC$38:AC1125,1,0)&gt;0,0,0),1))</f>
        <v>0</v>
      </c>
      <c r="AC1126" s="152">
        <f>IF(DATOS!J1090=Y$39,DATOS!C1090,"")</f>
        <v>0</v>
      </c>
    </row>
    <row r="1127" spans="27:29" x14ac:dyDescent="0.25">
      <c r="AA1127" s="151">
        <f t="shared" si="22"/>
        <v>1</v>
      </c>
      <c r="AB1127" s="151">
        <f>IF(AC1127="",0,IFERROR(IF(VLOOKUP(AC1127,AC$38:AC1126,1,0)&gt;0,0,0),1))</f>
        <v>0</v>
      </c>
      <c r="AC1127" s="152">
        <f>IF(DATOS!J1091=Y$39,DATOS!C1091,"")</f>
        <v>0</v>
      </c>
    </row>
    <row r="1128" spans="27:29" x14ac:dyDescent="0.25">
      <c r="AA1128" s="151">
        <f t="shared" si="22"/>
        <v>1</v>
      </c>
      <c r="AB1128" s="151">
        <f>IF(AC1128="",0,IFERROR(IF(VLOOKUP(AC1128,AC$38:AC1127,1,0)&gt;0,0,0),1))</f>
        <v>0</v>
      </c>
      <c r="AC1128" s="152">
        <f>IF(DATOS!J1092=Y$39,DATOS!C1092,"")</f>
        <v>0</v>
      </c>
    </row>
    <row r="1129" spans="27:29" x14ac:dyDescent="0.25">
      <c r="AA1129" s="151">
        <f t="shared" si="22"/>
        <v>1</v>
      </c>
      <c r="AB1129" s="151">
        <f>IF(AC1129="",0,IFERROR(IF(VLOOKUP(AC1129,AC$38:AC1128,1,0)&gt;0,0,0),1))</f>
        <v>0</v>
      </c>
      <c r="AC1129" s="152">
        <f>IF(DATOS!J1093=Y$39,DATOS!C1093,"")</f>
        <v>0</v>
      </c>
    </row>
    <row r="1130" spans="27:29" x14ac:dyDescent="0.25">
      <c r="AA1130" s="151">
        <f t="shared" si="22"/>
        <v>1</v>
      </c>
      <c r="AB1130" s="151">
        <f>IF(AC1130="",0,IFERROR(IF(VLOOKUP(AC1130,AC$38:AC1129,1,0)&gt;0,0,0),1))</f>
        <v>0</v>
      </c>
      <c r="AC1130" s="152">
        <f>IF(DATOS!J1094=Y$39,DATOS!C1094,"")</f>
        <v>0</v>
      </c>
    </row>
    <row r="1131" spans="27:29" x14ac:dyDescent="0.25">
      <c r="AA1131" s="151">
        <f t="shared" si="22"/>
        <v>1</v>
      </c>
      <c r="AB1131" s="151">
        <f>IF(AC1131="",0,IFERROR(IF(VLOOKUP(AC1131,AC$38:AC1130,1,0)&gt;0,0,0),1))</f>
        <v>0</v>
      </c>
      <c r="AC1131" s="152">
        <f>IF(DATOS!J1095=Y$39,DATOS!C1095,"")</f>
        <v>0</v>
      </c>
    </row>
    <row r="1132" spans="27:29" x14ac:dyDescent="0.25">
      <c r="AA1132" s="151">
        <f t="shared" si="22"/>
        <v>1</v>
      </c>
      <c r="AB1132" s="151">
        <f>IF(AC1132="",0,IFERROR(IF(VLOOKUP(AC1132,AC$38:AC1131,1,0)&gt;0,0,0),1))</f>
        <v>0</v>
      </c>
      <c r="AC1132" s="152">
        <f>IF(DATOS!J1096=Y$39,DATOS!C1096,"")</f>
        <v>0</v>
      </c>
    </row>
    <row r="1133" spans="27:29" x14ac:dyDescent="0.25">
      <c r="AA1133" s="151">
        <f t="shared" si="22"/>
        <v>1</v>
      </c>
      <c r="AB1133" s="151">
        <f>IF(AC1133="",0,IFERROR(IF(VLOOKUP(AC1133,AC$38:AC1132,1,0)&gt;0,0,0),1))</f>
        <v>0</v>
      </c>
      <c r="AC1133" s="152">
        <f>IF(DATOS!J1097=Y$39,DATOS!C1097,"")</f>
        <v>0</v>
      </c>
    </row>
    <row r="1134" spans="27:29" x14ac:dyDescent="0.25">
      <c r="AA1134" s="151">
        <f t="shared" si="22"/>
        <v>1</v>
      </c>
      <c r="AB1134" s="151">
        <f>IF(AC1134="",0,IFERROR(IF(VLOOKUP(AC1134,AC$38:AC1133,1,0)&gt;0,0,0),1))</f>
        <v>0</v>
      </c>
      <c r="AC1134" s="152">
        <f>IF(DATOS!J1098=Y$39,DATOS!C1098,"")</f>
        <v>0</v>
      </c>
    </row>
    <row r="1135" spans="27:29" x14ac:dyDescent="0.25">
      <c r="AA1135" s="151">
        <f t="shared" si="22"/>
        <v>1</v>
      </c>
      <c r="AB1135" s="151">
        <f>IF(AC1135="",0,IFERROR(IF(VLOOKUP(AC1135,AC$38:AC1134,1,0)&gt;0,0,0),1))</f>
        <v>0</v>
      </c>
      <c r="AC1135" s="152">
        <f>IF(DATOS!J1099=Y$39,DATOS!C1099,"")</f>
        <v>0</v>
      </c>
    </row>
    <row r="1136" spans="27:29" x14ac:dyDescent="0.25">
      <c r="AA1136" s="151">
        <f t="shared" si="22"/>
        <v>1</v>
      </c>
      <c r="AB1136" s="151">
        <f>IF(AC1136="",0,IFERROR(IF(VLOOKUP(AC1136,AC$38:AC1135,1,0)&gt;0,0,0),1))</f>
        <v>0</v>
      </c>
      <c r="AC1136" s="152">
        <f>IF(DATOS!J1100=Y$39,DATOS!C1100,"")</f>
        <v>0</v>
      </c>
    </row>
    <row r="1137" spans="27:29" x14ac:dyDescent="0.25">
      <c r="AA1137" s="151">
        <f t="shared" si="22"/>
        <v>1</v>
      </c>
      <c r="AB1137" s="151">
        <f>IF(AC1137="",0,IFERROR(IF(VLOOKUP(AC1137,AC$38:AC1136,1,0)&gt;0,0,0),1))</f>
        <v>0</v>
      </c>
      <c r="AC1137" s="152">
        <f>IF(DATOS!J1101=Y$39,DATOS!C1101,"")</f>
        <v>0</v>
      </c>
    </row>
    <row r="1138" spans="27:29" x14ac:dyDescent="0.25">
      <c r="AA1138" s="151">
        <f t="shared" si="22"/>
        <v>1</v>
      </c>
      <c r="AB1138" s="151">
        <f>IF(AC1138="",0,IFERROR(IF(VLOOKUP(AC1138,AC$38:AC1137,1,0)&gt;0,0,0),1))</f>
        <v>0</v>
      </c>
      <c r="AC1138" s="152">
        <f>IF(DATOS!J1102=Y$39,DATOS!C1102,"")</f>
        <v>0</v>
      </c>
    </row>
    <row r="1139" spans="27:29" x14ac:dyDescent="0.25">
      <c r="AA1139" s="151">
        <f t="shared" si="22"/>
        <v>1</v>
      </c>
      <c r="AB1139" s="151">
        <f>IF(AC1139="",0,IFERROR(IF(VLOOKUP(AC1139,AC$38:AC1138,1,0)&gt;0,0,0),1))</f>
        <v>0</v>
      </c>
      <c r="AC1139" s="152">
        <f>IF(DATOS!J1103=Y$39,DATOS!C1103,"")</f>
        <v>0</v>
      </c>
    </row>
    <row r="1140" spans="27:29" x14ac:dyDescent="0.25">
      <c r="AA1140" s="151">
        <f t="shared" si="22"/>
        <v>1</v>
      </c>
      <c r="AB1140" s="151">
        <f>IF(AC1140="",0,IFERROR(IF(VLOOKUP(AC1140,AC$38:AC1139,1,0)&gt;0,0,0),1))</f>
        <v>0</v>
      </c>
      <c r="AC1140" s="152">
        <f>IF(DATOS!J1104=Y$39,DATOS!C1104,"")</f>
        <v>0</v>
      </c>
    </row>
    <row r="1141" spans="27:29" x14ac:dyDescent="0.25">
      <c r="AA1141" s="151">
        <f t="shared" si="22"/>
        <v>1</v>
      </c>
      <c r="AB1141" s="151">
        <f>IF(AC1141="",0,IFERROR(IF(VLOOKUP(AC1141,AC$38:AC1140,1,0)&gt;0,0,0),1))</f>
        <v>0</v>
      </c>
      <c r="AC1141" s="152">
        <f>IF(DATOS!J1105=Y$39,DATOS!C1105,"")</f>
        <v>0</v>
      </c>
    </row>
    <row r="1142" spans="27:29" x14ac:dyDescent="0.25">
      <c r="AA1142" s="151">
        <f t="shared" si="22"/>
        <v>1</v>
      </c>
      <c r="AB1142" s="151">
        <f>IF(AC1142="",0,IFERROR(IF(VLOOKUP(AC1142,AC$38:AC1141,1,0)&gt;0,0,0),1))</f>
        <v>0</v>
      </c>
      <c r="AC1142" s="152">
        <f>IF(DATOS!J1106=Y$39,DATOS!C1106,"")</f>
        <v>0</v>
      </c>
    </row>
    <row r="1143" spans="27:29" x14ac:dyDescent="0.25">
      <c r="AA1143" s="151">
        <f t="shared" si="22"/>
        <v>1</v>
      </c>
      <c r="AB1143" s="151">
        <f>IF(AC1143="",0,IFERROR(IF(VLOOKUP(AC1143,AC$38:AC1142,1,0)&gt;0,0,0),1))</f>
        <v>0</v>
      </c>
      <c r="AC1143" s="152">
        <f>IF(DATOS!J1107=Y$39,DATOS!C1107,"")</f>
        <v>0</v>
      </c>
    </row>
    <row r="1144" spans="27:29" x14ac:dyDescent="0.25">
      <c r="AA1144" s="151">
        <f t="shared" si="22"/>
        <v>1</v>
      </c>
      <c r="AB1144" s="151">
        <f>IF(AC1144="",0,IFERROR(IF(VLOOKUP(AC1144,AC$38:AC1143,1,0)&gt;0,0,0),1))</f>
        <v>0</v>
      </c>
      <c r="AC1144" s="152">
        <f>IF(DATOS!J1108=Y$39,DATOS!C1108,"")</f>
        <v>0</v>
      </c>
    </row>
    <row r="1145" spans="27:29" x14ac:dyDescent="0.25">
      <c r="AA1145" s="151">
        <f t="shared" si="22"/>
        <v>1</v>
      </c>
      <c r="AB1145" s="151">
        <f>IF(AC1145="",0,IFERROR(IF(VLOOKUP(AC1145,AC$38:AC1144,1,0)&gt;0,0,0),1))</f>
        <v>0</v>
      </c>
      <c r="AC1145" s="152">
        <f>IF(DATOS!J1109=Y$39,DATOS!C1109,"")</f>
        <v>0</v>
      </c>
    </row>
    <row r="1146" spans="27:29" x14ac:dyDescent="0.25">
      <c r="AA1146" s="151">
        <f t="shared" si="22"/>
        <v>1</v>
      </c>
      <c r="AB1146" s="151">
        <f>IF(AC1146="",0,IFERROR(IF(VLOOKUP(AC1146,AC$38:AC1145,1,0)&gt;0,0,0),1))</f>
        <v>0</v>
      </c>
      <c r="AC1146" s="152">
        <f>IF(DATOS!J1110=Y$39,DATOS!C1110,"")</f>
        <v>0</v>
      </c>
    </row>
    <row r="1147" spans="27:29" x14ac:dyDescent="0.25">
      <c r="AA1147" s="151">
        <f t="shared" si="22"/>
        <v>1</v>
      </c>
      <c r="AB1147" s="151">
        <f>IF(AC1147="",0,IFERROR(IF(VLOOKUP(AC1147,AC$38:AC1146,1,0)&gt;0,0,0),1))</f>
        <v>0</v>
      </c>
      <c r="AC1147" s="152">
        <f>IF(DATOS!J1111=Y$39,DATOS!C1111,"")</f>
        <v>0</v>
      </c>
    </row>
    <row r="1148" spans="27:29" x14ac:dyDescent="0.25">
      <c r="AA1148" s="151">
        <f t="shared" si="22"/>
        <v>1</v>
      </c>
      <c r="AB1148" s="151">
        <f>IF(AC1148="",0,IFERROR(IF(VLOOKUP(AC1148,AC$38:AC1147,1,0)&gt;0,0,0),1))</f>
        <v>0</v>
      </c>
      <c r="AC1148" s="152">
        <f>IF(DATOS!J1112=Y$39,DATOS!C1112,"")</f>
        <v>0</v>
      </c>
    </row>
    <row r="1149" spans="27:29" x14ac:dyDescent="0.25">
      <c r="AA1149" s="151">
        <f t="shared" si="22"/>
        <v>1</v>
      </c>
      <c r="AB1149" s="151">
        <f>IF(AC1149="",0,IFERROR(IF(VLOOKUP(AC1149,AC$38:AC1148,1,0)&gt;0,0,0),1))</f>
        <v>0</v>
      </c>
      <c r="AC1149" s="152">
        <f>IF(DATOS!J1113=Y$39,DATOS!C1113,"")</f>
        <v>0</v>
      </c>
    </row>
    <row r="1150" spans="27:29" x14ac:dyDescent="0.25">
      <c r="AA1150" s="151">
        <f t="shared" si="22"/>
        <v>1</v>
      </c>
      <c r="AB1150" s="151">
        <f>IF(AC1150="",0,IFERROR(IF(VLOOKUP(AC1150,AC$38:AC1149,1,0)&gt;0,0,0),1))</f>
        <v>0</v>
      </c>
      <c r="AC1150" s="152">
        <f>IF(DATOS!J1114=Y$39,DATOS!C1114,"")</f>
        <v>0</v>
      </c>
    </row>
    <row r="1151" spans="27:29" x14ac:dyDescent="0.25">
      <c r="AA1151" s="151">
        <f t="shared" si="22"/>
        <v>1</v>
      </c>
      <c r="AB1151" s="151">
        <f>IF(AC1151="",0,IFERROR(IF(VLOOKUP(AC1151,AC$38:AC1150,1,0)&gt;0,0,0),1))</f>
        <v>0</v>
      </c>
      <c r="AC1151" s="152">
        <f>IF(DATOS!J1115=Y$39,DATOS!C1115,"")</f>
        <v>0</v>
      </c>
    </row>
    <row r="1152" spans="27:29" x14ac:dyDescent="0.25">
      <c r="AA1152" s="151">
        <f t="shared" si="22"/>
        <v>1</v>
      </c>
      <c r="AB1152" s="151">
        <f>IF(AC1152="",0,IFERROR(IF(VLOOKUP(AC1152,AC$38:AC1151,1,0)&gt;0,0,0),1))</f>
        <v>0</v>
      </c>
      <c r="AC1152" s="152">
        <f>IF(DATOS!J1116=Y$39,DATOS!C1116,"")</f>
        <v>0</v>
      </c>
    </row>
    <row r="1153" spans="27:29" x14ac:dyDescent="0.25">
      <c r="AA1153" s="151">
        <f t="shared" si="22"/>
        <v>1</v>
      </c>
      <c r="AB1153" s="151">
        <f>IF(AC1153="",0,IFERROR(IF(VLOOKUP(AC1153,AC$38:AC1152,1,0)&gt;0,0,0),1))</f>
        <v>0</v>
      </c>
      <c r="AC1153" s="152">
        <f>IF(DATOS!J1117=Y$39,DATOS!C1117,"")</f>
        <v>0</v>
      </c>
    </row>
    <row r="1154" spans="27:29" x14ac:dyDescent="0.25">
      <c r="AA1154" s="151">
        <f t="shared" si="22"/>
        <v>1</v>
      </c>
      <c r="AB1154" s="151">
        <f>IF(AC1154="",0,IFERROR(IF(VLOOKUP(AC1154,AC$38:AC1153,1,0)&gt;0,0,0),1))</f>
        <v>0</v>
      </c>
      <c r="AC1154" s="152">
        <f>IF(DATOS!J1118=Y$39,DATOS!C1118,"")</f>
        <v>0</v>
      </c>
    </row>
    <row r="1155" spans="27:29" x14ac:dyDescent="0.25">
      <c r="AA1155" s="151">
        <f t="shared" si="22"/>
        <v>1</v>
      </c>
      <c r="AB1155" s="151">
        <f>IF(AC1155="",0,IFERROR(IF(VLOOKUP(AC1155,AC$38:AC1154,1,0)&gt;0,0,0),1))</f>
        <v>0</v>
      </c>
      <c r="AC1155" s="152">
        <f>IF(DATOS!J1119=Y$39,DATOS!C1119,"")</f>
        <v>0</v>
      </c>
    </row>
    <row r="1156" spans="27:29" x14ac:dyDescent="0.25">
      <c r="AA1156" s="151">
        <f t="shared" si="22"/>
        <v>1</v>
      </c>
      <c r="AB1156" s="151">
        <f>IF(AC1156="",0,IFERROR(IF(VLOOKUP(AC1156,AC$38:AC1155,1,0)&gt;0,0,0),1))</f>
        <v>0</v>
      </c>
      <c r="AC1156" s="152">
        <f>IF(DATOS!J1120=Y$39,DATOS!C1120,"")</f>
        <v>0</v>
      </c>
    </row>
    <row r="1157" spans="27:29" x14ac:dyDescent="0.25">
      <c r="AA1157" s="151">
        <f t="shared" si="22"/>
        <v>1</v>
      </c>
      <c r="AB1157" s="151">
        <f>IF(AC1157="",0,IFERROR(IF(VLOOKUP(AC1157,AC$38:AC1156,1,0)&gt;0,0,0),1))</f>
        <v>0</v>
      </c>
      <c r="AC1157" s="152">
        <f>IF(DATOS!J1121=Y$39,DATOS!C1121,"")</f>
        <v>0</v>
      </c>
    </row>
    <row r="1158" spans="27:29" x14ac:dyDescent="0.25">
      <c r="AA1158" s="151">
        <f t="shared" si="22"/>
        <v>1</v>
      </c>
      <c r="AB1158" s="151">
        <f>IF(AC1158="",0,IFERROR(IF(VLOOKUP(AC1158,AC$38:AC1157,1,0)&gt;0,0,0),1))</f>
        <v>0</v>
      </c>
      <c r="AC1158" s="152">
        <f>IF(DATOS!J1122=Y$39,DATOS!C1122,"")</f>
        <v>0</v>
      </c>
    </row>
    <row r="1159" spans="27:29" x14ac:dyDescent="0.25">
      <c r="AA1159" s="151">
        <f t="shared" si="22"/>
        <v>1</v>
      </c>
      <c r="AB1159" s="151">
        <f>IF(AC1159="",0,IFERROR(IF(VLOOKUP(AC1159,AC$38:AC1158,1,0)&gt;0,0,0),1))</f>
        <v>0</v>
      </c>
      <c r="AC1159" s="152">
        <f>IF(DATOS!J1123=Y$39,DATOS!C1123,"")</f>
        <v>0</v>
      </c>
    </row>
    <row r="1160" spans="27:29" x14ac:dyDescent="0.25">
      <c r="AA1160" s="151">
        <f t="shared" si="22"/>
        <v>1</v>
      </c>
      <c r="AB1160" s="151">
        <f>IF(AC1160="",0,IFERROR(IF(VLOOKUP(AC1160,AC$38:AC1159,1,0)&gt;0,0,0),1))</f>
        <v>0</v>
      </c>
      <c r="AC1160" s="152">
        <f>IF(DATOS!J1124=Y$39,DATOS!C1124,"")</f>
        <v>0</v>
      </c>
    </row>
    <row r="1161" spans="27:29" x14ac:dyDescent="0.25">
      <c r="AA1161" s="151">
        <f t="shared" si="22"/>
        <v>1</v>
      </c>
      <c r="AB1161" s="151">
        <f>IF(AC1161="",0,IFERROR(IF(VLOOKUP(AC1161,AC$38:AC1160,1,0)&gt;0,0,0),1))</f>
        <v>0</v>
      </c>
      <c r="AC1161" s="152">
        <f>IF(DATOS!J1125=Y$39,DATOS!C1125,"")</f>
        <v>0</v>
      </c>
    </row>
    <row r="1162" spans="27:29" x14ac:dyDescent="0.25">
      <c r="AA1162" s="151">
        <f t="shared" si="22"/>
        <v>1</v>
      </c>
      <c r="AB1162" s="151">
        <f>IF(AC1162="",0,IFERROR(IF(VLOOKUP(AC1162,AC$38:AC1161,1,0)&gt;0,0,0),1))</f>
        <v>0</v>
      </c>
      <c r="AC1162" s="152">
        <f>IF(DATOS!J1126=Y$39,DATOS!C1126,"")</f>
        <v>0</v>
      </c>
    </row>
    <row r="1163" spans="27:29" x14ac:dyDescent="0.25">
      <c r="AA1163" s="151">
        <f t="shared" si="22"/>
        <v>1</v>
      </c>
      <c r="AB1163" s="151">
        <f>IF(AC1163="",0,IFERROR(IF(VLOOKUP(AC1163,AC$38:AC1162,1,0)&gt;0,0,0),1))</f>
        <v>0</v>
      </c>
      <c r="AC1163" s="152">
        <f>IF(DATOS!J1127=Y$39,DATOS!C1127,"")</f>
        <v>0</v>
      </c>
    </row>
    <row r="1164" spans="27:29" x14ac:dyDescent="0.25">
      <c r="AA1164" s="151">
        <f t="shared" si="22"/>
        <v>1</v>
      </c>
      <c r="AB1164" s="151">
        <f>IF(AC1164="",0,IFERROR(IF(VLOOKUP(AC1164,AC$38:AC1163,1,0)&gt;0,0,0),1))</f>
        <v>0</v>
      </c>
      <c r="AC1164" s="152">
        <f>IF(DATOS!J1128=Y$39,DATOS!C1128,"")</f>
        <v>0</v>
      </c>
    </row>
    <row r="1165" spans="27:29" x14ac:dyDescent="0.25">
      <c r="AA1165" s="151">
        <f t="shared" si="22"/>
        <v>1</v>
      </c>
      <c r="AB1165" s="151">
        <f>IF(AC1165="",0,IFERROR(IF(VLOOKUP(AC1165,AC$38:AC1164,1,0)&gt;0,0,0),1))</f>
        <v>0</v>
      </c>
      <c r="AC1165" s="152">
        <f>IF(DATOS!J1129=Y$39,DATOS!C1129,"")</f>
        <v>0</v>
      </c>
    </row>
    <row r="1166" spans="27:29" x14ac:dyDescent="0.25">
      <c r="AA1166" s="151">
        <f t="shared" si="22"/>
        <v>1</v>
      </c>
      <c r="AB1166" s="151">
        <f>IF(AC1166="",0,IFERROR(IF(VLOOKUP(AC1166,AC$38:AC1165,1,0)&gt;0,0,0),1))</f>
        <v>0</v>
      </c>
      <c r="AC1166" s="152">
        <f>IF(DATOS!J1130=Y$39,DATOS!C1130,"")</f>
        <v>0</v>
      </c>
    </row>
    <row r="1167" spans="27:29" x14ac:dyDescent="0.25">
      <c r="AA1167" s="151">
        <f t="shared" si="22"/>
        <v>1</v>
      </c>
      <c r="AB1167" s="151">
        <f>IF(AC1167="",0,IFERROR(IF(VLOOKUP(AC1167,AC$38:AC1166,1,0)&gt;0,0,0),1))</f>
        <v>0</v>
      </c>
      <c r="AC1167" s="152">
        <f>IF(DATOS!J1131=Y$39,DATOS!C1131,"")</f>
        <v>0</v>
      </c>
    </row>
    <row r="1168" spans="27:29" x14ac:dyDescent="0.25">
      <c r="AA1168" s="151">
        <f t="shared" si="22"/>
        <v>1</v>
      </c>
      <c r="AB1168" s="151">
        <f>IF(AC1168="",0,IFERROR(IF(VLOOKUP(AC1168,AC$38:AC1167,1,0)&gt;0,0,0),1))</f>
        <v>0</v>
      </c>
      <c r="AC1168" s="152">
        <f>IF(DATOS!J1132=Y$39,DATOS!C1132,"")</f>
        <v>0</v>
      </c>
    </row>
    <row r="1169" spans="27:29" x14ac:dyDescent="0.25">
      <c r="AA1169" s="151">
        <f t="shared" si="22"/>
        <v>1</v>
      </c>
      <c r="AB1169" s="151">
        <f>IF(AC1169="",0,IFERROR(IF(VLOOKUP(AC1169,AC$38:AC1168,1,0)&gt;0,0,0),1))</f>
        <v>0</v>
      </c>
      <c r="AC1169" s="152">
        <f>IF(DATOS!J1133=Y$39,DATOS!C1133,"")</f>
        <v>0</v>
      </c>
    </row>
    <row r="1170" spans="27:29" x14ac:dyDescent="0.25">
      <c r="AA1170" s="151">
        <f t="shared" si="22"/>
        <v>1</v>
      </c>
      <c r="AB1170" s="151">
        <f>IF(AC1170="",0,IFERROR(IF(VLOOKUP(AC1170,AC$38:AC1169,1,0)&gt;0,0,0),1))</f>
        <v>0</v>
      </c>
      <c r="AC1170" s="152">
        <f>IF(DATOS!J1134=Y$39,DATOS!C1134,"")</f>
        <v>0</v>
      </c>
    </row>
    <row r="1171" spans="27:29" x14ac:dyDescent="0.25">
      <c r="AA1171" s="151">
        <f t="shared" si="22"/>
        <v>1</v>
      </c>
      <c r="AB1171" s="151">
        <f>IF(AC1171="",0,IFERROR(IF(VLOOKUP(AC1171,AC$38:AC1170,1,0)&gt;0,0,0),1))</f>
        <v>0</v>
      </c>
      <c r="AC1171" s="152">
        <f>IF(DATOS!J1135=Y$39,DATOS!C1135,"")</f>
        <v>0</v>
      </c>
    </row>
    <row r="1172" spans="27:29" x14ac:dyDescent="0.25">
      <c r="AA1172" s="151">
        <f t="shared" si="22"/>
        <v>1</v>
      </c>
      <c r="AB1172" s="151">
        <f>IF(AC1172="",0,IFERROR(IF(VLOOKUP(AC1172,AC$38:AC1171,1,0)&gt;0,0,0),1))</f>
        <v>0</v>
      </c>
      <c r="AC1172" s="152">
        <f>IF(DATOS!J1136=Y$39,DATOS!C1136,"")</f>
        <v>0</v>
      </c>
    </row>
    <row r="1173" spans="27:29" x14ac:dyDescent="0.25">
      <c r="AA1173" s="151">
        <f t="shared" si="22"/>
        <v>1</v>
      </c>
      <c r="AB1173" s="151">
        <f>IF(AC1173="",0,IFERROR(IF(VLOOKUP(AC1173,AC$38:AC1172,1,0)&gt;0,0,0),1))</f>
        <v>0</v>
      </c>
      <c r="AC1173" s="152">
        <f>IF(DATOS!J1137=Y$39,DATOS!C1137,"")</f>
        <v>0</v>
      </c>
    </row>
    <row r="1174" spans="27:29" x14ac:dyDescent="0.25">
      <c r="AA1174" s="151">
        <f t="shared" si="22"/>
        <v>1</v>
      </c>
      <c r="AB1174" s="151">
        <f>IF(AC1174="",0,IFERROR(IF(VLOOKUP(AC1174,AC$38:AC1173,1,0)&gt;0,0,0),1))</f>
        <v>0</v>
      </c>
      <c r="AC1174" s="152">
        <f>IF(DATOS!J1138=Y$39,DATOS!C1138,"")</f>
        <v>0</v>
      </c>
    </row>
    <row r="1175" spans="27:29" x14ac:dyDescent="0.25">
      <c r="AA1175" s="151">
        <f t="shared" si="22"/>
        <v>1</v>
      </c>
      <c r="AB1175" s="151">
        <f>IF(AC1175="",0,IFERROR(IF(VLOOKUP(AC1175,AC$38:AC1174,1,0)&gt;0,0,0),1))</f>
        <v>0</v>
      </c>
      <c r="AC1175" s="152">
        <f>IF(DATOS!J1139=Y$39,DATOS!C1139,"")</f>
        <v>0</v>
      </c>
    </row>
    <row r="1176" spans="27:29" x14ac:dyDescent="0.25">
      <c r="AA1176" s="151">
        <f t="shared" si="22"/>
        <v>1</v>
      </c>
      <c r="AB1176" s="151">
        <f>IF(AC1176="",0,IFERROR(IF(VLOOKUP(AC1176,AC$38:AC1175,1,0)&gt;0,0,0),1))</f>
        <v>0</v>
      </c>
      <c r="AC1176" s="152">
        <f>IF(DATOS!J1140=Y$39,DATOS!C1140,"")</f>
        <v>0</v>
      </c>
    </row>
    <row r="1177" spans="27:29" x14ac:dyDescent="0.25">
      <c r="AA1177" s="151">
        <f t="shared" si="22"/>
        <v>1</v>
      </c>
      <c r="AB1177" s="151">
        <f>IF(AC1177="",0,IFERROR(IF(VLOOKUP(AC1177,AC$38:AC1176,1,0)&gt;0,0,0),1))</f>
        <v>0</v>
      </c>
      <c r="AC1177" s="152">
        <f>IF(DATOS!J1141=Y$39,DATOS!C1141,"")</f>
        <v>0</v>
      </c>
    </row>
    <row r="1178" spans="27:29" x14ac:dyDescent="0.25">
      <c r="AA1178" s="151">
        <f t="shared" si="22"/>
        <v>1</v>
      </c>
      <c r="AB1178" s="151">
        <f>IF(AC1178="",0,IFERROR(IF(VLOOKUP(AC1178,AC$38:AC1177,1,0)&gt;0,0,0),1))</f>
        <v>0</v>
      </c>
      <c r="AC1178" s="152">
        <f>IF(DATOS!J1142=Y$39,DATOS!C1142,"")</f>
        <v>0</v>
      </c>
    </row>
    <row r="1179" spans="27:29" x14ac:dyDescent="0.25">
      <c r="AA1179" s="151">
        <f t="shared" si="22"/>
        <v>1</v>
      </c>
      <c r="AB1179" s="151">
        <f>IF(AC1179="",0,IFERROR(IF(VLOOKUP(AC1179,AC$38:AC1178,1,0)&gt;0,0,0),1))</f>
        <v>0</v>
      </c>
      <c r="AC1179" s="152">
        <f>IF(DATOS!J1143=Y$39,DATOS!C1143,"")</f>
        <v>0</v>
      </c>
    </row>
    <row r="1180" spans="27:29" x14ac:dyDescent="0.25">
      <c r="AA1180" s="151">
        <f t="shared" si="22"/>
        <v>1</v>
      </c>
      <c r="AB1180" s="151">
        <f>IF(AC1180="",0,IFERROR(IF(VLOOKUP(AC1180,AC$38:AC1179,1,0)&gt;0,0,0),1))</f>
        <v>0</v>
      </c>
      <c r="AC1180" s="152">
        <f>IF(DATOS!J1144=Y$39,DATOS!C1144,"")</f>
        <v>0</v>
      </c>
    </row>
    <row r="1181" spans="27:29" x14ac:dyDescent="0.25">
      <c r="AA1181" s="151">
        <f t="shared" si="22"/>
        <v>1</v>
      </c>
      <c r="AB1181" s="151">
        <f>IF(AC1181="",0,IFERROR(IF(VLOOKUP(AC1181,AC$38:AC1180,1,0)&gt;0,0,0),1))</f>
        <v>0</v>
      </c>
      <c r="AC1181" s="152">
        <f>IF(DATOS!J1145=Y$39,DATOS!C1145,"")</f>
        <v>0</v>
      </c>
    </row>
    <row r="1182" spans="27:29" x14ac:dyDescent="0.25">
      <c r="AA1182" s="151">
        <f t="shared" si="22"/>
        <v>1</v>
      </c>
      <c r="AB1182" s="151">
        <f>IF(AC1182="",0,IFERROR(IF(VLOOKUP(AC1182,AC$38:AC1181,1,0)&gt;0,0,0),1))</f>
        <v>0</v>
      </c>
      <c r="AC1182" s="152">
        <f>IF(DATOS!J1146=Y$39,DATOS!C1146,"")</f>
        <v>0</v>
      </c>
    </row>
    <row r="1183" spans="27:29" x14ac:dyDescent="0.25">
      <c r="AA1183" s="151">
        <f t="shared" si="22"/>
        <v>1</v>
      </c>
      <c r="AB1183" s="151">
        <f>IF(AC1183="",0,IFERROR(IF(VLOOKUP(AC1183,AC$38:AC1182,1,0)&gt;0,0,0),1))</f>
        <v>0</v>
      </c>
      <c r="AC1183" s="152">
        <f>IF(DATOS!J1147=Y$39,DATOS!C1147,"")</f>
        <v>0</v>
      </c>
    </row>
    <row r="1184" spans="27:29" x14ac:dyDescent="0.25">
      <c r="AA1184" s="151">
        <f t="shared" si="22"/>
        <v>1</v>
      </c>
      <c r="AB1184" s="151">
        <f>IF(AC1184="",0,IFERROR(IF(VLOOKUP(AC1184,AC$38:AC1183,1,0)&gt;0,0,0),1))</f>
        <v>0</v>
      </c>
      <c r="AC1184" s="152">
        <f>IF(DATOS!J1148=Y$39,DATOS!C1148,"")</f>
        <v>0</v>
      </c>
    </row>
    <row r="1185" spans="27:29" x14ac:dyDescent="0.25">
      <c r="AA1185" s="151">
        <f t="shared" si="22"/>
        <v>1</v>
      </c>
      <c r="AB1185" s="151">
        <f>IF(AC1185="",0,IFERROR(IF(VLOOKUP(AC1185,AC$38:AC1184,1,0)&gt;0,0,0),1))</f>
        <v>0</v>
      </c>
      <c r="AC1185" s="152">
        <f>IF(DATOS!J1149=Y$39,DATOS!C1149,"")</f>
        <v>0</v>
      </c>
    </row>
    <row r="1186" spans="27:29" x14ac:dyDescent="0.25">
      <c r="AA1186" s="151">
        <f t="shared" si="22"/>
        <v>1</v>
      </c>
      <c r="AB1186" s="151">
        <f>IF(AC1186="",0,IFERROR(IF(VLOOKUP(AC1186,AC$38:AC1185,1,0)&gt;0,0,0),1))</f>
        <v>0</v>
      </c>
      <c r="AC1186" s="152">
        <f>IF(DATOS!J1150=Y$39,DATOS!C1150,"")</f>
        <v>0</v>
      </c>
    </row>
    <row r="1187" spans="27:29" x14ac:dyDescent="0.25">
      <c r="AA1187" s="151">
        <f t="shared" si="22"/>
        <v>1</v>
      </c>
      <c r="AB1187" s="151">
        <f>IF(AC1187="",0,IFERROR(IF(VLOOKUP(AC1187,AC$38:AC1186,1,0)&gt;0,0,0),1))</f>
        <v>0</v>
      </c>
      <c r="AC1187" s="152">
        <f>IF(DATOS!J1151=Y$39,DATOS!C1151,"")</f>
        <v>0</v>
      </c>
    </row>
    <row r="1188" spans="27:29" x14ac:dyDescent="0.25">
      <c r="AA1188" s="151">
        <f t="shared" si="22"/>
        <v>1</v>
      </c>
      <c r="AB1188" s="151">
        <f>IF(AC1188="",0,IFERROR(IF(VLOOKUP(AC1188,AC$38:AC1187,1,0)&gt;0,0,0),1))</f>
        <v>0</v>
      </c>
      <c r="AC1188" s="152">
        <f>IF(DATOS!J1152=Y$39,DATOS!C1152,"")</f>
        <v>0</v>
      </c>
    </row>
    <row r="1189" spans="27:29" x14ac:dyDescent="0.25">
      <c r="AA1189" s="151">
        <f t="shared" si="22"/>
        <v>1</v>
      </c>
      <c r="AB1189" s="151">
        <f>IF(AC1189="",0,IFERROR(IF(VLOOKUP(AC1189,AC$38:AC1188,1,0)&gt;0,0,0),1))</f>
        <v>0</v>
      </c>
      <c r="AC1189" s="152">
        <f>IF(DATOS!J1153=Y$39,DATOS!C1153,"")</f>
        <v>0</v>
      </c>
    </row>
    <row r="1190" spans="27:29" x14ac:dyDescent="0.25">
      <c r="AA1190" s="151">
        <f t="shared" ref="AA1190:AA1253" si="23">AA1189+AB1190</f>
        <v>1</v>
      </c>
      <c r="AB1190" s="151">
        <f>IF(AC1190="",0,IFERROR(IF(VLOOKUP(AC1190,AC$38:AC1189,1,0)&gt;0,0,0),1))</f>
        <v>0</v>
      </c>
      <c r="AC1190" s="152">
        <f>IF(DATOS!J1154=Y$39,DATOS!C1154,"")</f>
        <v>0</v>
      </c>
    </row>
    <row r="1191" spans="27:29" x14ac:dyDescent="0.25">
      <c r="AA1191" s="151">
        <f t="shared" si="23"/>
        <v>1</v>
      </c>
      <c r="AB1191" s="151">
        <f>IF(AC1191="",0,IFERROR(IF(VLOOKUP(AC1191,AC$38:AC1190,1,0)&gt;0,0,0),1))</f>
        <v>0</v>
      </c>
      <c r="AC1191" s="152">
        <f>IF(DATOS!J1155=Y$39,DATOS!C1155,"")</f>
        <v>0</v>
      </c>
    </row>
    <row r="1192" spans="27:29" x14ac:dyDescent="0.25">
      <c r="AA1192" s="151">
        <f t="shared" si="23"/>
        <v>1</v>
      </c>
      <c r="AB1192" s="151">
        <f>IF(AC1192="",0,IFERROR(IF(VLOOKUP(AC1192,AC$38:AC1191,1,0)&gt;0,0,0),1))</f>
        <v>0</v>
      </c>
      <c r="AC1192" s="152">
        <f>IF(DATOS!J1156=Y$39,DATOS!C1156,"")</f>
        <v>0</v>
      </c>
    </row>
    <row r="1193" spans="27:29" x14ac:dyDescent="0.25">
      <c r="AA1193" s="151">
        <f t="shared" si="23"/>
        <v>1</v>
      </c>
      <c r="AB1193" s="151">
        <f>IF(AC1193="",0,IFERROR(IF(VLOOKUP(AC1193,AC$38:AC1192,1,0)&gt;0,0,0),1))</f>
        <v>0</v>
      </c>
      <c r="AC1193" s="152">
        <f>IF(DATOS!J1157=Y$39,DATOS!C1157,"")</f>
        <v>0</v>
      </c>
    </row>
    <row r="1194" spans="27:29" x14ac:dyDescent="0.25">
      <c r="AA1194" s="151">
        <f t="shared" si="23"/>
        <v>1</v>
      </c>
      <c r="AB1194" s="151">
        <f>IF(AC1194="",0,IFERROR(IF(VLOOKUP(AC1194,AC$38:AC1193,1,0)&gt;0,0,0),1))</f>
        <v>0</v>
      </c>
      <c r="AC1194" s="152">
        <f>IF(DATOS!J1158=Y$39,DATOS!C1158,"")</f>
        <v>0</v>
      </c>
    </row>
    <row r="1195" spans="27:29" x14ac:dyDescent="0.25">
      <c r="AA1195" s="151">
        <f t="shared" si="23"/>
        <v>1</v>
      </c>
      <c r="AB1195" s="151">
        <f>IF(AC1195="",0,IFERROR(IF(VLOOKUP(AC1195,AC$38:AC1194,1,0)&gt;0,0,0),1))</f>
        <v>0</v>
      </c>
      <c r="AC1195" s="152">
        <f>IF(DATOS!J1159=Y$39,DATOS!C1159,"")</f>
        <v>0</v>
      </c>
    </row>
    <row r="1196" spans="27:29" x14ac:dyDescent="0.25">
      <c r="AA1196" s="151">
        <f t="shared" si="23"/>
        <v>1</v>
      </c>
      <c r="AB1196" s="151">
        <f>IF(AC1196="",0,IFERROR(IF(VLOOKUP(AC1196,AC$38:AC1195,1,0)&gt;0,0,0),1))</f>
        <v>0</v>
      </c>
      <c r="AC1196" s="152">
        <f>IF(DATOS!J1160=Y$39,DATOS!C1160,"")</f>
        <v>0</v>
      </c>
    </row>
    <row r="1197" spans="27:29" x14ac:dyDescent="0.25">
      <c r="AA1197" s="151">
        <f t="shared" si="23"/>
        <v>1</v>
      </c>
      <c r="AB1197" s="151">
        <f>IF(AC1197="",0,IFERROR(IF(VLOOKUP(AC1197,AC$38:AC1196,1,0)&gt;0,0,0),1))</f>
        <v>0</v>
      </c>
      <c r="AC1197" s="152">
        <f>IF(DATOS!J1161=Y$39,DATOS!C1161,"")</f>
        <v>0</v>
      </c>
    </row>
    <row r="1198" spans="27:29" x14ac:dyDescent="0.25">
      <c r="AA1198" s="151">
        <f t="shared" si="23"/>
        <v>1</v>
      </c>
      <c r="AB1198" s="151">
        <f>IF(AC1198="",0,IFERROR(IF(VLOOKUP(AC1198,AC$38:AC1197,1,0)&gt;0,0,0),1))</f>
        <v>0</v>
      </c>
      <c r="AC1198" s="152">
        <f>IF(DATOS!J1162=Y$39,DATOS!C1162,"")</f>
        <v>0</v>
      </c>
    </row>
    <row r="1199" spans="27:29" x14ac:dyDescent="0.25">
      <c r="AA1199" s="151">
        <f t="shared" si="23"/>
        <v>1</v>
      </c>
      <c r="AB1199" s="151">
        <f>IF(AC1199="",0,IFERROR(IF(VLOOKUP(AC1199,AC$38:AC1198,1,0)&gt;0,0,0),1))</f>
        <v>0</v>
      </c>
      <c r="AC1199" s="152">
        <f>IF(DATOS!J1163=Y$39,DATOS!C1163,"")</f>
        <v>0</v>
      </c>
    </row>
    <row r="1200" spans="27:29" x14ac:dyDescent="0.25">
      <c r="AA1200" s="151">
        <f t="shared" si="23"/>
        <v>1</v>
      </c>
      <c r="AB1200" s="151">
        <f>IF(AC1200="",0,IFERROR(IF(VLOOKUP(AC1200,AC$38:AC1199,1,0)&gt;0,0,0),1))</f>
        <v>0</v>
      </c>
      <c r="AC1200" s="152">
        <f>IF(DATOS!J1164=Y$39,DATOS!C1164,"")</f>
        <v>0</v>
      </c>
    </row>
    <row r="1201" spans="27:29" x14ac:dyDescent="0.25">
      <c r="AA1201" s="151">
        <f t="shared" si="23"/>
        <v>1</v>
      </c>
      <c r="AB1201" s="151">
        <f>IF(AC1201="",0,IFERROR(IF(VLOOKUP(AC1201,AC$38:AC1200,1,0)&gt;0,0,0),1))</f>
        <v>0</v>
      </c>
      <c r="AC1201" s="152">
        <f>IF(DATOS!J1165=Y$39,DATOS!C1165,"")</f>
        <v>0</v>
      </c>
    </row>
    <row r="1202" spans="27:29" x14ac:dyDescent="0.25">
      <c r="AA1202" s="151">
        <f t="shared" si="23"/>
        <v>1</v>
      </c>
      <c r="AB1202" s="151">
        <f>IF(AC1202="",0,IFERROR(IF(VLOOKUP(AC1202,AC$38:AC1201,1,0)&gt;0,0,0),1))</f>
        <v>0</v>
      </c>
      <c r="AC1202" s="152">
        <f>IF(DATOS!J1166=Y$39,DATOS!C1166,"")</f>
        <v>0</v>
      </c>
    </row>
    <row r="1203" spans="27:29" x14ac:dyDescent="0.25">
      <c r="AA1203" s="151">
        <f t="shared" si="23"/>
        <v>1</v>
      </c>
      <c r="AB1203" s="151">
        <f>IF(AC1203="",0,IFERROR(IF(VLOOKUP(AC1203,AC$38:AC1202,1,0)&gt;0,0,0),1))</f>
        <v>0</v>
      </c>
      <c r="AC1203" s="152">
        <f>IF(DATOS!J1167=Y$39,DATOS!C1167,"")</f>
        <v>0</v>
      </c>
    </row>
    <row r="1204" spans="27:29" x14ac:dyDescent="0.25">
      <c r="AA1204" s="151">
        <f t="shared" si="23"/>
        <v>1</v>
      </c>
      <c r="AB1204" s="151">
        <f>IF(AC1204="",0,IFERROR(IF(VLOOKUP(AC1204,AC$38:AC1203,1,0)&gt;0,0,0),1))</f>
        <v>0</v>
      </c>
      <c r="AC1204" s="152">
        <f>IF(DATOS!J1168=Y$39,DATOS!C1168,"")</f>
        <v>0</v>
      </c>
    </row>
    <row r="1205" spans="27:29" x14ac:dyDescent="0.25">
      <c r="AA1205" s="151">
        <f t="shared" si="23"/>
        <v>1</v>
      </c>
      <c r="AB1205" s="151">
        <f>IF(AC1205="",0,IFERROR(IF(VLOOKUP(AC1205,AC$38:AC1204,1,0)&gt;0,0,0),1))</f>
        <v>0</v>
      </c>
      <c r="AC1205" s="152">
        <f>IF(DATOS!J1169=Y$39,DATOS!C1169,"")</f>
        <v>0</v>
      </c>
    </row>
    <row r="1206" spans="27:29" x14ac:dyDescent="0.25">
      <c r="AA1206" s="151">
        <f t="shared" si="23"/>
        <v>1</v>
      </c>
      <c r="AB1206" s="151">
        <f>IF(AC1206="",0,IFERROR(IF(VLOOKUP(AC1206,AC$38:AC1205,1,0)&gt;0,0,0),1))</f>
        <v>0</v>
      </c>
      <c r="AC1206" s="152">
        <f>IF(DATOS!J1170=Y$39,DATOS!C1170,"")</f>
        <v>0</v>
      </c>
    </row>
    <row r="1207" spans="27:29" x14ac:dyDescent="0.25">
      <c r="AA1207" s="151">
        <f t="shared" si="23"/>
        <v>1</v>
      </c>
      <c r="AB1207" s="151">
        <f>IF(AC1207="",0,IFERROR(IF(VLOOKUP(AC1207,AC$38:AC1206,1,0)&gt;0,0,0),1))</f>
        <v>0</v>
      </c>
      <c r="AC1207" s="152">
        <f>IF(DATOS!J1171=Y$39,DATOS!C1171,"")</f>
        <v>0</v>
      </c>
    </row>
    <row r="1208" spans="27:29" x14ac:dyDescent="0.25">
      <c r="AA1208" s="151">
        <f t="shared" si="23"/>
        <v>1</v>
      </c>
      <c r="AB1208" s="151">
        <f>IF(AC1208="",0,IFERROR(IF(VLOOKUP(AC1208,AC$38:AC1207,1,0)&gt;0,0,0),1))</f>
        <v>0</v>
      </c>
      <c r="AC1208" s="152">
        <f>IF(DATOS!J1172=Y$39,DATOS!C1172,"")</f>
        <v>0</v>
      </c>
    </row>
    <row r="1209" spans="27:29" x14ac:dyDescent="0.25">
      <c r="AA1209" s="151">
        <f t="shared" si="23"/>
        <v>1</v>
      </c>
      <c r="AB1209" s="151">
        <f>IF(AC1209="",0,IFERROR(IF(VLOOKUP(AC1209,AC$38:AC1208,1,0)&gt;0,0,0),1))</f>
        <v>0</v>
      </c>
      <c r="AC1209" s="152">
        <f>IF(DATOS!J1173=Y$39,DATOS!C1173,"")</f>
        <v>0</v>
      </c>
    </row>
    <row r="1210" spans="27:29" x14ac:dyDescent="0.25">
      <c r="AA1210" s="151">
        <f t="shared" si="23"/>
        <v>1</v>
      </c>
      <c r="AB1210" s="151">
        <f>IF(AC1210="",0,IFERROR(IF(VLOOKUP(AC1210,AC$38:AC1209,1,0)&gt;0,0,0),1))</f>
        <v>0</v>
      </c>
      <c r="AC1210" s="152">
        <f>IF(DATOS!J1174=Y$39,DATOS!C1174,"")</f>
        <v>0</v>
      </c>
    </row>
    <row r="1211" spans="27:29" x14ac:dyDescent="0.25">
      <c r="AA1211" s="151">
        <f t="shared" si="23"/>
        <v>1</v>
      </c>
      <c r="AB1211" s="151">
        <f>IF(AC1211="",0,IFERROR(IF(VLOOKUP(AC1211,AC$38:AC1210,1,0)&gt;0,0,0),1))</f>
        <v>0</v>
      </c>
      <c r="AC1211" s="152">
        <f>IF(DATOS!J1175=Y$39,DATOS!C1175,"")</f>
        <v>0</v>
      </c>
    </row>
    <row r="1212" spans="27:29" x14ac:dyDescent="0.25">
      <c r="AA1212" s="151">
        <f t="shared" si="23"/>
        <v>1</v>
      </c>
      <c r="AB1212" s="151">
        <f>IF(AC1212="",0,IFERROR(IF(VLOOKUP(AC1212,AC$38:AC1211,1,0)&gt;0,0,0),1))</f>
        <v>0</v>
      </c>
      <c r="AC1212" s="152">
        <f>IF(DATOS!J1176=Y$39,DATOS!C1176,"")</f>
        <v>0</v>
      </c>
    </row>
    <row r="1213" spans="27:29" x14ac:dyDescent="0.25">
      <c r="AA1213" s="151">
        <f t="shared" si="23"/>
        <v>1</v>
      </c>
      <c r="AB1213" s="151">
        <f>IF(AC1213="",0,IFERROR(IF(VLOOKUP(AC1213,AC$38:AC1212,1,0)&gt;0,0,0),1))</f>
        <v>0</v>
      </c>
      <c r="AC1213" s="152">
        <f>IF(DATOS!J1177=Y$39,DATOS!C1177,"")</f>
        <v>0</v>
      </c>
    </row>
    <row r="1214" spans="27:29" x14ac:dyDescent="0.25">
      <c r="AA1214" s="151">
        <f t="shared" si="23"/>
        <v>1</v>
      </c>
      <c r="AB1214" s="151">
        <f>IF(AC1214="",0,IFERROR(IF(VLOOKUP(AC1214,AC$38:AC1213,1,0)&gt;0,0,0),1))</f>
        <v>0</v>
      </c>
      <c r="AC1214" s="152">
        <f>IF(DATOS!J1178=Y$39,DATOS!C1178,"")</f>
        <v>0</v>
      </c>
    </row>
    <row r="1215" spans="27:29" x14ac:dyDescent="0.25">
      <c r="AA1215" s="151">
        <f t="shared" si="23"/>
        <v>1</v>
      </c>
      <c r="AB1215" s="151">
        <f>IF(AC1215="",0,IFERROR(IF(VLOOKUP(AC1215,AC$38:AC1214,1,0)&gt;0,0,0),1))</f>
        <v>0</v>
      </c>
      <c r="AC1215" s="152">
        <f>IF(DATOS!J1179=Y$39,DATOS!C1179,"")</f>
        <v>0</v>
      </c>
    </row>
    <row r="1216" spans="27:29" x14ac:dyDescent="0.25">
      <c r="AA1216" s="151">
        <f t="shared" si="23"/>
        <v>1</v>
      </c>
      <c r="AB1216" s="151">
        <f>IF(AC1216="",0,IFERROR(IF(VLOOKUP(AC1216,AC$38:AC1215,1,0)&gt;0,0,0),1))</f>
        <v>0</v>
      </c>
      <c r="AC1216" s="152">
        <f>IF(DATOS!J1180=Y$39,DATOS!C1180,"")</f>
        <v>0</v>
      </c>
    </row>
    <row r="1217" spans="27:29" x14ac:dyDescent="0.25">
      <c r="AA1217" s="151">
        <f t="shared" si="23"/>
        <v>1</v>
      </c>
      <c r="AB1217" s="151">
        <f>IF(AC1217="",0,IFERROR(IF(VLOOKUP(AC1217,AC$38:AC1216,1,0)&gt;0,0,0),1))</f>
        <v>0</v>
      </c>
      <c r="AC1217" s="152">
        <f>IF(DATOS!J1181=Y$39,DATOS!C1181,"")</f>
        <v>0</v>
      </c>
    </row>
    <row r="1218" spans="27:29" x14ac:dyDescent="0.25">
      <c r="AA1218" s="151">
        <f t="shared" si="23"/>
        <v>1</v>
      </c>
      <c r="AB1218" s="151">
        <f>IF(AC1218="",0,IFERROR(IF(VLOOKUP(AC1218,AC$38:AC1217,1,0)&gt;0,0,0),1))</f>
        <v>0</v>
      </c>
      <c r="AC1218" s="152">
        <f>IF(DATOS!J1182=Y$39,DATOS!C1182,"")</f>
        <v>0</v>
      </c>
    </row>
    <row r="1219" spans="27:29" x14ac:dyDescent="0.25">
      <c r="AA1219" s="151">
        <f t="shared" si="23"/>
        <v>1</v>
      </c>
      <c r="AB1219" s="151">
        <f>IF(AC1219="",0,IFERROR(IF(VLOOKUP(AC1219,AC$38:AC1218,1,0)&gt;0,0,0),1))</f>
        <v>0</v>
      </c>
      <c r="AC1219" s="152">
        <f>IF(DATOS!J1183=Y$39,DATOS!C1183,"")</f>
        <v>0</v>
      </c>
    </row>
    <row r="1220" spans="27:29" x14ac:dyDescent="0.25">
      <c r="AA1220" s="151">
        <f t="shared" si="23"/>
        <v>1</v>
      </c>
      <c r="AB1220" s="151">
        <f>IF(AC1220="",0,IFERROR(IF(VLOOKUP(AC1220,AC$38:AC1219,1,0)&gt;0,0,0),1))</f>
        <v>0</v>
      </c>
      <c r="AC1220" s="152">
        <f>IF(DATOS!J1184=Y$39,DATOS!C1184,"")</f>
        <v>0</v>
      </c>
    </row>
    <row r="1221" spans="27:29" x14ac:dyDescent="0.25">
      <c r="AA1221" s="151">
        <f t="shared" si="23"/>
        <v>1</v>
      </c>
      <c r="AB1221" s="151">
        <f>IF(AC1221="",0,IFERROR(IF(VLOOKUP(AC1221,AC$38:AC1220,1,0)&gt;0,0,0),1))</f>
        <v>0</v>
      </c>
      <c r="AC1221" s="152">
        <f>IF(DATOS!J1185=Y$39,DATOS!C1185,"")</f>
        <v>0</v>
      </c>
    </row>
    <row r="1222" spans="27:29" x14ac:dyDescent="0.25">
      <c r="AA1222" s="151">
        <f t="shared" si="23"/>
        <v>1</v>
      </c>
      <c r="AB1222" s="151">
        <f>IF(AC1222="",0,IFERROR(IF(VLOOKUP(AC1222,AC$38:AC1221,1,0)&gt;0,0,0),1))</f>
        <v>0</v>
      </c>
      <c r="AC1222" s="152">
        <f>IF(DATOS!J1186=Y$39,DATOS!C1186,"")</f>
        <v>0</v>
      </c>
    </row>
    <row r="1223" spans="27:29" x14ac:dyDescent="0.25">
      <c r="AA1223" s="151">
        <f t="shared" si="23"/>
        <v>1</v>
      </c>
      <c r="AB1223" s="151">
        <f>IF(AC1223="",0,IFERROR(IF(VLOOKUP(AC1223,AC$38:AC1222,1,0)&gt;0,0,0),1))</f>
        <v>0</v>
      </c>
      <c r="AC1223" s="152">
        <f>IF(DATOS!J1187=Y$39,DATOS!C1187,"")</f>
        <v>0</v>
      </c>
    </row>
    <row r="1224" spans="27:29" x14ac:dyDescent="0.25">
      <c r="AA1224" s="151">
        <f t="shared" si="23"/>
        <v>1</v>
      </c>
      <c r="AB1224" s="151">
        <f>IF(AC1224="",0,IFERROR(IF(VLOOKUP(AC1224,AC$38:AC1223,1,0)&gt;0,0,0),1))</f>
        <v>0</v>
      </c>
      <c r="AC1224" s="152">
        <f>IF(DATOS!J1188=Y$39,DATOS!C1188,"")</f>
        <v>0</v>
      </c>
    </row>
    <row r="1225" spans="27:29" x14ac:dyDescent="0.25">
      <c r="AA1225" s="151">
        <f t="shared" si="23"/>
        <v>1</v>
      </c>
      <c r="AB1225" s="151">
        <f>IF(AC1225="",0,IFERROR(IF(VLOOKUP(AC1225,AC$38:AC1224,1,0)&gt;0,0,0),1))</f>
        <v>0</v>
      </c>
      <c r="AC1225" s="152">
        <f>IF(DATOS!J1189=Y$39,DATOS!C1189,"")</f>
        <v>0</v>
      </c>
    </row>
    <row r="1226" spans="27:29" x14ac:dyDescent="0.25">
      <c r="AA1226" s="151">
        <f t="shared" si="23"/>
        <v>1</v>
      </c>
      <c r="AB1226" s="151">
        <f>IF(AC1226="",0,IFERROR(IF(VLOOKUP(AC1226,AC$38:AC1225,1,0)&gt;0,0,0),1))</f>
        <v>0</v>
      </c>
      <c r="AC1226" s="152">
        <f>IF(DATOS!J1190=Y$39,DATOS!C1190,"")</f>
        <v>0</v>
      </c>
    </row>
    <row r="1227" spans="27:29" x14ac:dyDescent="0.25">
      <c r="AA1227" s="151">
        <f t="shared" si="23"/>
        <v>1</v>
      </c>
      <c r="AB1227" s="151">
        <f>IF(AC1227="",0,IFERROR(IF(VLOOKUP(AC1227,AC$38:AC1226,1,0)&gt;0,0,0),1))</f>
        <v>0</v>
      </c>
      <c r="AC1227" s="152">
        <f>IF(DATOS!J1191=Y$39,DATOS!C1191,"")</f>
        <v>0</v>
      </c>
    </row>
    <row r="1228" spans="27:29" x14ac:dyDescent="0.25">
      <c r="AA1228" s="151">
        <f t="shared" si="23"/>
        <v>1</v>
      </c>
      <c r="AB1228" s="151">
        <f>IF(AC1228="",0,IFERROR(IF(VLOOKUP(AC1228,AC$38:AC1227,1,0)&gt;0,0,0),1))</f>
        <v>0</v>
      </c>
      <c r="AC1228" s="152">
        <f>IF(DATOS!J1192=Y$39,DATOS!C1192,"")</f>
        <v>0</v>
      </c>
    </row>
    <row r="1229" spans="27:29" x14ac:dyDescent="0.25">
      <c r="AA1229" s="151">
        <f t="shared" si="23"/>
        <v>1</v>
      </c>
      <c r="AB1229" s="151">
        <f>IF(AC1229="",0,IFERROR(IF(VLOOKUP(AC1229,AC$38:AC1228,1,0)&gt;0,0,0),1))</f>
        <v>0</v>
      </c>
      <c r="AC1229" s="152">
        <f>IF(DATOS!J1193=Y$39,DATOS!C1193,"")</f>
        <v>0</v>
      </c>
    </row>
    <row r="1230" spans="27:29" x14ac:dyDescent="0.25">
      <c r="AA1230" s="151">
        <f t="shared" si="23"/>
        <v>1</v>
      </c>
      <c r="AB1230" s="151">
        <f>IF(AC1230="",0,IFERROR(IF(VLOOKUP(AC1230,AC$38:AC1229,1,0)&gt;0,0,0),1))</f>
        <v>0</v>
      </c>
      <c r="AC1230" s="152">
        <f>IF(DATOS!J1194=Y$39,DATOS!C1194,"")</f>
        <v>0</v>
      </c>
    </row>
    <row r="1231" spans="27:29" x14ac:dyDescent="0.25">
      <c r="AA1231" s="151">
        <f t="shared" si="23"/>
        <v>1</v>
      </c>
      <c r="AB1231" s="151">
        <f>IF(AC1231="",0,IFERROR(IF(VLOOKUP(AC1231,AC$38:AC1230,1,0)&gt;0,0,0),1))</f>
        <v>0</v>
      </c>
      <c r="AC1231" s="152">
        <f>IF(DATOS!J1195=Y$39,DATOS!C1195,"")</f>
        <v>0</v>
      </c>
    </row>
    <row r="1232" spans="27:29" x14ac:dyDescent="0.25">
      <c r="AA1232" s="151">
        <f t="shared" si="23"/>
        <v>1</v>
      </c>
      <c r="AB1232" s="151">
        <f>IF(AC1232="",0,IFERROR(IF(VLOOKUP(AC1232,AC$38:AC1231,1,0)&gt;0,0,0),1))</f>
        <v>0</v>
      </c>
      <c r="AC1232" s="152">
        <f>IF(DATOS!J1196=Y$39,DATOS!C1196,"")</f>
        <v>0</v>
      </c>
    </row>
    <row r="1233" spans="27:29" x14ac:dyDescent="0.25">
      <c r="AA1233" s="151">
        <f t="shared" si="23"/>
        <v>1</v>
      </c>
      <c r="AB1233" s="151">
        <f>IF(AC1233="",0,IFERROR(IF(VLOOKUP(AC1233,AC$38:AC1232,1,0)&gt;0,0,0),1))</f>
        <v>0</v>
      </c>
      <c r="AC1233" s="152">
        <f>IF(DATOS!J1197=Y$39,DATOS!C1197,"")</f>
        <v>0</v>
      </c>
    </row>
    <row r="1234" spans="27:29" x14ac:dyDescent="0.25">
      <c r="AA1234" s="151">
        <f t="shared" si="23"/>
        <v>1</v>
      </c>
      <c r="AB1234" s="151">
        <f>IF(AC1234="",0,IFERROR(IF(VLOOKUP(AC1234,AC$38:AC1233,1,0)&gt;0,0,0),1))</f>
        <v>0</v>
      </c>
      <c r="AC1234" s="152">
        <f>IF(DATOS!J1198=Y$39,DATOS!C1198,"")</f>
        <v>0</v>
      </c>
    </row>
    <row r="1235" spans="27:29" x14ac:dyDescent="0.25">
      <c r="AA1235" s="151">
        <f t="shared" si="23"/>
        <v>1</v>
      </c>
      <c r="AB1235" s="151">
        <f>IF(AC1235="",0,IFERROR(IF(VLOOKUP(AC1235,AC$38:AC1234,1,0)&gt;0,0,0),1))</f>
        <v>0</v>
      </c>
      <c r="AC1235" s="152">
        <f>IF(DATOS!J1199=Y$39,DATOS!C1199,"")</f>
        <v>0</v>
      </c>
    </row>
    <row r="1236" spans="27:29" x14ac:dyDescent="0.25">
      <c r="AA1236" s="151">
        <f t="shared" si="23"/>
        <v>1</v>
      </c>
      <c r="AB1236" s="151">
        <f>IF(AC1236="",0,IFERROR(IF(VLOOKUP(AC1236,AC$38:AC1235,1,0)&gt;0,0,0),1))</f>
        <v>0</v>
      </c>
      <c r="AC1236" s="152">
        <f>IF(DATOS!J1200=Y$39,DATOS!C1200,"")</f>
        <v>0</v>
      </c>
    </row>
    <row r="1237" spans="27:29" x14ac:dyDescent="0.25">
      <c r="AA1237" s="151">
        <f t="shared" si="23"/>
        <v>1</v>
      </c>
      <c r="AB1237" s="151">
        <f>IF(AC1237="",0,IFERROR(IF(VLOOKUP(AC1237,AC$38:AC1236,1,0)&gt;0,0,0),1))</f>
        <v>0</v>
      </c>
      <c r="AC1237" s="152">
        <f>IF(DATOS!J1201=Y$39,DATOS!C1201,"")</f>
        <v>0</v>
      </c>
    </row>
    <row r="1238" spans="27:29" x14ac:dyDescent="0.25">
      <c r="AA1238" s="151">
        <f t="shared" si="23"/>
        <v>1</v>
      </c>
      <c r="AB1238" s="151">
        <f>IF(AC1238="",0,IFERROR(IF(VLOOKUP(AC1238,AC$38:AC1237,1,0)&gt;0,0,0),1))</f>
        <v>0</v>
      </c>
      <c r="AC1238" s="152">
        <f>IF(DATOS!J1202=Y$39,DATOS!C1202,"")</f>
        <v>0</v>
      </c>
    </row>
    <row r="1239" spans="27:29" x14ac:dyDescent="0.25">
      <c r="AA1239" s="151">
        <f t="shared" si="23"/>
        <v>1</v>
      </c>
      <c r="AB1239" s="151">
        <f>IF(AC1239="",0,IFERROR(IF(VLOOKUP(AC1239,AC$38:AC1238,1,0)&gt;0,0,0),1))</f>
        <v>0</v>
      </c>
      <c r="AC1239" s="152">
        <f>IF(DATOS!J1203=Y$39,DATOS!C1203,"")</f>
        <v>0</v>
      </c>
    </row>
    <row r="1240" spans="27:29" x14ac:dyDescent="0.25">
      <c r="AA1240" s="151">
        <f t="shared" si="23"/>
        <v>1</v>
      </c>
      <c r="AB1240" s="151">
        <f>IF(AC1240="",0,IFERROR(IF(VLOOKUP(AC1240,AC$38:AC1239,1,0)&gt;0,0,0),1))</f>
        <v>0</v>
      </c>
      <c r="AC1240" s="152">
        <f>IF(DATOS!J1204=Y$39,DATOS!C1204,"")</f>
        <v>0</v>
      </c>
    </row>
    <row r="1241" spans="27:29" x14ac:dyDescent="0.25">
      <c r="AA1241" s="151">
        <f t="shared" si="23"/>
        <v>1</v>
      </c>
      <c r="AB1241" s="151">
        <f>IF(AC1241="",0,IFERROR(IF(VLOOKUP(AC1241,AC$38:AC1240,1,0)&gt;0,0,0),1))</f>
        <v>0</v>
      </c>
      <c r="AC1241" s="152">
        <f>IF(DATOS!J1205=Y$39,DATOS!C1205,"")</f>
        <v>0</v>
      </c>
    </row>
    <row r="1242" spans="27:29" x14ac:dyDescent="0.25">
      <c r="AA1242" s="151">
        <f t="shared" si="23"/>
        <v>1</v>
      </c>
      <c r="AB1242" s="151">
        <f>IF(AC1242="",0,IFERROR(IF(VLOOKUP(AC1242,AC$38:AC1241,1,0)&gt;0,0,0),1))</f>
        <v>0</v>
      </c>
      <c r="AC1242" s="152">
        <f>IF(DATOS!J1206=Y$39,DATOS!C1206,"")</f>
        <v>0</v>
      </c>
    </row>
    <row r="1243" spans="27:29" x14ac:dyDescent="0.25">
      <c r="AA1243" s="151">
        <f t="shared" si="23"/>
        <v>1</v>
      </c>
      <c r="AB1243" s="151">
        <f>IF(AC1243="",0,IFERROR(IF(VLOOKUP(AC1243,AC$38:AC1242,1,0)&gt;0,0,0),1))</f>
        <v>0</v>
      </c>
      <c r="AC1243" s="152">
        <f>IF(DATOS!J1207=Y$39,DATOS!C1207,"")</f>
        <v>0</v>
      </c>
    </row>
    <row r="1244" spans="27:29" x14ac:dyDescent="0.25">
      <c r="AA1244" s="151">
        <f t="shared" si="23"/>
        <v>1</v>
      </c>
      <c r="AB1244" s="151">
        <f>IF(AC1244="",0,IFERROR(IF(VLOOKUP(AC1244,AC$38:AC1243,1,0)&gt;0,0,0),1))</f>
        <v>0</v>
      </c>
      <c r="AC1244" s="152">
        <f>IF(DATOS!J1208=Y$39,DATOS!C1208,"")</f>
        <v>0</v>
      </c>
    </row>
    <row r="1245" spans="27:29" x14ac:dyDescent="0.25">
      <c r="AA1245" s="151">
        <f t="shared" si="23"/>
        <v>1</v>
      </c>
      <c r="AB1245" s="151">
        <f>IF(AC1245="",0,IFERROR(IF(VLOOKUP(AC1245,AC$38:AC1244,1,0)&gt;0,0,0),1))</f>
        <v>0</v>
      </c>
      <c r="AC1245" s="152">
        <f>IF(DATOS!J1209=Y$39,DATOS!C1209,"")</f>
        <v>0</v>
      </c>
    </row>
    <row r="1246" spans="27:29" x14ac:dyDescent="0.25">
      <c r="AA1246" s="151">
        <f t="shared" si="23"/>
        <v>1</v>
      </c>
      <c r="AB1246" s="151">
        <f>IF(AC1246="",0,IFERROR(IF(VLOOKUP(AC1246,AC$38:AC1245,1,0)&gt;0,0,0),1))</f>
        <v>0</v>
      </c>
      <c r="AC1246" s="152">
        <f>IF(DATOS!J1210=Y$39,DATOS!C1210,"")</f>
        <v>0</v>
      </c>
    </row>
    <row r="1247" spans="27:29" x14ac:dyDescent="0.25">
      <c r="AA1247" s="151">
        <f t="shared" si="23"/>
        <v>1</v>
      </c>
      <c r="AB1247" s="151">
        <f>IF(AC1247="",0,IFERROR(IF(VLOOKUP(AC1247,AC$38:AC1246,1,0)&gt;0,0,0),1))</f>
        <v>0</v>
      </c>
      <c r="AC1247" s="152">
        <f>IF(DATOS!J1211=Y$39,DATOS!C1211,"")</f>
        <v>0</v>
      </c>
    </row>
    <row r="1248" spans="27:29" x14ac:dyDescent="0.25">
      <c r="AA1248" s="151">
        <f t="shared" si="23"/>
        <v>1</v>
      </c>
      <c r="AB1248" s="151">
        <f>IF(AC1248="",0,IFERROR(IF(VLOOKUP(AC1248,AC$38:AC1247,1,0)&gt;0,0,0),1))</f>
        <v>0</v>
      </c>
      <c r="AC1248" s="152">
        <f>IF(DATOS!J1212=Y$39,DATOS!C1212,"")</f>
        <v>0</v>
      </c>
    </row>
    <row r="1249" spans="27:29" x14ac:dyDescent="0.25">
      <c r="AA1249" s="151">
        <f t="shared" si="23"/>
        <v>1</v>
      </c>
      <c r="AB1249" s="151">
        <f>IF(AC1249="",0,IFERROR(IF(VLOOKUP(AC1249,AC$38:AC1248,1,0)&gt;0,0,0),1))</f>
        <v>0</v>
      </c>
      <c r="AC1249" s="152">
        <f>IF(DATOS!J1213=Y$39,DATOS!C1213,"")</f>
        <v>0</v>
      </c>
    </row>
    <row r="1250" spans="27:29" x14ac:dyDescent="0.25">
      <c r="AA1250" s="151">
        <f t="shared" si="23"/>
        <v>1</v>
      </c>
      <c r="AB1250" s="151">
        <f>IF(AC1250="",0,IFERROR(IF(VLOOKUP(AC1250,AC$38:AC1249,1,0)&gt;0,0,0),1))</f>
        <v>0</v>
      </c>
      <c r="AC1250" s="152">
        <f>IF(DATOS!J1214=Y$39,DATOS!C1214,"")</f>
        <v>0</v>
      </c>
    </row>
    <row r="1251" spans="27:29" x14ac:dyDescent="0.25">
      <c r="AA1251" s="151">
        <f t="shared" si="23"/>
        <v>1</v>
      </c>
      <c r="AB1251" s="151">
        <f>IF(AC1251="",0,IFERROR(IF(VLOOKUP(AC1251,AC$38:AC1250,1,0)&gt;0,0,0),1))</f>
        <v>0</v>
      </c>
      <c r="AC1251" s="152">
        <f>IF(DATOS!J1215=Y$39,DATOS!C1215,"")</f>
        <v>0</v>
      </c>
    </row>
    <row r="1252" spans="27:29" x14ac:dyDescent="0.25">
      <c r="AA1252" s="151">
        <f t="shared" si="23"/>
        <v>1</v>
      </c>
      <c r="AB1252" s="151">
        <f>IF(AC1252="",0,IFERROR(IF(VLOOKUP(AC1252,AC$38:AC1251,1,0)&gt;0,0,0),1))</f>
        <v>0</v>
      </c>
      <c r="AC1252" s="152">
        <f>IF(DATOS!J1216=Y$39,DATOS!C1216,"")</f>
        <v>0</v>
      </c>
    </row>
    <row r="1253" spans="27:29" x14ac:dyDescent="0.25">
      <c r="AA1253" s="151">
        <f t="shared" si="23"/>
        <v>1</v>
      </c>
      <c r="AB1253" s="151">
        <f>IF(AC1253="",0,IFERROR(IF(VLOOKUP(AC1253,AC$38:AC1252,1,0)&gt;0,0,0),1))</f>
        <v>0</v>
      </c>
      <c r="AC1253" s="152">
        <f>IF(DATOS!J1217=Y$39,DATOS!C1217,"")</f>
        <v>0</v>
      </c>
    </row>
    <row r="1254" spans="27:29" x14ac:dyDescent="0.25">
      <c r="AA1254" s="151">
        <f t="shared" ref="AA1254:AA1317" si="24">AA1253+AB1254</f>
        <v>1</v>
      </c>
      <c r="AB1254" s="151">
        <f>IF(AC1254="",0,IFERROR(IF(VLOOKUP(AC1254,AC$38:AC1253,1,0)&gt;0,0,0),1))</f>
        <v>0</v>
      </c>
      <c r="AC1254" s="152">
        <f>IF(DATOS!J1218=Y$39,DATOS!C1218,"")</f>
        <v>0</v>
      </c>
    </row>
    <row r="1255" spans="27:29" x14ac:dyDescent="0.25">
      <c r="AA1255" s="151">
        <f t="shared" si="24"/>
        <v>1</v>
      </c>
      <c r="AB1255" s="151">
        <f>IF(AC1255="",0,IFERROR(IF(VLOOKUP(AC1255,AC$38:AC1254,1,0)&gt;0,0,0),1))</f>
        <v>0</v>
      </c>
      <c r="AC1255" s="152">
        <f>IF(DATOS!J1219=Y$39,DATOS!C1219,"")</f>
        <v>0</v>
      </c>
    </row>
    <row r="1256" spans="27:29" x14ac:dyDescent="0.25">
      <c r="AA1256" s="151">
        <f t="shared" si="24"/>
        <v>1</v>
      </c>
      <c r="AB1256" s="151">
        <f>IF(AC1256="",0,IFERROR(IF(VLOOKUP(AC1256,AC$38:AC1255,1,0)&gt;0,0,0),1))</f>
        <v>0</v>
      </c>
      <c r="AC1256" s="152">
        <f>IF(DATOS!J1220=Y$39,DATOS!C1220,"")</f>
        <v>0</v>
      </c>
    </row>
    <row r="1257" spans="27:29" x14ac:dyDescent="0.25">
      <c r="AA1257" s="151">
        <f t="shared" si="24"/>
        <v>1</v>
      </c>
      <c r="AB1257" s="151">
        <f>IF(AC1257="",0,IFERROR(IF(VLOOKUP(AC1257,AC$38:AC1256,1,0)&gt;0,0,0),1))</f>
        <v>0</v>
      </c>
      <c r="AC1257" s="152">
        <f>IF(DATOS!J1221=Y$39,DATOS!C1221,"")</f>
        <v>0</v>
      </c>
    </row>
    <row r="1258" spans="27:29" x14ac:dyDescent="0.25">
      <c r="AA1258" s="151">
        <f t="shared" si="24"/>
        <v>1</v>
      </c>
      <c r="AB1258" s="151">
        <f>IF(AC1258="",0,IFERROR(IF(VLOOKUP(AC1258,AC$38:AC1257,1,0)&gt;0,0,0),1))</f>
        <v>0</v>
      </c>
      <c r="AC1258" s="152">
        <f>IF(DATOS!J1222=Y$39,DATOS!C1222,"")</f>
        <v>0</v>
      </c>
    </row>
    <row r="1259" spans="27:29" x14ac:dyDescent="0.25">
      <c r="AA1259" s="151">
        <f t="shared" si="24"/>
        <v>1</v>
      </c>
      <c r="AB1259" s="151">
        <f>IF(AC1259="",0,IFERROR(IF(VLOOKUP(AC1259,AC$38:AC1258,1,0)&gt;0,0,0),1))</f>
        <v>0</v>
      </c>
      <c r="AC1259" s="152">
        <f>IF(DATOS!J1223=Y$39,DATOS!C1223,"")</f>
        <v>0</v>
      </c>
    </row>
    <row r="1260" spans="27:29" x14ac:dyDescent="0.25">
      <c r="AA1260" s="151">
        <f t="shared" si="24"/>
        <v>1</v>
      </c>
      <c r="AB1260" s="151">
        <f>IF(AC1260="",0,IFERROR(IF(VLOOKUP(AC1260,AC$38:AC1259,1,0)&gt;0,0,0),1))</f>
        <v>0</v>
      </c>
      <c r="AC1260" s="152">
        <f>IF(DATOS!J1224=Y$39,DATOS!C1224,"")</f>
        <v>0</v>
      </c>
    </row>
    <row r="1261" spans="27:29" x14ac:dyDescent="0.25">
      <c r="AA1261" s="151">
        <f t="shared" si="24"/>
        <v>1</v>
      </c>
      <c r="AB1261" s="151">
        <f>IF(AC1261="",0,IFERROR(IF(VLOOKUP(AC1261,AC$38:AC1260,1,0)&gt;0,0,0),1))</f>
        <v>0</v>
      </c>
      <c r="AC1261" s="152">
        <f>IF(DATOS!J1225=Y$39,DATOS!C1225,"")</f>
        <v>0</v>
      </c>
    </row>
    <row r="1262" spans="27:29" x14ac:dyDescent="0.25">
      <c r="AA1262" s="151">
        <f t="shared" si="24"/>
        <v>1</v>
      </c>
      <c r="AB1262" s="151">
        <f>IF(AC1262="",0,IFERROR(IF(VLOOKUP(AC1262,AC$38:AC1261,1,0)&gt;0,0,0),1))</f>
        <v>0</v>
      </c>
      <c r="AC1262" s="152">
        <f>IF(DATOS!J1226=Y$39,DATOS!C1226,"")</f>
        <v>0</v>
      </c>
    </row>
    <row r="1263" spans="27:29" x14ac:dyDescent="0.25">
      <c r="AA1263" s="151">
        <f t="shared" si="24"/>
        <v>1</v>
      </c>
      <c r="AB1263" s="151">
        <f>IF(AC1263="",0,IFERROR(IF(VLOOKUP(AC1263,AC$38:AC1262,1,0)&gt;0,0,0),1))</f>
        <v>0</v>
      </c>
      <c r="AC1263" s="152">
        <f>IF(DATOS!J1227=Y$39,DATOS!C1227,"")</f>
        <v>0</v>
      </c>
    </row>
    <row r="1264" spans="27:29" x14ac:dyDescent="0.25">
      <c r="AA1264" s="151">
        <f t="shared" si="24"/>
        <v>1</v>
      </c>
      <c r="AB1264" s="151">
        <f>IF(AC1264="",0,IFERROR(IF(VLOOKUP(AC1264,AC$38:AC1263,1,0)&gt;0,0,0),1))</f>
        <v>0</v>
      </c>
      <c r="AC1264" s="152">
        <f>IF(DATOS!J1228=Y$39,DATOS!C1228,"")</f>
        <v>0</v>
      </c>
    </row>
    <row r="1265" spans="27:29" x14ac:dyDescent="0.25">
      <c r="AA1265" s="151">
        <f t="shared" si="24"/>
        <v>1</v>
      </c>
      <c r="AB1265" s="151">
        <f>IF(AC1265="",0,IFERROR(IF(VLOOKUP(AC1265,AC$38:AC1264,1,0)&gt;0,0,0),1))</f>
        <v>0</v>
      </c>
      <c r="AC1265" s="152">
        <f>IF(DATOS!J1229=Y$39,DATOS!C1229,"")</f>
        <v>0</v>
      </c>
    </row>
    <row r="1266" spans="27:29" x14ac:dyDescent="0.25">
      <c r="AA1266" s="151">
        <f t="shared" si="24"/>
        <v>1</v>
      </c>
      <c r="AB1266" s="151">
        <f>IF(AC1266="",0,IFERROR(IF(VLOOKUP(AC1266,AC$38:AC1265,1,0)&gt;0,0,0),1))</f>
        <v>0</v>
      </c>
      <c r="AC1266" s="152">
        <f>IF(DATOS!J1230=Y$39,DATOS!C1230,"")</f>
        <v>0</v>
      </c>
    </row>
    <row r="1267" spans="27:29" x14ac:dyDescent="0.25">
      <c r="AA1267" s="151">
        <f t="shared" si="24"/>
        <v>1</v>
      </c>
      <c r="AB1267" s="151">
        <f>IF(AC1267="",0,IFERROR(IF(VLOOKUP(AC1267,AC$38:AC1266,1,0)&gt;0,0,0),1))</f>
        <v>0</v>
      </c>
      <c r="AC1267" s="152">
        <f>IF(DATOS!J1231=Y$39,DATOS!C1231,"")</f>
        <v>0</v>
      </c>
    </row>
    <row r="1268" spans="27:29" x14ac:dyDescent="0.25">
      <c r="AA1268" s="151">
        <f t="shared" si="24"/>
        <v>1</v>
      </c>
      <c r="AB1268" s="151">
        <f>IF(AC1268="",0,IFERROR(IF(VLOOKUP(AC1268,AC$38:AC1267,1,0)&gt;0,0,0),1))</f>
        <v>0</v>
      </c>
      <c r="AC1268" s="152">
        <f>IF(DATOS!J1232=Y$39,DATOS!C1232,"")</f>
        <v>0</v>
      </c>
    </row>
    <row r="1269" spans="27:29" x14ac:dyDescent="0.25">
      <c r="AA1269" s="151">
        <f t="shared" si="24"/>
        <v>1</v>
      </c>
      <c r="AB1269" s="151">
        <f>IF(AC1269="",0,IFERROR(IF(VLOOKUP(AC1269,AC$38:AC1268,1,0)&gt;0,0,0),1))</f>
        <v>0</v>
      </c>
      <c r="AC1269" s="152">
        <f>IF(DATOS!J1233=Y$39,DATOS!C1233,"")</f>
        <v>0</v>
      </c>
    </row>
    <row r="1270" spans="27:29" x14ac:dyDescent="0.25">
      <c r="AA1270" s="151">
        <f t="shared" si="24"/>
        <v>1</v>
      </c>
      <c r="AB1270" s="151">
        <f>IF(AC1270="",0,IFERROR(IF(VLOOKUP(AC1270,AC$38:AC1269,1,0)&gt;0,0,0),1))</f>
        <v>0</v>
      </c>
      <c r="AC1270" s="152">
        <f>IF(DATOS!J1234=Y$39,DATOS!C1234,"")</f>
        <v>0</v>
      </c>
    </row>
    <row r="1271" spans="27:29" x14ac:dyDescent="0.25">
      <c r="AA1271" s="151">
        <f t="shared" si="24"/>
        <v>1</v>
      </c>
      <c r="AB1271" s="151">
        <f>IF(AC1271="",0,IFERROR(IF(VLOOKUP(AC1271,AC$38:AC1270,1,0)&gt;0,0,0),1))</f>
        <v>0</v>
      </c>
      <c r="AC1271" s="152">
        <f>IF(DATOS!J1235=Y$39,DATOS!C1235,"")</f>
        <v>0</v>
      </c>
    </row>
    <row r="1272" spans="27:29" x14ac:dyDescent="0.25">
      <c r="AA1272" s="151">
        <f t="shared" si="24"/>
        <v>1</v>
      </c>
      <c r="AB1272" s="151">
        <f>IF(AC1272="",0,IFERROR(IF(VLOOKUP(AC1272,AC$38:AC1271,1,0)&gt;0,0,0),1))</f>
        <v>0</v>
      </c>
      <c r="AC1272" s="152">
        <f>IF(DATOS!J1236=Y$39,DATOS!C1236,"")</f>
        <v>0</v>
      </c>
    </row>
    <row r="1273" spans="27:29" x14ac:dyDescent="0.25">
      <c r="AA1273" s="151">
        <f t="shared" si="24"/>
        <v>1</v>
      </c>
      <c r="AB1273" s="151">
        <f>IF(AC1273="",0,IFERROR(IF(VLOOKUP(AC1273,AC$38:AC1272,1,0)&gt;0,0,0),1))</f>
        <v>0</v>
      </c>
      <c r="AC1273" s="152">
        <f>IF(DATOS!J1237=Y$39,DATOS!C1237,"")</f>
        <v>0</v>
      </c>
    </row>
    <row r="1274" spans="27:29" x14ac:dyDescent="0.25">
      <c r="AA1274" s="151">
        <f t="shared" si="24"/>
        <v>1</v>
      </c>
      <c r="AB1274" s="151">
        <f>IF(AC1274="",0,IFERROR(IF(VLOOKUP(AC1274,AC$38:AC1273,1,0)&gt;0,0,0),1))</f>
        <v>0</v>
      </c>
      <c r="AC1274" s="152">
        <f>IF(DATOS!J1238=Y$39,DATOS!C1238,"")</f>
        <v>0</v>
      </c>
    </row>
    <row r="1275" spans="27:29" x14ac:dyDescent="0.25">
      <c r="AA1275" s="151">
        <f t="shared" si="24"/>
        <v>1</v>
      </c>
      <c r="AB1275" s="151">
        <f>IF(AC1275="",0,IFERROR(IF(VLOOKUP(AC1275,AC$38:AC1274,1,0)&gt;0,0,0),1))</f>
        <v>0</v>
      </c>
      <c r="AC1275" s="152">
        <f>IF(DATOS!J1239=Y$39,DATOS!C1239,"")</f>
        <v>0</v>
      </c>
    </row>
    <row r="1276" spans="27:29" x14ac:dyDescent="0.25">
      <c r="AA1276" s="151">
        <f t="shared" si="24"/>
        <v>1</v>
      </c>
      <c r="AB1276" s="151">
        <f>IF(AC1276="",0,IFERROR(IF(VLOOKUP(AC1276,AC$38:AC1275,1,0)&gt;0,0,0),1))</f>
        <v>0</v>
      </c>
      <c r="AC1276" s="152">
        <f>IF(DATOS!J1240=Y$39,DATOS!C1240,"")</f>
        <v>0</v>
      </c>
    </row>
    <row r="1277" spans="27:29" x14ac:dyDescent="0.25">
      <c r="AA1277" s="151">
        <f t="shared" si="24"/>
        <v>1</v>
      </c>
      <c r="AB1277" s="151">
        <f>IF(AC1277="",0,IFERROR(IF(VLOOKUP(AC1277,AC$38:AC1276,1,0)&gt;0,0,0),1))</f>
        <v>0</v>
      </c>
      <c r="AC1277" s="152">
        <f>IF(DATOS!J1241=Y$39,DATOS!C1241,"")</f>
        <v>0</v>
      </c>
    </row>
    <row r="1278" spans="27:29" x14ac:dyDescent="0.25">
      <c r="AA1278" s="151">
        <f t="shared" si="24"/>
        <v>1</v>
      </c>
      <c r="AB1278" s="151">
        <f>IF(AC1278="",0,IFERROR(IF(VLOOKUP(AC1278,AC$38:AC1277,1,0)&gt;0,0,0),1))</f>
        <v>0</v>
      </c>
      <c r="AC1278" s="152">
        <f>IF(DATOS!J1242=Y$39,DATOS!C1242,"")</f>
        <v>0</v>
      </c>
    </row>
    <row r="1279" spans="27:29" x14ac:dyDescent="0.25">
      <c r="AA1279" s="151">
        <f t="shared" si="24"/>
        <v>1</v>
      </c>
      <c r="AB1279" s="151">
        <f>IF(AC1279="",0,IFERROR(IF(VLOOKUP(AC1279,AC$38:AC1278,1,0)&gt;0,0,0),1))</f>
        <v>0</v>
      </c>
      <c r="AC1279" s="152">
        <f>IF(DATOS!J1243=Y$39,DATOS!C1243,"")</f>
        <v>0</v>
      </c>
    </row>
    <row r="1280" spans="27:29" x14ac:dyDescent="0.25">
      <c r="AA1280" s="151">
        <f t="shared" si="24"/>
        <v>1</v>
      </c>
      <c r="AB1280" s="151">
        <f>IF(AC1280="",0,IFERROR(IF(VLOOKUP(AC1280,AC$38:AC1279,1,0)&gt;0,0,0),1))</f>
        <v>0</v>
      </c>
      <c r="AC1280" s="152">
        <f>IF(DATOS!J1244=Y$39,DATOS!C1244,"")</f>
        <v>0</v>
      </c>
    </row>
    <row r="1281" spans="27:29" x14ac:dyDescent="0.25">
      <c r="AA1281" s="151">
        <f t="shared" si="24"/>
        <v>1</v>
      </c>
      <c r="AB1281" s="151">
        <f>IF(AC1281="",0,IFERROR(IF(VLOOKUP(AC1281,AC$38:AC1280,1,0)&gt;0,0,0),1))</f>
        <v>0</v>
      </c>
      <c r="AC1281" s="152">
        <f>IF(DATOS!J1245=Y$39,DATOS!C1245,"")</f>
        <v>0</v>
      </c>
    </row>
    <row r="1282" spans="27:29" x14ac:dyDescent="0.25">
      <c r="AA1282" s="151">
        <f t="shared" si="24"/>
        <v>1</v>
      </c>
      <c r="AB1282" s="151">
        <f>IF(AC1282="",0,IFERROR(IF(VLOOKUP(AC1282,AC$38:AC1281,1,0)&gt;0,0,0),1))</f>
        <v>0</v>
      </c>
      <c r="AC1282" s="152">
        <f>IF(DATOS!J1246=Y$39,DATOS!C1246,"")</f>
        <v>0</v>
      </c>
    </row>
    <row r="1283" spans="27:29" x14ac:dyDescent="0.25">
      <c r="AA1283" s="151">
        <f t="shared" si="24"/>
        <v>1</v>
      </c>
      <c r="AB1283" s="151">
        <f>IF(AC1283="",0,IFERROR(IF(VLOOKUP(AC1283,AC$38:AC1282,1,0)&gt;0,0,0),1))</f>
        <v>0</v>
      </c>
      <c r="AC1283" s="152">
        <f>IF(DATOS!J1247=Y$39,DATOS!C1247,"")</f>
        <v>0</v>
      </c>
    </row>
    <row r="1284" spans="27:29" x14ac:dyDescent="0.25">
      <c r="AA1284" s="151">
        <f t="shared" si="24"/>
        <v>1</v>
      </c>
      <c r="AB1284" s="151">
        <f>IF(AC1284="",0,IFERROR(IF(VLOOKUP(AC1284,AC$38:AC1283,1,0)&gt;0,0,0),1))</f>
        <v>0</v>
      </c>
      <c r="AC1284" s="152">
        <f>IF(DATOS!J1248=Y$39,DATOS!C1248,"")</f>
        <v>0</v>
      </c>
    </row>
    <row r="1285" spans="27:29" x14ac:dyDescent="0.25">
      <c r="AA1285" s="151">
        <f t="shared" si="24"/>
        <v>1</v>
      </c>
      <c r="AB1285" s="151">
        <f>IF(AC1285="",0,IFERROR(IF(VLOOKUP(AC1285,AC$38:AC1284,1,0)&gt;0,0,0),1))</f>
        <v>0</v>
      </c>
      <c r="AC1285" s="152">
        <f>IF(DATOS!J1249=Y$39,DATOS!C1249,"")</f>
        <v>0</v>
      </c>
    </row>
    <row r="1286" spans="27:29" x14ac:dyDescent="0.25">
      <c r="AA1286" s="151">
        <f t="shared" si="24"/>
        <v>1</v>
      </c>
      <c r="AB1286" s="151">
        <f>IF(AC1286="",0,IFERROR(IF(VLOOKUP(AC1286,AC$38:AC1285,1,0)&gt;0,0,0),1))</f>
        <v>0</v>
      </c>
      <c r="AC1286" s="152">
        <f>IF(DATOS!J1250=Y$39,DATOS!C1250,"")</f>
        <v>0</v>
      </c>
    </row>
    <row r="1287" spans="27:29" x14ac:dyDescent="0.25">
      <c r="AA1287" s="151">
        <f t="shared" si="24"/>
        <v>1</v>
      </c>
      <c r="AB1287" s="151">
        <f>IF(AC1287="",0,IFERROR(IF(VLOOKUP(AC1287,AC$38:AC1286,1,0)&gt;0,0,0),1))</f>
        <v>0</v>
      </c>
      <c r="AC1287" s="152">
        <f>IF(DATOS!J1251=Y$39,DATOS!C1251,"")</f>
        <v>0</v>
      </c>
    </row>
    <row r="1288" spans="27:29" x14ac:dyDescent="0.25">
      <c r="AA1288" s="151">
        <f t="shared" si="24"/>
        <v>1</v>
      </c>
      <c r="AB1288" s="151">
        <f>IF(AC1288="",0,IFERROR(IF(VLOOKUP(AC1288,AC$38:AC1287,1,0)&gt;0,0,0),1))</f>
        <v>0</v>
      </c>
      <c r="AC1288" s="152">
        <f>IF(DATOS!J1252=Y$39,DATOS!C1252,"")</f>
        <v>0</v>
      </c>
    </row>
    <row r="1289" spans="27:29" x14ac:dyDescent="0.25">
      <c r="AA1289" s="151">
        <f t="shared" si="24"/>
        <v>1</v>
      </c>
      <c r="AB1289" s="151">
        <f>IF(AC1289="",0,IFERROR(IF(VLOOKUP(AC1289,AC$38:AC1288,1,0)&gt;0,0,0),1))</f>
        <v>0</v>
      </c>
      <c r="AC1289" s="152">
        <f>IF(DATOS!J1253=Y$39,DATOS!C1253,"")</f>
        <v>0</v>
      </c>
    </row>
    <row r="1290" spans="27:29" x14ac:dyDescent="0.25">
      <c r="AA1290" s="151">
        <f t="shared" si="24"/>
        <v>1</v>
      </c>
      <c r="AB1290" s="151">
        <f>IF(AC1290="",0,IFERROR(IF(VLOOKUP(AC1290,AC$38:AC1289,1,0)&gt;0,0,0),1))</f>
        <v>0</v>
      </c>
      <c r="AC1290" s="152">
        <f>IF(DATOS!J1254=Y$39,DATOS!C1254,"")</f>
        <v>0</v>
      </c>
    </row>
    <row r="1291" spans="27:29" x14ac:dyDescent="0.25">
      <c r="AA1291" s="151">
        <f t="shared" si="24"/>
        <v>1</v>
      </c>
      <c r="AB1291" s="151">
        <f>IF(AC1291="",0,IFERROR(IF(VLOOKUP(AC1291,AC$38:AC1290,1,0)&gt;0,0,0),1))</f>
        <v>0</v>
      </c>
      <c r="AC1291" s="152">
        <f>IF(DATOS!J1255=Y$39,DATOS!C1255,"")</f>
        <v>0</v>
      </c>
    </row>
    <row r="1292" spans="27:29" x14ac:dyDescent="0.25">
      <c r="AA1292" s="151">
        <f t="shared" si="24"/>
        <v>1</v>
      </c>
      <c r="AB1292" s="151">
        <f>IF(AC1292="",0,IFERROR(IF(VLOOKUP(AC1292,AC$38:AC1291,1,0)&gt;0,0,0),1))</f>
        <v>0</v>
      </c>
      <c r="AC1292" s="152">
        <f>IF(DATOS!J1256=Y$39,DATOS!C1256,"")</f>
        <v>0</v>
      </c>
    </row>
    <row r="1293" spans="27:29" x14ac:dyDescent="0.25">
      <c r="AA1293" s="151">
        <f t="shared" si="24"/>
        <v>1</v>
      </c>
      <c r="AB1293" s="151">
        <f>IF(AC1293="",0,IFERROR(IF(VLOOKUP(AC1293,AC$38:AC1292,1,0)&gt;0,0,0),1))</f>
        <v>0</v>
      </c>
      <c r="AC1293" s="152">
        <f>IF(DATOS!J1257=Y$39,DATOS!C1257,"")</f>
        <v>0</v>
      </c>
    </row>
    <row r="1294" spans="27:29" x14ac:dyDescent="0.25">
      <c r="AA1294" s="151">
        <f t="shared" si="24"/>
        <v>1</v>
      </c>
      <c r="AB1294" s="151">
        <f>IF(AC1294="",0,IFERROR(IF(VLOOKUP(AC1294,AC$38:AC1293,1,0)&gt;0,0,0),1))</f>
        <v>0</v>
      </c>
      <c r="AC1294" s="152">
        <f>IF(DATOS!J1258=Y$39,DATOS!C1258,"")</f>
        <v>0</v>
      </c>
    </row>
    <row r="1295" spans="27:29" x14ac:dyDescent="0.25">
      <c r="AA1295" s="151">
        <f t="shared" si="24"/>
        <v>1</v>
      </c>
      <c r="AB1295" s="151">
        <f>IF(AC1295="",0,IFERROR(IF(VLOOKUP(AC1295,AC$38:AC1294,1,0)&gt;0,0,0),1))</f>
        <v>0</v>
      </c>
      <c r="AC1295" s="152">
        <f>IF(DATOS!J1259=Y$39,DATOS!C1259,"")</f>
        <v>0</v>
      </c>
    </row>
    <row r="1296" spans="27:29" x14ac:dyDescent="0.25">
      <c r="AA1296" s="151">
        <f t="shared" si="24"/>
        <v>1</v>
      </c>
      <c r="AB1296" s="151">
        <f>IF(AC1296="",0,IFERROR(IF(VLOOKUP(AC1296,AC$38:AC1295,1,0)&gt;0,0,0),1))</f>
        <v>0</v>
      </c>
      <c r="AC1296" s="152">
        <f>IF(DATOS!J1260=Y$39,DATOS!C1260,"")</f>
        <v>0</v>
      </c>
    </row>
    <row r="1297" spans="27:29" x14ac:dyDescent="0.25">
      <c r="AA1297" s="151">
        <f t="shared" si="24"/>
        <v>1</v>
      </c>
      <c r="AB1297" s="151">
        <f>IF(AC1297="",0,IFERROR(IF(VLOOKUP(AC1297,AC$38:AC1296,1,0)&gt;0,0,0),1))</f>
        <v>0</v>
      </c>
      <c r="AC1297" s="152">
        <f>IF(DATOS!J1261=Y$39,DATOS!C1261,"")</f>
        <v>0</v>
      </c>
    </row>
    <row r="1298" spans="27:29" x14ac:dyDescent="0.25">
      <c r="AA1298" s="151">
        <f t="shared" si="24"/>
        <v>1</v>
      </c>
      <c r="AB1298" s="151">
        <f>IF(AC1298="",0,IFERROR(IF(VLOOKUP(AC1298,AC$38:AC1297,1,0)&gt;0,0,0),1))</f>
        <v>0</v>
      </c>
      <c r="AC1298" s="152">
        <f>IF(DATOS!J1262=Y$39,DATOS!C1262,"")</f>
        <v>0</v>
      </c>
    </row>
    <row r="1299" spans="27:29" x14ac:dyDescent="0.25">
      <c r="AA1299" s="151">
        <f t="shared" si="24"/>
        <v>1</v>
      </c>
      <c r="AB1299" s="151">
        <f>IF(AC1299="",0,IFERROR(IF(VLOOKUP(AC1299,AC$38:AC1298,1,0)&gt;0,0,0),1))</f>
        <v>0</v>
      </c>
      <c r="AC1299" s="152">
        <f>IF(DATOS!J1263=Y$39,DATOS!C1263,"")</f>
        <v>0</v>
      </c>
    </row>
    <row r="1300" spans="27:29" x14ac:dyDescent="0.25">
      <c r="AA1300" s="151">
        <f t="shared" si="24"/>
        <v>1</v>
      </c>
      <c r="AB1300" s="151">
        <f>IF(AC1300="",0,IFERROR(IF(VLOOKUP(AC1300,AC$38:AC1299,1,0)&gt;0,0,0),1))</f>
        <v>0</v>
      </c>
      <c r="AC1300" s="152">
        <f>IF(DATOS!J1264=Y$39,DATOS!C1264,"")</f>
        <v>0</v>
      </c>
    </row>
    <row r="1301" spans="27:29" x14ac:dyDescent="0.25">
      <c r="AA1301" s="151">
        <f t="shared" si="24"/>
        <v>1</v>
      </c>
      <c r="AB1301" s="151">
        <f>IF(AC1301="",0,IFERROR(IF(VLOOKUP(AC1301,AC$38:AC1300,1,0)&gt;0,0,0),1))</f>
        <v>0</v>
      </c>
      <c r="AC1301" s="152">
        <f>IF(DATOS!J1265=Y$39,DATOS!C1265,"")</f>
        <v>0</v>
      </c>
    </row>
    <row r="1302" spans="27:29" x14ac:dyDescent="0.25">
      <c r="AA1302" s="151">
        <f t="shared" si="24"/>
        <v>1</v>
      </c>
      <c r="AB1302" s="151">
        <f>IF(AC1302="",0,IFERROR(IF(VLOOKUP(AC1302,AC$38:AC1301,1,0)&gt;0,0,0),1))</f>
        <v>0</v>
      </c>
      <c r="AC1302" s="152">
        <f>IF(DATOS!J1266=Y$39,DATOS!C1266,"")</f>
        <v>0</v>
      </c>
    </row>
    <row r="1303" spans="27:29" x14ac:dyDescent="0.25">
      <c r="AA1303" s="151">
        <f t="shared" si="24"/>
        <v>1</v>
      </c>
      <c r="AB1303" s="151">
        <f>IF(AC1303="",0,IFERROR(IF(VLOOKUP(AC1303,AC$38:AC1302,1,0)&gt;0,0,0),1))</f>
        <v>0</v>
      </c>
      <c r="AC1303" s="152">
        <f>IF(DATOS!J1267=Y$39,DATOS!C1267,"")</f>
        <v>0</v>
      </c>
    </row>
    <row r="1304" spans="27:29" x14ac:dyDescent="0.25">
      <c r="AA1304" s="151">
        <f t="shared" si="24"/>
        <v>1</v>
      </c>
      <c r="AB1304" s="151">
        <f>IF(AC1304="",0,IFERROR(IF(VLOOKUP(AC1304,AC$38:AC1303,1,0)&gt;0,0,0),1))</f>
        <v>0</v>
      </c>
      <c r="AC1304" s="152">
        <f>IF(DATOS!J1268=Y$39,DATOS!C1268,"")</f>
        <v>0</v>
      </c>
    </row>
    <row r="1305" spans="27:29" x14ac:dyDescent="0.25">
      <c r="AA1305" s="151">
        <f t="shared" si="24"/>
        <v>1</v>
      </c>
      <c r="AB1305" s="151">
        <f>IF(AC1305="",0,IFERROR(IF(VLOOKUP(AC1305,AC$38:AC1304,1,0)&gt;0,0,0),1))</f>
        <v>0</v>
      </c>
      <c r="AC1305" s="152">
        <f>IF(DATOS!J1269=Y$39,DATOS!C1269,"")</f>
        <v>0</v>
      </c>
    </row>
    <row r="1306" spans="27:29" x14ac:dyDescent="0.25">
      <c r="AA1306" s="151">
        <f t="shared" si="24"/>
        <v>1</v>
      </c>
      <c r="AB1306" s="151">
        <f>IF(AC1306="",0,IFERROR(IF(VLOOKUP(AC1306,AC$38:AC1305,1,0)&gt;0,0,0),1))</f>
        <v>0</v>
      </c>
      <c r="AC1306" s="152">
        <f>IF(DATOS!J1270=Y$39,DATOS!C1270,"")</f>
        <v>0</v>
      </c>
    </row>
    <row r="1307" spans="27:29" x14ac:dyDescent="0.25">
      <c r="AA1307" s="151">
        <f t="shared" si="24"/>
        <v>1</v>
      </c>
      <c r="AB1307" s="151">
        <f>IF(AC1307="",0,IFERROR(IF(VLOOKUP(AC1307,AC$38:AC1306,1,0)&gt;0,0,0),1))</f>
        <v>0</v>
      </c>
      <c r="AC1307" s="152">
        <f>IF(DATOS!J1271=Y$39,DATOS!C1271,"")</f>
        <v>0</v>
      </c>
    </row>
    <row r="1308" spans="27:29" x14ac:dyDescent="0.25">
      <c r="AA1308" s="151">
        <f t="shared" si="24"/>
        <v>1</v>
      </c>
      <c r="AB1308" s="151">
        <f>IF(AC1308="",0,IFERROR(IF(VLOOKUP(AC1308,AC$38:AC1307,1,0)&gt;0,0,0),1))</f>
        <v>0</v>
      </c>
      <c r="AC1308" s="152">
        <f>IF(DATOS!J1272=Y$39,DATOS!C1272,"")</f>
        <v>0</v>
      </c>
    </row>
    <row r="1309" spans="27:29" x14ac:dyDescent="0.25">
      <c r="AA1309" s="151">
        <f t="shared" si="24"/>
        <v>1</v>
      </c>
      <c r="AB1309" s="151">
        <f>IF(AC1309="",0,IFERROR(IF(VLOOKUP(AC1309,AC$38:AC1308,1,0)&gt;0,0,0),1))</f>
        <v>0</v>
      </c>
      <c r="AC1309" s="152">
        <f>IF(DATOS!J1273=Y$39,DATOS!C1273,"")</f>
        <v>0</v>
      </c>
    </row>
    <row r="1310" spans="27:29" x14ac:dyDescent="0.25">
      <c r="AA1310" s="151">
        <f t="shared" si="24"/>
        <v>1</v>
      </c>
      <c r="AB1310" s="151">
        <f>IF(AC1310="",0,IFERROR(IF(VLOOKUP(AC1310,AC$38:AC1309,1,0)&gt;0,0,0),1))</f>
        <v>0</v>
      </c>
      <c r="AC1310" s="152">
        <f>IF(DATOS!J1274=Y$39,DATOS!C1274,"")</f>
        <v>0</v>
      </c>
    </row>
    <row r="1311" spans="27:29" x14ac:dyDescent="0.25">
      <c r="AA1311" s="151">
        <f t="shared" si="24"/>
        <v>1</v>
      </c>
      <c r="AB1311" s="151">
        <f>IF(AC1311="",0,IFERROR(IF(VLOOKUP(AC1311,AC$38:AC1310,1,0)&gt;0,0,0),1))</f>
        <v>0</v>
      </c>
      <c r="AC1311" s="152">
        <f>IF(DATOS!J1275=Y$39,DATOS!C1275,"")</f>
        <v>0</v>
      </c>
    </row>
    <row r="1312" spans="27:29" x14ac:dyDescent="0.25">
      <c r="AA1312" s="151">
        <f t="shared" si="24"/>
        <v>1</v>
      </c>
      <c r="AB1312" s="151">
        <f>IF(AC1312="",0,IFERROR(IF(VLOOKUP(AC1312,AC$38:AC1311,1,0)&gt;0,0,0),1))</f>
        <v>0</v>
      </c>
      <c r="AC1312" s="152">
        <f>IF(DATOS!J1276=Y$39,DATOS!C1276,"")</f>
        <v>0</v>
      </c>
    </row>
    <row r="1313" spans="27:29" x14ac:dyDescent="0.25">
      <c r="AA1313" s="151">
        <f t="shared" si="24"/>
        <v>1</v>
      </c>
      <c r="AB1313" s="151">
        <f>IF(AC1313="",0,IFERROR(IF(VLOOKUP(AC1313,AC$38:AC1312,1,0)&gt;0,0,0),1))</f>
        <v>0</v>
      </c>
      <c r="AC1313" s="152">
        <f>IF(DATOS!J1277=Y$39,DATOS!C1277,"")</f>
        <v>0</v>
      </c>
    </row>
    <row r="1314" spans="27:29" x14ac:dyDescent="0.25">
      <c r="AA1314" s="151">
        <f t="shared" si="24"/>
        <v>1</v>
      </c>
      <c r="AB1314" s="151">
        <f>IF(AC1314="",0,IFERROR(IF(VLOOKUP(AC1314,AC$38:AC1313,1,0)&gt;0,0,0),1))</f>
        <v>0</v>
      </c>
      <c r="AC1314" s="152">
        <f>IF(DATOS!J1278=Y$39,DATOS!C1278,"")</f>
        <v>0</v>
      </c>
    </row>
    <row r="1315" spans="27:29" x14ac:dyDescent="0.25">
      <c r="AA1315" s="151">
        <f t="shared" si="24"/>
        <v>1</v>
      </c>
      <c r="AB1315" s="151">
        <f>IF(AC1315="",0,IFERROR(IF(VLOOKUP(AC1315,AC$38:AC1314,1,0)&gt;0,0,0),1))</f>
        <v>0</v>
      </c>
      <c r="AC1315" s="152">
        <f>IF(DATOS!J1279=Y$39,DATOS!C1279,"")</f>
        <v>0</v>
      </c>
    </row>
    <row r="1316" spans="27:29" x14ac:dyDescent="0.25">
      <c r="AA1316" s="151">
        <f t="shared" si="24"/>
        <v>1</v>
      </c>
      <c r="AB1316" s="151">
        <f>IF(AC1316="",0,IFERROR(IF(VLOOKUP(AC1316,AC$38:AC1315,1,0)&gt;0,0,0),1))</f>
        <v>0</v>
      </c>
      <c r="AC1316" s="152">
        <f>IF(DATOS!J1280=Y$39,DATOS!C1280,"")</f>
        <v>0</v>
      </c>
    </row>
    <row r="1317" spans="27:29" x14ac:dyDescent="0.25">
      <c r="AA1317" s="151">
        <f t="shared" si="24"/>
        <v>1</v>
      </c>
      <c r="AB1317" s="151">
        <f>IF(AC1317="",0,IFERROR(IF(VLOOKUP(AC1317,AC$38:AC1316,1,0)&gt;0,0,0),1))</f>
        <v>0</v>
      </c>
      <c r="AC1317" s="152">
        <f>IF(DATOS!J1281=Y$39,DATOS!C1281,"")</f>
        <v>0</v>
      </c>
    </row>
    <row r="1318" spans="27:29" x14ac:dyDescent="0.25">
      <c r="AA1318" s="151">
        <f t="shared" ref="AA1318:AA1381" si="25">AA1317+AB1318</f>
        <v>1</v>
      </c>
      <c r="AB1318" s="151">
        <f>IF(AC1318="",0,IFERROR(IF(VLOOKUP(AC1318,AC$38:AC1317,1,0)&gt;0,0,0),1))</f>
        <v>0</v>
      </c>
      <c r="AC1318" s="152">
        <f>IF(DATOS!J1282=Y$39,DATOS!C1282,"")</f>
        <v>0</v>
      </c>
    </row>
    <row r="1319" spans="27:29" x14ac:dyDescent="0.25">
      <c r="AA1319" s="151">
        <f t="shared" si="25"/>
        <v>1</v>
      </c>
      <c r="AB1319" s="151">
        <f>IF(AC1319="",0,IFERROR(IF(VLOOKUP(AC1319,AC$38:AC1318,1,0)&gt;0,0,0),1))</f>
        <v>0</v>
      </c>
      <c r="AC1319" s="152">
        <f>IF(DATOS!J1283=Y$39,DATOS!C1283,"")</f>
        <v>0</v>
      </c>
    </row>
    <row r="1320" spans="27:29" x14ac:dyDescent="0.25">
      <c r="AA1320" s="151">
        <f t="shared" si="25"/>
        <v>1</v>
      </c>
      <c r="AB1320" s="151">
        <f>IF(AC1320="",0,IFERROR(IF(VLOOKUP(AC1320,AC$38:AC1319,1,0)&gt;0,0,0),1))</f>
        <v>0</v>
      </c>
      <c r="AC1320" s="152">
        <f>IF(DATOS!J1284=Y$39,DATOS!C1284,"")</f>
        <v>0</v>
      </c>
    </row>
    <row r="1321" spans="27:29" x14ac:dyDescent="0.25">
      <c r="AA1321" s="151">
        <f t="shared" si="25"/>
        <v>1</v>
      </c>
      <c r="AB1321" s="151">
        <f>IF(AC1321="",0,IFERROR(IF(VLOOKUP(AC1321,AC$38:AC1320,1,0)&gt;0,0,0),1))</f>
        <v>0</v>
      </c>
      <c r="AC1321" s="152">
        <f>IF(DATOS!J1285=Y$39,DATOS!C1285,"")</f>
        <v>0</v>
      </c>
    </row>
    <row r="1322" spans="27:29" x14ac:dyDescent="0.25">
      <c r="AA1322" s="151">
        <f t="shared" si="25"/>
        <v>1</v>
      </c>
      <c r="AB1322" s="151">
        <f>IF(AC1322="",0,IFERROR(IF(VLOOKUP(AC1322,AC$38:AC1321,1,0)&gt;0,0,0),1))</f>
        <v>0</v>
      </c>
      <c r="AC1322" s="152">
        <f>IF(DATOS!J1286=Y$39,DATOS!C1286,"")</f>
        <v>0</v>
      </c>
    </row>
    <row r="1323" spans="27:29" x14ac:dyDescent="0.25">
      <c r="AA1323" s="151">
        <f t="shared" si="25"/>
        <v>1</v>
      </c>
      <c r="AB1323" s="151">
        <f>IF(AC1323="",0,IFERROR(IF(VLOOKUP(AC1323,AC$38:AC1322,1,0)&gt;0,0,0),1))</f>
        <v>0</v>
      </c>
      <c r="AC1323" s="152">
        <f>IF(DATOS!J1287=Y$39,DATOS!C1287,"")</f>
        <v>0</v>
      </c>
    </row>
    <row r="1324" spans="27:29" x14ac:dyDescent="0.25">
      <c r="AA1324" s="151">
        <f t="shared" si="25"/>
        <v>1</v>
      </c>
      <c r="AB1324" s="151">
        <f>IF(AC1324="",0,IFERROR(IF(VLOOKUP(AC1324,AC$38:AC1323,1,0)&gt;0,0,0),1))</f>
        <v>0</v>
      </c>
      <c r="AC1324" s="152">
        <f>IF(DATOS!J1288=Y$39,DATOS!C1288,"")</f>
        <v>0</v>
      </c>
    </row>
    <row r="1325" spans="27:29" x14ac:dyDescent="0.25">
      <c r="AA1325" s="151">
        <f t="shared" si="25"/>
        <v>1</v>
      </c>
      <c r="AB1325" s="151">
        <f>IF(AC1325="",0,IFERROR(IF(VLOOKUP(AC1325,AC$38:AC1324,1,0)&gt;0,0,0),1))</f>
        <v>0</v>
      </c>
      <c r="AC1325" s="152">
        <f>IF(DATOS!J1289=Y$39,DATOS!C1289,"")</f>
        <v>0</v>
      </c>
    </row>
    <row r="1326" spans="27:29" x14ac:dyDescent="0.25">
      <c r="AA1326" s="151">
        <f t="shared" si="25"/>
        <v>1</v>
      </c>
      <c r="AB1326" s="151">
        <f>IF(AC1326="",0,IFERROR(IF(VLOOKUP(AC1326,AC$38:AC1325,1,0)&gt;0,0,0),1))</f>
        <v>0</v>
      </c>
      <c r="AC1326" s="152">
        <f>IF(DATOS!J1290=Y$39,DATOS!C1290,"")</f>
        <v>0</v>
      </c>
    </row>
    <row r="1327" spans="27:29" x14ac:dyDescent="0.25">
      <c r="AA1327" s="151">
        <f t="shared" si="25"/>
        <v>1</v>
      </c>
      <c r="AB1327" s="151">
        <f>IF(AC1327="",0,IFERROR(IF(VLOOKUP(AC1327,AC$38:AC1326,1,0)&gt;0,0,0),1))</f>
        <v>0</v>
      </c>
      <c r="AC1327" s="152">
        <f>IF(DATOS!J1291=Y$39,DATOS!C1291,"")</f>
        <v>0</v>
      </c>
    </row>
    <row r="1328" spans="27:29" x14ac:dyDescent="0.25">
      <c r="AA1328" s="151">
        <f t="shared" si="25"/>
        <v>1</v>
      </c>
      <c r="AB1328" s="151">
        <f>IF(AC1328="",0,IFERROR(IF(VLOOKUP(AC1328,AC$38:AC1327,1,0)&gt;0,0,0),1))</f>
        <v>0</v>
      </c>
      <c r="AC1328" s="152">
        <f>IF(DATOS!J1292=Y$39,DATOS!C1292,"")</f>
        <v>0</v>
      </c>
    </row>
    <row r="1329" spans="27:29" x14ac:dyDescent="0.25">
      <c r="AA1329" s="151">
        <f t="shared" si="25"/>
        <v>1</v>
      </c>
      <c r="AB1329" s="151">
        <f>IF(AC1329="",0,IFERROR(IF(VLOOKUP(AC1329,AC$38:AC1328,1,0)&gt;0,0,0),1))</f>
        <v>0</v>
      </c>
      <c r="AC1329" s="152">
        <f>IF(DATOS!J1293=Y$39,DATOS!C1293,"")</f>
        <v>0</v>
      </c>
    </row>
    <row r="1330" spans="27:29" x14ac:dyDescent="0.25">
      <c r="AA1330" s="151">
        <f t="shared" si="25"/>
        <v>1</v>
      </c>
      <c r="AB1330" s="151">
        <f>IF(AC1330="",0,IFERROR(IF(VLOOKUP(AC1330,AC$38:AC1329,1,0)&gt;0,0,0),1))</f>
        <v>0</v>
      </c>
      <c r="AC1330" s="152">
        <f>IF(DATOS!J1294=Y$39,DATOS!C1294,"")</f>
        <v>0</v>
      </c>
    </row>
    <row r="1331" spans="27:29" x14ac:dyDescent="0.25">
      <c r="AA1331" s="151">
        <f t="shared" si="25"/>
        <v>1</v>
      </c>
      <c r="AB1331" s="151">
        <f>IF(AC1331="",0,IFERROR(IF(VLOOKUP(AC1331,AC$38:AC1330,1,0)&gt;0,0,0),1))</f>
        <v>0</v>
      </c>
      <c r="AC1331" s="152">
        <f>IF(DATOS!J1295=Y$39,DATOS!C1295,"")</f>
        <v>0</v>
      </c>
    </row>
    <row r="1332" spans="27:29" x14ac:dyDescent="0.25">
      <c r="AA1332" s="151">
        <f t="shared" si="25"/>
        <v>1</v>
      </c>
      <c r="AB1332" s="151">
        <f>IF(AC1332="",0,IFERROR(IF(VLOOKUP(AC1332,AC$38:AC1331,1,0)&gt;0,0,0),1))</f>
        <v>0</v>
      </c>
      <c r="AC1332" s="152">
        <f>IF(DATOS!J1296=Y$39,DATOS!C1296,"")</f>
        <v>0</v>
      </c>
    </row>
    <row r="1333" spans="27:29" x14ac:dyDescent="0.25">
      <c r="AA1333" s="151">
        <f t="shared" si="25"/>
        <v>1</v>
      </c>
      <c r="AB1333" s="151">
        <f>IF(AC1333="",0,IFERROR(IF(VLOOKUP(AC1333,AC$38:AC1332,1,0)&gt;0,0,0),1))</f>
        <v>0</v>
      </c>
      <c r="AC1333" s="152">
        <f>IF(DATOS!J1297=Y$39,DATOS!C1297,"")</f>
        <v>0</v>
      </c>
    </row>
    <row r="1334" spans="27:29" x14ac:dyDescent="0.25">
      <c r="AA1334" s="151">
        <f t="shared" si="25"/>
        <v>1</v>
      </c>
      <c r="AB1334" s="151">
        <f>IF(AC1334="",0,IFERROR(IF(VLOOKUP(AC1334,AC$38:AC1333,1,0)&gt;0,0,0),1))</f>
        <v>0</v>
      </c>
      <c r="AC1334" s="152">
        <f>IF(DATOS!J1298=Y$39,DATOS!C1298,"")</f>
        <v>0</v>
      </c>
    </row>
    <row r="1335" spans="27:29" x14ac:dyDescent="0.25">
      <c r="AA1335" s="151">
        <f t="shared" si="25"/>
        <v>1</v>
      </c>
      <c r="AB1335" s="151">
        <f>IF(AC1335="",0,IFERROR(IF(VLOOKUP(AC1335,AC$38:AC1334,1,0)&gt;0,0,0),1))</f>
        <v>0</v>
      </c>
      <c r="AC1335" s="152">
        <f>IF(DATOS!J1299=Y$39,DATOS!C1299,"")</f>
        <v>0</v>
      </c>
    </row>
    <row r="1336" spans="27:29" x14ac:dyDescent="0.25">
      <c r="AA1336" s="151">
        <f t="shared" si="25"/>
        <v>1</v>
      </c>
      <c r="AB1336" s="151">
        <f>IF(AC1336="",0,IFERROR(IF(VLOOKUP(AC1336,AC$38:AC1335,1,0)&gt;0,0,0),1))</f>
        <v>0</v>
      </c>
      <c r="AC1336" s="152">
        <f>IF(DATOS!J1300=Y$39,DATOS!C1300,"")</f>
        <v>0</v>
      </c>
    </row>
    <row r="1337" spans="27:29" x14ac:dyDescent="0.25">
      <c r="AA1337" s="151">
        <f t="shared" si="25"/>
        <v>1</v>
      </c>
      <c r="AB1337" s="151">
        <f>IF(AC1337="",0,IFERROR(IF(VLOOKUP(AC1337,AC$38:AC1336,1,0)&gt;0,0,0),1))</f>
        <v>0</v>
      </c>
      <c r="AC1337" s="152">
        <f>IF(DATOS!J1301=Y$39,DATOS!C1301,"")</f>
        <v>0</v>
      </c>
    </row>
    <row r="1338" spans="27:29" x14ac:dyDescent="0.25">
      <c r="AA1338" s="151">
        <f t="shared" si="25"/>
        <v>1</v>
      </c>
      <c r="AB1338" s="151">
        <f>IF(AC1338="",0,IFERROR(IF(VLOOKUP(AC1338,AC$38:AC1337,1,0)&gt;0,0,0),1))</f>
        <v>0</v>
      </c>
      <c r="AC1338" s="152">
        <f>IF(DATOS!J1302=Y$39,DATOS!C1302,"")</f>
        <v>0</v>
      </c>
    </row>
    <row r="1339" spans="27:29" x14ac:dyDescent="0.25">
      <c r="AA1339" s="151">
        <f t="shared" si="25"/>
        <v>1</v>
      </c>
      <c r="AB1339" s="151">
        <f>IF(AC1339="",0,IFERROR(IF(VLOOKUP(AC1339,AC$38:AC1338,1,0)&gt;0,0,0),1))</f>
        <v>0</v>
      </c>
      <c r="AC1339" s="152">
        <f>IF(DATOS!J1303=Y$39,DATOS!C1303,"")</f>
        <v>0</v>
      </c>
    </row>
    <row r="1340" spans="27:29" x14ac:dyDescent="0.25">
      <c r="AA1340" s="151">
        <f t="shared" si="25"/>
        <v>1</v>
      </c>
      <c r="AB1340" s="151">
        <f>IF(AC1340="",0,IFERROR(IF(VLOOKUP(AC1340,AC$38:AC1339,1,0)&gt;0,0,0),1))</f>
        <v>0</v>
      </c>
      <c r="AC1340" s="152">
        <f>IF(DATOS!J1304=Y$39,DATOS!C1304,"")</f>
        <v>0</v>
      </c>
    </row>
    <row r="1341" spans="27:29" x14ac:dyDescent="0.25">
      <c r="AA1341" s="151">
        <f t="shared" si="25"/>
        <v>1</v>
      </c>
      <c r="AB1341" s="151">
        <f>IF(AC1341="",0,IFERROR(IF(VLOOKUP(AC1341,AC$38:AC1340,1,0)&gt;0,0,0),1))</f>
        <v>0</v>
      </c>
      <c r="AC1341" s="152">
        <f>IF(DATOS!J1305=Y$39,DATOS!C1305,"")</f>
        <v>0</v>
      </c>
    </row>
    <row r="1342" spans="27:29" x14ac:dyDescent="0.25">
      <c r="AA1342" s="151">
        <f t="shared" si="25"/>
        <v>1</v>
      </c>
      <c r="AB1342" s="151">
        <f>IF(AC1342="",0,IFERROR(IF(VLOOKUP(AC1342,AC$38:AC1341,1,0)&gt;0,0,0),1))</f>
        <v>0</v>
      </c>
      <c r="AC1342" s="152">
        <f>IF(DATOS!J1306=Y$39,DATOS!C1306,"")</f>
        <v>0</v>
      </c>
    </row>
    <row r="1343" spans="27:29" x14ac:dyDescent="0.25">
      <c r="AA1343" s="151">
        <f t="shared" si="25"/>
        <v>1</v>
      </c>
      <c r="AB1343" s="151">
        <f>IF(AC1343="",0,IFERROR(IF(VLOOKUP(AC1343,AC$38:AC1342,1,0)&gt;0,0,0),1))</f>
        <v>0</v>
      </c>
      <c r="AC1343" s="152">
        <f>IF(DATOS!J1307=Y$39,DATOS!C1307,"")</f>
        <v>0</v>
      </c>
    </row>
    <row r="1344" spans="27:29" x14ac:dyDescent="0.25">
      <c r="AA1344" s="151">
        <f t="shared" si="25"/>
        <v>1</v>
      </c>
      <c r="AB1344" s="151">
        <f>IF(AC1344="",0,IFERROR(IF(VLOOKUP(AC1344,AC$38:AC1343,1,0)&gt;0,0,0),1))</f>
        <v>0</v>
      </c>
      <c r="AC1344" s="152">
        <f>IF(DATOS!J1308=Y$39,DATOS!C1308,"")</f>
        <v>0</v>
      </c>
    </row>
    <row r="1345" spans="27:29" x14ac:dyDescent="0.25">
      <c r="AA1345" s="151">
        <f t="shared" si="25"/>
        <v>1</v>
      </c>
      <c r="AB1345" s="151">
        <f>IF(AC1345="",0,IFERROR(IF(VLOOKUP(AC1345,AC$38:AC1344,1,0)&gt;0,0,0),1))</f>
        <v>0</v>
      </c>
      <c r="AC1345" s="152">
        <f>IF(DATOS!J1309=Y$39,DATOS!C1309,"")</f>
        <v>0</v>
      </c>
    </row>
    <row r="1346" spans="27:29" x14ac:dyDescent="0.25">
      <c r="AA1346" s="151">
        <f t="shared" si="25"/>
        <v>1</v>
      </c>
      <c r="AB1346" s="151">
        <f>IF(AC1346="",0,IFERROR(IF(VLOOKUP(AC1346,AC$38:AC1345,1,0)&gt;0,0,0),1))</f>
        <v>0</v>
      </c>
      <c r="AC1346" s="152">
        <f>IF(DATOS!J1310=Y$39,DATOS!C1310,"")</f>
        <v>0</v>
      </c>
    </row>
    <row r="1347" spans="27:29" x14ac:dyDescent="0.25">
      <c r="AA1347" s="151">
        <f t="shared" si="25"/>
        <v>1</v>
      </c>
      <c r="AB1347" s="151">
        <f>IF(AC1347="",0,IFERROR(IF(VLOOKUP(AC1347,AC$38:AC1346,1,0)&gt;0,0,0),1))</f>
        <v>0</v>
      </c>
      <c r="AC1347" s="152">
        <f>IF(DATOS!J1311=Y$39,DATOS!C1311,"")</f>
        <v>0</v>
      </c>
    </row>
    <row r="1348" spans="27:29" x14ac:dyDescent="0.25">
      <c r="AA1348" s="151">
        <f t="shared" si="25"/>
        <v>1</v>
      </c>
      <c r="AB1348" s="151">
        <f>IF(AC1348="",0,IFERROR(IF(VLOOKUP(AC1348,AC$38:AC1347,1,0)&gt;0,0,0),1))</f>
        <v>0</v>
      </c>
      <c r="AC1348" s="152">
        <f>IF(DATOS!J1312=Y$39,DATOS!C1312,"")</f>
        <v>0</v>
      </c>
    </row>
    <row r="1349" spans="27:29" x14ac:dyDescent="0.25">
      <c r="AA1349" s="151">
        <f t="shared" si="25"/>
        <v>1</v>
      </c>
      <c r="AB1349" s="151">
        <f>IF(AC1349="",0,IFERROR(IF(VLOOKUP(AC1349,AC$38:AC1348,1,0)&gt;0,0,0),1))</f>
        <v>0</v>
      </c>
      <c r="AC1349" s="152">
        <f>IF(DATOS!J1313=Y$39,DATOS!C1313,"")</f>
        <v>0</v>
      </c>
    </row>
    <row r="1350" spans="27:29" x14ac:dyDescent="0.25">
      <c r="AA1350" s="151">
        <f t="shared" si="25"/>
        <v>1</v>
      </c>
      <c r="AB1350" s="151">
        <f>IF(AC1350="",0,IFERROR(IF(VLOOKUP(AC1350,AC$38:AC1349,1,0)&gt;0,0,0),1))</f>
        <v>0</v>
      </c>
      <c r="AC1350" s="152">
        <f>IF(DATOS!J1314=Y$39,DATOS!C1314,"")</f>
        <v>0</v>
      </c>
    </row>
    <row r="1351" spans="27:29" x14ac:dyDescent="0.25">
      <c r="AA1351" s="151">
        <f t="shared" si="25"/>
        <v>1</v>
      </c>
      <c r="AB1351" s="151">
        <f>IF(AC1351="",0,IFERROR(IF(VLOOKUP(AC1351,AC$38:AC1350,1,0)&gt;0,0,0),1))</f>
        <v>0</v>
      </c>
      <c r="AC1351" s="152">
        <f>IF(DATOS!J1315=Y$39,DATOS!C1315,"")</f>
        <v>0</v>
      </c>
    </row>
    <row r="1352" spans="27:29" x14ac:dyDescent="0.25">
      <c r="AA1352" s="151">
        <f t="shared" si="25"/>
        <v>1</v>
      </c>
      <c r="AB1352" s="151">
        <f>IF(AC1352="",0,IFERROR(IF(VLOOKUP(AC1352,AC$38:AC1351,1,0)&gt;0,0,0),1))</f>
        <v>0</v>
      </c>
      <c r="AC1352" s="152">
        <f>IF(DATOS!J1316=Y$39,DATOS!C1316,"")</f>
        <v>0</v>
      </c>
    </row>
    <row r="1353" spans="27:29" x14ac:dyDescent="0.25">
      <c r="AA1353" s="151">
        <f t="shared" si="25"/>
        <v>1</v>
      </c>
      <c r="AB1353" s="151">
        <f>IF(AC1353="",0,IFERROR(IF(VLOOKUP(AC1353,AC$38:AC1352,1,0)&gt;0,0,0),1))</f>
        <v>0</v>
      </c>
      <c r="AC1353" s="152">
        <f>IF(DATOS!J1317=Y$39,DATOS!C1317,"")</f>
        <v>0</v>
      </c>
    </row>
    <row r="1354" spans="27:29" x14ac:dyDescent="0.25">
      <c r="AA1354" s="151">
        <f t="shared" si="25"/>
        <v>1</v>
      </c>
      <c r="AB1354" s="151">
        <f>IF(AC1354="",0,IFERROR(IF(VLOOKUP(AC1354,AC$38:AC1353,1,0)&gt;0,0,0),1))</f>
        <v>0</v>
      </c>
      <c r="AC1354" s="152">
        <f>IF(DATOS!J1318=Y$39,DATOS!C1318,"")</f>
        <v>0</v>
      </c>
    </row>
    <row r="1355" spans="27:29" x14ac:dyDescent="0.25">
      <c r="AA1355" s="151">
        <f t="shared" si="25"/>
        <v>1</v>
      </c>
      <c r="AB1355" s="151">
        <f>IF(AC1355="",0,IFERROR(IF(VLOOKUP(AC1355,AC$38:AC1354,1,0)&gt;0,0,0),1))</f>
        <v>0</v>
      </c>
      <c r="AC1355" s="152">
        <f>IF(DATOS!J1319=Y$39,DATOS!C1319,"")</f>
        <v>0</v>
      </c>
    </row>
    <row r="1356" spans="27:29" x14ac:dyDescent="0.25">
      <c r="AA1356" s="151">
        <f t="shared" si="25"/>
        <v>1</v>
      </c>
      <c r="AB1356" s="151">
        <f>IF(AC1356="",0,IFERROR(IF(VLOOKUP(AC1356,AC$38:AC1355,1,0)&gt;0,0,0),1))</f>
        <v>0</v>
      </c>
      <c r="AC1356" s="152">
        <f>IF(DATOS!J1320=Y$39,DATOS!C1320,"")</f>
        <v>0</v>
      </c>
    </row>
    <row r="1357" spans="27:29" x14ac:dyDescent="0.25">
      <c r="AA1357" s="151">
        <f t="shared" si="25"/>
        <v>1</v>
      </c>
      <c r="AB1357" s="151">
        <f>IF(AC1357="",0,IFERROR(IF(VLOOKUP(AC1357,AC$38:AC1356,1,0)&gt;0,0,0),1))</f>
        <v>0</v>
      </c>
      <c r="AC1357" s="152">
        <f>IF(DATOS!J1321=Y$39,DATOS!C1321,"")</f>
        <v>0</v>
      </c>
    </row>
    <row r="1358" spans="27:29" x14ac:dyDescent="0.25">
      <c r="AA1358" s="151">
        <f t="shared" si="25"/>
        <v>1</v>
      </c>
      <c r="AB1358" s="151">
        <f>IF(AC1358="",0,IFERROR(IF(VLOOKUP(AC1358,AC$38:AC1357,1,0)&gt;0,0,0),1))</f>
        <v>0</v>
      </c>
      <c r="AC1358" s="152">
        <f>IF(DATOS!J1322=Y$39,DATOS!C1322,"")</f>
        <v>0</v>
      </c>
    </row>
    <row r="1359" spans="27:29" x14ac:dyDescent="0.25">
      <c r="AA1359" s="151">
        <f t="shared" si="25"/>
        <v>1</v>
      </c>
      <c r="AB1359" s="151">
        <f>IF(AC1359="",0,IFERROR(IF(VLOOKUP(AC1359,AC$38:AC1358,1,0)&gt;0,0,0),1))</f>
        <v>0</v>
      </c>
      <c r="AC1359" s="152">
        <f>IF(DATOS!J1323=Y$39,DATOS!C1323,"")</f>
        <v>0</v>
      </c>
    </row>
    <row r="1360" spans="27:29" x14ac:dyDescent="0.25">
      <c r="AA1360" s="151">
        <f t="shared" si="25"/>
        <v>1</v>
      </c>
      <c r="AB1360" s="151">
        <f>IF(AC1360="",0,IFERROR(IF(VLOOKUP(AC1360,AC$38:AC1359,1,0)&gt;0,0,0),1))</f>
        <v>0</v>
      </c>
      <c r="AC1360" s="152">
        <f>IF(DATOS!J1324=Y$39,DATOS!C1324,"")</f>
        <v>0</v>
      </c>
    </row>
    <row r="1361" spans="27:29" x14ac:dyDescent="0.25">
      <c r="AA1361" s="151">
        <f t="shared" si="25"/>
        <v>1</v>
      </c>
      <c r="AB1361" s="151">
        <f>IF(AC1361="",0,IFERROR(IF(VLOOKUP(AC1361,AC$38:AC1360,1,0)&gt;0,0,0),1))</f>
        <v>0</v>
      </c>
      <c r="AC1361" s="152">
        <f>IF(DATOS!J1325=Y$39,DATOS!C1325,"")</f>
        <v>0</v>
      </c>
    </row>
    <row r="1362" spans="27:29" x14ac:dyDescent="0.25">
      <c r="AA1362" s="151">
        <f t="shared" si="25"/>
        <v>1</v>
      </c>
      <c r="AB1362" s="151">
        <f>IF(AC1362="",0,IFERROR(IF(VLOOKUP(AC1362,AC$38:AC1361,1,0)&gt;0,0,0),1))</f>
        <v>0</v>
      </c>
      <c r="AC1362" s="152">
        <f>IF(DATOS!J1326=Y$39,DATOS!C1326,"")</f>
        <v>0</v>
      </c>
    </row>
    <row r="1363" spans="27:29" x14ac:dyDescent="0.25">
      <c r="AA1363" s="151">
        <f t="shared" si="25"/>
        <v>1</v>
      </c>
      <c r="AB1363" s="151">
        <f>IF(AC1363="",0,IFERROR(IF(VLOOKUP(AC1363,AC$38:AC1362,1,0)&gt;0,0,0),1))</f>
        <v>0</v>
      </c>
      <c r="AC1363" s="152">
        <f>IF(DATOS!J1327=Y$39,DATOS!C1327,"")</f>
        <v>0</v>
      </c>
    </row>
    <row r="1364" spans="27:29" x14ac:dyDescent="0.25">
      <c r="AA1364" s="151">
        <f t="shared" si="25"/>
        <v>1</v>
      </c>
      <c r="AB1364" s="151">
        <f>IF(AC1364="",0,IFERROR(IF(VLOOKUP(AC1364,AC$38:AC1363,1,0)&gt;0,0,0),1))</f>
        <v>0</v>
      </c>
      <c r="AC1364" s="152">
        <f>IF(DATOS!J1328=Y$39,DATOS!C1328,"")</f>
        <v>0</v>
      </c>
    </row>
    <row r="1365" spans="27:29" x14ac:dyDescent="0.25">
      <c r="AA1365" s="151">
        <f t="shared" si="25"/>
        <v>1</v>
      </c>
      <c r="AB1365" s="151">
        <f>IF(AC1365="",0,IFERROR(IF(VLOOKUP(AC1365,AC$38:AC1364,1,0)&gt;0,0,0),1))</f>
        <v>0</v>
      </c>
      <c r="AC1365" s="152">
        <f>IF(DATOS!J1329=Y$39,DATOS!C1329,"")</f>
        <v>0</v>
      </c>
    </row>
    <row r="1366" spans="27:29" x14ac:dyDescent="0.25">
      <c r="AA1366" s="151">
        <f t="shared" si="25"/>
        <v>1</v>
      </c>
      <c r="AB1366" s="151">
        <f>IF(AC1366="",0,IFERROR(IF(VLOOKUP(AC1366,AC$38:AC1365,1,0)&gt;0,0,0),1))</f>
        <v>0</v>
      </c>
      <c r="AC1366" s="152">
        <f>IF(DATOS!J1330=Y$39,DATOS!C1330,"")</f>
        <v>0</v>
      </c>
    </row>
    <row r="1367" spans="27:29" x14ac:dyDescent="0.25">
      <c r="AA1367" s="151">
        <f t="shared" si="25"/>
        <v>1</v>
      </c>
      <c r="AB1367" s="151">
        <f>IF(AC1367="",0,IFERROR(IF(VLOOKUP(AC1367,AC$38:AC1366,1,0)&gt;0,0,0),1))</f>
        <v>0</v>
      </c>
      <c r="AC1367" s="152">
        <f>IF(DATOS!J1331=Y$39,DATOS!C1331,"")</f>
        <v>0</v>
      </c>
    </row>
    <row r="1368" spans="27:29" x14ac:dyDescent="0.25">
      <c r="AA1368" s="151">
        <f t="shared" si="25"/>
        <v>1</v>
      </c>
      <c r="AB1368" s="151">
        <f>IF(AC1368="",0,IFERROR(IF(VLOOKUP(AC1368,AC$38:AC1367,1,0)&gt;0,0,0),1))</f>
        <v>0</v>
      </c>
      <c r="AC1368" s="152">
        <f>IF(DATOS!J1332=Y$39,DATOS!C1332,"")</f>
        <v>0</v>
      </c>
    </row>
    <row r="1369" spans="27:29" x14ac:dyDescent="0.25">
      <c r="AA1369" s="151">
        <f t="shared" si="25"/>
        <v>1</v>
      </c>
      <c r="AB1369" s="151">
        <f>IF(AC1369="",0,IFERROR(IF(VLOOKUP(AC1369,AC$38:AC1368,1,0)&gt;0,0,0),1))</f>
        <v>0</v>
      </c>
      <c r="AC1369" s="152">
        <f>IF(DATOS!J1333=Y$39,DATOS!C1333,"")</f>
        <v>0</v>
      </c>
    </row>
    <row r="1370" spans="27:29" x14ac:dyDescent="0.25">
      <c r="AA1370" s="151">
        <f t="shared" si="25"/>
        <v>1</v>
      </c>
      <c r="AB1370" s="151">
        <f>IF(AC1370="",0,IFERROR(IF(VLOOKUP(AC1370,AC$38:AC1369,1,0)&gt;0,0,0),1))</f>
        <v>0</v>
      </c>
      <c r="AC1370" s="152">
        <f>IF(DATOS!J1334=Y$39,DATOS!C1334,"")</f>
        <v>0</v>
      </c>
    </row>
    <row r="1371" spans="27:29" x14ac:dyDescent="0.25">
      <c r="AA1371" s="151">
        <f t="shared" si="25"/>
        <v>1</v>
      </c>
      <c r="AB1371" s="151">
        <f>IF(AC1371="",0,IFERROR(IF(VLOOKUP(AC1371,AC$38:AC1370,1,0)&gt;0,0,0),1))</f>
        <v>0</v>
      </c>
      <c r="AC1371" s="152">
        <f>IF(DATOS!J1335=Y$39,DATOS!C1335,"")</f>
        <v>0</v>
      </c>
    </row>
    <row r="1372" spans="27:29" x14ac:dyDescent="0.25">
      <c r="AA1372" s="151">
        <f t="shared" si="25"/>
        <v>1</v>
      </c>
      <c r="AB1372" s="151">
        <f>IF(AC1372="",0,IFERROR(IF(VLOOKUP(AC1372,AC$38:AC1371,1,0)&gt;0,0,0),1))</f>
        <v>0</v>
      </c>
      <c r="AC1372" s="152">
        <f>IF(DATOS!J1336=Y$39,DATOS!C1336,"")</f>
        <v>0</v>
      </c>
    </row>
    <row r="1373" spans="27:29" x14ac:dyDescent="0.25">
      <c r="AA1373" s="151">
        <f t="shared" si="25"/>
        <v>1</v>
      </c>
      <c r="AB1373" s="151">
        <f>IF(AC1373="",0,IFERROR(IF(VLOOKUP(AC1373,AC$38:AC1372,1,0)&gt;0,0,0),1))</f>
        <v>0</v>
      </c>
      <c r="AC1373" s="152">
        <f>IF(DATOS!J1337=Y$39,DATOS!C1337,"")</f>
        <v>0</v>
      </c>
    </row>
    <row r="1374" spans="27:29" x14ac:dyDescent="0.25">
      <c r="AA1374" s="151">
        <f t="shared" si="25"/>
        <v>1</v>
      </c>
      <c r="AB1374" s="151">
        <f>IF(AC1374="",0,IFERROR(IF(VLOOKUP(AC1374,AC$38:AC1373,1,0)&gt;0,0,0),1))</f>
        <v>0</v>
      </c>
      <c r="AC1374" s="152">
        <f>IF(DATOS!J1338=Y$39,DATOS!C1338,"")</f>
        <v>0</v>
      </c>
    </row>
    <row r="1375" spans="27:29" x14ac:dyDescent="0.25">
      <c r="AA1375" s="151">
        <f t="shared" si="25"/>
        <v>1</v>
      </c>
      <c r="AB1375" s="151">
        <f>IF(AC1375="",0,IFERROR(IF(VLOOKUP(AC1375,AC$38:AC1374,1,0)&gt;0,0,0),1))</f>
        <v>0</v>
      </c>
      <c r="AC1375" s="152">
        <f>IF(DATOS!J1339=Y$39,DATOS!C1339,"")</f>
        <v>0</v>
      </c>
    </row>
    <row r="1376" spans="27:29" x14ac:dyDescent="0.25">
      <c r="AA1376" s="151">
        <f t="shared" si="25"/>
        <v>1</v>
      </c>
      <c r="AB1376" s="151">
        <f>IF(AC1376="",0,IFERROR(IF(VLOOKUP(AC1376,AC$38:AC1375,1,0)&gt;0,0,0),1))</f>
        <v>0</v>
      </c>
      <c r="AC1376" s="152">
        <f>IF(DATOS!J1340=Y$39,DATOS!C1340,"")</f>
        <v>0</v>
      </c>
    </row>
    <row r="1377" spans="27:29" x14ac:dyDescent="0.25">
      <c r="AA1377" s="151">
        <f t="shared" si="25"/>
        <v>1</v>
      </c>
      <c r="AB1377" s="151">
        <f>IF(AC1377="",0,IFERROR(IF(VLOOKUP(AC1377,AC$38:AC1376,1,0)&gt;0,0,0),1))</f>
        <v>0</v>
      </c>
      <c r="AC1377" s="152">
        <f>IF(DATOS!J1341=Y$39,DATOS!C1341,"")</f>
        <v>0</v>
      </c>
    </row>
    <row r="1378" spans="27:29" x14ac:dyDescent="0.25">
      <c r="AA1378" s="151">
        <f t="shared" si="25"/>
        <v>1</v>
      </c>
      <c r="AB1378" s="151">
        <f>IF(AC1378="",0,IFERROR(IF(VLOOKUP(AC1378,AC$38:AC1377,1,0)&gt;0,0,0),1))</f>
        <v>0</v>
      </c>
      <c r="AC1378" s="152">
        <f>IF(DATOS!J1342=Y$39,DATOS!C1342,"")</f>
        <v>0</v>
      </c>
    </row>
    <row r="1379" spans="27:29" x14ac:dyDescent="0.25">
      <c r="AA1379" s="151">
        <f t="shared" si="25"/>
        <v>1</v>
      </c>
      <c r="AB1379" s="151">
        <f>IF(AC1379="",0,IFERROR(IF(VLOOKUP(AC1379,AC$38:AC1378,1,0)&gt;0,0,0),1))</f>
        <v>0</v>
      </c>
      <c r="AC1379" s="152">
        <f>IF(DATOS!J1343=Y$39,DATOS!C1343,"")</f>
        <v>0</v>
      </c>
    </row>
    <row r="1380" spans="27:29" x14ac:dyDescent="0.25">
      <c r="AA1380" s="151">
        <f t="shared" si="25"/>
        <v>1</v>
      </c>
      <c r="AB1380" s="151">
        <f>IF(AC1380="",0,IFERROR(IF(VLOOKUP(AC1380,AC$38:AC1379,1,0)&gt;0,0,0),1))</f>
        <v>0</v>
      </c>
      <c r="AC1380" s="152">
        <f>IF(DATOS!J1344=Y$39,DATOS!C1344,"")</f>
        <v>0</v>
      </c>
    </row>
    <row r="1381" spans="27:29" x14ac:dyDescent="0.25">
      <c r="AA1381" s="151">
        <f t="shared" si="25"/>
        <v>1</v>
      </c>
      <c r="AB1381" s="151">
        <f>IF(AC1381="",0,IFERROR(IF(VLOOKUP(AC1381,AC$38:AC1380,1,0)&gt;0,0,0),1))</f>
        <v>0</v>
      </c>
      <c r="AC1381" s="152">
        <f>IF(DATOS!J1345=Y$39,DATOS!C1345,"")</f>
        <v>0</v>
      </c>
    </row>
    <row r="1382" spans="27:29" x14ac:dyDescent="0.25">
      <c r="AA1382" s="151">
        <f t="shared" ref="AA1382:AA1445" si="26">AA1381+AB1382</f>
        <v>1</v>
      </c>
      <c r="AB1382" s="151">
        <f>IF(AC1382="",0,IFERROR(IF(VLOOKUP(AC1382,AC$38:AC1381,1,0)&gt;0,0,0),1))</f>
        <v>0</v>
      </c>
      <c r="AC1382" s="152">
        <f>IF(DATOS!J1346=Y$39,DATOS!C1346,"")</f>
        <v>0</v>
      </c>
    </row>
    <row r="1383" spans="27:29" x14ac:dyDescent="0.25">
      <c r="AA1383" s="151">
        <f t="shared" si="26"/>
        <v>1</v>
      </c>
      <c r="AB1383" s="151">
        <f>IF(AC1383="",0,IFERROR(IF(VLOOKUP(AC1383,AC$38:AC1382,1,0)&gt;0,0,0),1))</f>
        <v>0</v>
      </c>
      <c r="AC1383" s="152">
        <f>IF(DATOS!J1347=Y$39,DATOS!C1347,"")</f>
        <v>0</v>
      </c>
    </row>
    <row r="1384" spans="27:29" x14ac:dyDescent="0.25">
      <c r="AA1384" s="151">
        <f t="shared" si="26"/>
        <v>1</v>
      </c>
      <c r="AB1384" s="151">
        <f>IF(AC1384="",0,IFERROR(IF(VLOOKUP(AC1384,AC$38:AC1383,1,0)&gt;0,0,0),1))</f>
        <v>0</v>
      </c>
      <c r="AC1384" s="152">
        <f>IF(DATOS!J1348=Y$39,DATOS!C1348,"")</f>
        <v>0</v>
      </c>
    </row>
    <row r="1385" spans="27:29" x14ac:dyDescent="0.25">
      <c r="AA1385" s="151">
        <f t="shared" si="26"/>
        <v>1</v>
      </c>
      <c r="AB1385" s="151">
        <f>IF(AC1385="",0,IFERROR(IF(VLOOKUP(AC1385,AC$38:AC1384,1,0)&gt;0,0,0),1))</f>
        <v>0</v>
      </c>
      <c r="AC1385" s="152">
        <f>IF(DATOS!J1349=Y$39,DATOS!C1349,"")</f>
        <v>0</v>
      </c>
    </row>
    <row r="1386" spans="27:29" x14ac:dyDescent="0.25">
      <c r="AA1386" s="151">
        <f t="shared" si="26"/>
        <v>1</v>
      </c>
      <c r="AB1386" s="151">
        <f>IF(AC1386="",0,IFERROR(IF(VLOOKUP(AC1386,AC$38:AC1385,1,0)&gt;0,0,0),1))</f>
        <v>0</v>
      </c>
      <c r="AC1386" s="152">
        <f>IF(DATOS!J1350=Y$39,DATOS!C1350,"")</f>
        <v>0</v>
      </c>
    </row>
    <row r="1387" spans="27:29" x14ac:dyDescent="0.25">
      <c r="AA1387" s="151">
        <f t="shared" si="26"/>
        <v>1</v>
      </c>
      <c r="AB1387" s="151">
        <f>IF(AC1387="",0,IFERROR(IF(VLOOKUP(AC1387,AC$38:AC1386,1,0)&gt;0,0,0),1))</f>
        <v>0</v>
      </c>
      <c r="AC1387" s="152">
        <f>IF(DATOS!J1351=Y$39,DATOS!C1351,"")</f>
        <v>0</v>
      </c>
    </row>
    <row r="1388" spans="27:29" x14ac:dyDescent="0.25">
      <c r="AA1388" s="151">
        <f t="shared" si="26"/>
        <v>1</v>
      </c>
      <c r="AB1388" s="151">
        <f>IF(AC1388="",0,IFERROR(IF(VLOOKUP(AC1388,AC$38:AC1387,1,0)&gt;0,0,0),1))</f>
        <v>0</v>
      </c>
      <c r="AC1388" s="152">
        <f>IF(DATOS!J1352=Y$39,DATOS!C1352,"")</f>
        <v>0</v>
      </c>
    </row>
    <row r="1389" spans="27:29" x14ac:dyDescent="0.25">
      <c r="AA1389" s="151">
        <f t="shared" si="26"/>
        <v>1</v>
      </c>
      <c r="AB1389" s="151">
        <f>IF(AC1389="",0,IFERROR(IF(VLOOKUP(AC1389,AC$38:AC1388,1,0)&gt;0,0,0),1))</f>
        <v>0</v>
      </c>
      <c r="AC1389" s="152">
        <f>IF(DATOS!J1353=Y$39,DATOS!C1353,"")</f>
        <v>0</v>
      </c>
    </row>
    <row r="1390" spans="27:29" x14ac:dyDescent="0.25">
      <c r="AA1390" s="151">
        <f t="shared" si="26"/>
        <v>1</v>
      </c>
      <c r="AB1390" s="151">
        <f>IF(AC1390="",0,IFERROR(IF(VLOOKUP(AC1390,AC$38:AC1389,1,0)&gt;0,0,0),1))</f>
        <v>0</v>
      </c>
      <c r="AC1390" s="152">
        <f>IF(DATOS!J1354=Y$39,DATOS!C1354,"")</f>
        <v>0</v>
      </c>
    </row>
    <row r="1391" spans="27:29" x14ac:dyDescent="0.25">
      <c r="AA1391" s="151">
        <f t="shared" si="26"/>
        <v>1</v>
      </c>
      <c r="AB1391" s="151">
        <f>IF(AC1391="",0,IFERROR(IF(VLOOKUP(AC1391,AC$38:AC1390,1,0)&gt;0,0,0),1))</f>
        <v>0</v>
      </c>
      <c r="AC1391" s="152">
        <f>IF(DATOS!J1355=Y$39,DATOS!C1355,"")</f>
        <v>0</v>
      </c>
    </row>
    <row r="1392" spans="27:29" x14ac:dyDescent="0.25">
      <c r="AA1392" s="151">
        <f t="shared" si="26"/>
        <v>1</v>
      </c>
      <c r="AB1392" s="151">
        <f>IF(AC1392="",0,IFERROR(IF(VLOOKUP(AC1392,AC$38:AC1391,1,0)&gt;0,0,0),1))</f>
        <v>0</v>
      </c>
      <c r="AC1392" s="152">
        <f>IF(DATOS!J1356=Y$39,DATOS!C1356,"")</f>
        <v>0</v>
      </c>
    </row>
    <row r="1393" spans="27:29" x14ac:dyDescent="0.25">
      <c r="AA1393" s="151">
        <f t="shared" si="26"/>
        <v>1</v>
      </c>
      <c r="AB1393" s="151">
        <f>IF(AC1393="",0,IFERROR(IF(VLOOKUP(AC1393,AC$38:AC1392,1,0)&gt;0,0,0),1))</f>
        <v>0</v>
      </c>
      <c r="AC1393" s="152">
        <f>IF(DATOS!J1357=Y$39,DATOS!C1357,"")</f>
        <v>0</v>
      </c>
    </row>
    <row r="1394" spans="27:29" x14ac:dyDescent="0.25">
      <c r="AA1394" s="151">
        <f t="shared" si="26"/>
        <v>1</v>
      </c>
      <c r="AB1394" s="151">
        <f>IF(AC1394="",0,IFERROR(IF(VLOOKUP(AC1394,AC$38:AC1393,1,0)&gt;0,0,0),1))</f>
        <v>0</v>
      </c>
      <c r="AC1394" s="152">
        <f>IF(DATOS!J1358=Y$39,DATOS!C1358,"")</f>
        <v>0</v>
      </c>
    </row>
    <row r="1395" spans="27:29" x14ac:dyDescent="0.25">
      <c r="AA1395" s="151">
        <f t="shared" si="26"/>
        <v>1</v>
      </c>
      <c r="AB1395" s="151">
        <f>IF(AC1395="",0,IFERROR(IF(VLOOKUP(AC1395,AC$38:AC1394,1,0)&gt;0,0,0),1))</f>
        <v>0</v>
      </c>
      <c r="AC1395" s="152">
        <f>IF(DATOS!J1359=Y$39,DATOS!C1359,"")</f>
        <v>0</v>
      </c>
    </row>
    <row r="1396" spans="27:29" x14ac:dyDescent="0.25">
      <c r="AA1396" s="151">
        <f t="shared" si="26"/>
        <v>1</v>
      </c>
      <c r="AB1396" s="151">
        <f>IF(AC1396="",0,IFERROR(IF(VLOOKUP(AC1396,AC$38:AC1395,1,0)&gt;0,0,0),1))</f>
        <v>0</v>
      </c>
      <c r="AC1396" s="152">
        <f>IF(DATOS!J1360=Y$39,DATOS!C1360,"")</f>
        <v>0</v>
      </c>
    </row>
    <row r="1397" spans="27:29" x14ac:dyDescent="0.25">
      <c r="AA1397" s="151">
        <f t="shared" si="26"/>
        <v>1</v>
      </c>
      <c r="AB1397" s="151">
        <f>IF(AC1397="",0,IFERROR(IF(VLOOKUP(AC1397,AC$38:AC1396,1,0)&gt;0,0,0),1))</f>
        <v>0</v>
      </c>
      <c r="AC1397" s="152">
        <f>IF(DATOS!J1361=Y$39,DATOS!C1361,"")</f>
        <v>0</v>
      </c>
    </row>
    <row r="1398" spans="27:29" x14ac:dyDescent="0.25">
      <c r="AA1398" s="151">
        <f t="shared" si="26"/>
        <v>1</v>
      </c>
      <c r="AB1398" s="151">
        <f>IF(AC1398="",0,IFERROR(IF(VLOOKUP(AC1398,AC$38:AC1397,1,0)&gt;0,0,0),1))</f>
        <v>0</v>
      </c>
      <c r="AC1398" s="152">
        <f>IF(DATOS!J1362=Y$39,DATOS!C1362,"")</f>
        <v>0</v>
      </c>
    </row>
    <row r="1399" spans="27:29" x14ac:dyDescent="0.25">
      <c r="AA1399" s="151">
        <f t="shared" si="26"/>
        <v>1</v>
      </c>
      <c r="AB1399" s="151">
        <f>IF(AC1399="",0,IFERROR(IF(VLOOKUP(AC1399,AC$38:AC1398,1,0)&gt;0,0,0),1))</f>
        <v>0</v>
      </c>
      <c r="AC1399" s="152">
        <f>IF(DATOS!J1363=Y$39,DATOS!C1363,"")</f>
        <v>0</v>
      </c>
    </row>
    <row r="1400" spans="27:29" x14ac:dyDescent="0.25">
      <c r="AA1400" s="151">
        <f t="shared" si="26"/>
        <v>1</v>
      </c>
      <c r="AB1400" s="151">
        <f>IF(AC1400="",0,IFERROR(IF(VLOOKUP(AC1400,AC$38:AC1399,1,0)&gt;0,0,0),1))</f>
        <v>0</v>
      </c>
      <c r="AC1400" s="152">
        <f>IF(DATOS!J1364=Y$39,DATOS!C1364,"")</f>
        <v>0</v>
      </c>
    </row>
    <row r="1401" spans="27:29" x14ac:dyDescent="0.25">
      <c r="AA1401" s="151">
        <f t="shared" si="26"/>
        <v>1</v>
      </c>
      <c r="AB1401" s="151">
        <f>IF(AC1401="",0,IFERROR(IF(VLOOKUP(AC1401,AC$38:AC1400,1,0)&gt;0,0,0),1))</f>
        <v>0</v>
      </c>
      <c r="AC1401" s="152">
        <f>IF(DATOS!J1365=Y$39,DATOS!C1365,"")</f>
        <v>0</v>
      </c>
    </row>
    <row r="1402" spans="27:29" x14ac:dyDescent="0.25">
      <c r="AA1402" s="151">
        <f t="shared" si="26"/>
        <v>1</v>
      </c>
      <c r="AB1402" s="151">
        <f>IF(AC1402="",0,IFERROR(IF(VLOOKUP(AC1402,AC$38:AC1401,1,0)&gt;0,0,0),1))</f>
        <v>0</v>
      </c>
      <c r="AC1402" s="152">
        <f>IF(DATOS!J1366=Y$39,DATOS!C1366,"")</f>
        <v>0</v>
      </c>
    </row>
    <row r="1403" spans="27:29" x14ac:dyDescent="0.25">
      <c r="AA1403" s="151">
        <f t="shared" si="26"/>
        <v>1</v>
      </c>
      <c r="AB1403" s="151">
        <f>IF(AC1403="",0,IFERROR(IF(VLOOKUP(AC1403,AC$38:AC1402,1,0)&gt;0,0,0),1))</f>
        <v>0</v>
      </c>
      <c r="AC1403" s="152">
        <f>IF(DATOS!J1367=Y$39,DATOS!C1367,"")</f>
        <v>0</v>
      </c>
    </row>
    <row r="1404" spans="27:29" x14ac:dyDescent="0.25">
      <c r="AA1404" s="151">
        <f t="shared" si="26"/>
        <v>1</v>
      </c>
      <c r="AB1404" s="151">
        <f>IF(AC1404="",0,IFERROR(IF(VLOOKUP(AC1404,AC$38:AC1403,1,0)&gt;0,0,0),1))</f>
        <v>0</v>
      </c>
      <c r="AC1404" s="152">
        <f>IF(DATOS!J1368=Y$39,DATOS!C1368,"")</f>
        <v>0</v>
      </c>
    </row>
    <row r="1405" spans="27:29" x14ac:dyDescent="0.25">
      <c r="AA1405" s="151">
        <f t="shared" si="26"/>
        <v>1</v>
      </c>
      <c r="AB1405" s="151">
        <f>IF(AC1405="",0,IFERROR(IF(VLOOKUP(AC1405,AC$38:AC1404,1,0)&gt;0,0,0),1))</f>
        <v>0</v>
      </c>
      <c r="AC1405" s="152">
        <f>IF(DATOS!J1369=Y$39,DATOS!C1369,"")</f>
        <v>0</v>
      </c>
    </row>
    <row r="1406" spans="27:29" x14ac:dyDescent="0.25">
      <c r="AA1406" s="151">
        <f t="shared" si="26"/>
        <v>1</v>
      </c>
      <c r="AB1406" s="151">
        <f>IF(AC1406="",0,IFERROR(IF(VLOOKUP(AC1406,AC$38:AC1405,1,0)&gt;0,0,0),1))</f>
        <v>0</v>
      </c>
      <c r="AC1406" s="152">
        <f>IF(DATOS!J1370=Y$39,DATOS!C1370,"")</f>
        <v>0</v>
      </c>
    </row>
    <row r="1407" spans="27:29" x14ac:dyDescent="0.25">
      <c r="AA1407" s="151">
        <f t="shared" si="26"/>
        <v>1</v>
      </c>
      <c r="AB1407" s="151">
        <f>IF(AC1407="",0,IFERROR(IF(VLOOKUP(AC1407,AC$38:AC1406,1,0)&gt;0,0,0),1))</f>
        <v>0</v>
      </c>
      <c r="AC1407" s="152">
        <f>IF(DATOS!J1371=Y$39,DATOS!C1371,"")</f>
        <v>0</v>
      </c>
    </row>
    <row r="1408" spans="27:29" x14ac:dyDescent="0.25">
      <c r="AA1408" s="151">
        <f t="shared" si="26"/>
        <v>1</v>
      </c>
      <c r="AB1408" s="151">
        <f>IF(AC1408="",0,IFERROR(IF(VLOOKUP(AC1408,AC$38:AC1407,1,0)&gt;0,0,0),1))</f>
        <v>0</v>
      </c>
      <c r="AC1408" s="152">
        <f>IF(DATOS!J1372=Y$39,DATOS!C1372,"")</f>
        <v>0</v>
      </c>
    </row>
    <row r="1409" spans="27:29" x14ac:dyDescent="0.25">
      <c r="AA1409" s="151">
        <f t="shared" si="26"/>
        <v>1</v>
      </c>
      <c r="AB1409" s="151">
        <f>IF(AC1409="",0,IFERROR(IF(VLOOKUP(AC1409,AC$38:AC1408,1,0)&gt;0,0,0),1))</f>
        <v>0</v>
      </c>
      <c r="AC1409" s="152">
        <f>IF(DATOS!J1373=Y$39,DATOS!C1373,"")</f>
        <v>0</v>
      </c>
    </row>
    <row r="1410" spans="27:29" x14ac:dyDescent="0.25">
      <c r="AA1410" s="151">
        <f t="shared" si="26"/>
        <v>1</v>
      </c>
      <c r="AB1410" s="151">
        <f>IF(AC1410="",0,IFERROR(IF(VLOOKUP(AC1410,AC$38:AC1409,1,0)&gt;0,0,0),1))</f>
        <v>0</v>
      </c>
      <c r="AC1410" s="152">
        <f>IF(DATOS!J1374=Y$39,DATOS!C1374,"")</f>
        <v>0</v>
      </c>
    </row>
    <row r="1411" spans="27:29" x14ac:dyDescent="0.25">
      <c r="AA1411" s="151">
        <f t="shared" si="26"/>
        <v>1</v>
      </c>
      <c r="AB1411" s="151">
        <f>IF(AC1411="",0,IFERROR(IF(VLOOKUP(AC1411,AC$38:AC1410,1,0)&gt;0,0,0),1))</f>
        <v>0</v>
      </c>
      <c r="AC1411" s="152">
        <f>IF(DATOS!J1375=Y$39,DATOS!C1375,"")</f>
        <v>0</v>
      </c>
    </row>
    <row r="1412" spans="27:29" x14ac:dyDescent="0.25">
      <c r="AA1412" s="151">
        <f t="shared" si="26"/>
        <v>1</v>
      </c>
      <c r="AB1412" s="151">
        <f>IF(AC1412="",0,IFERROR(IF(VLOOKUP(AC1412,AC$38:AC1411,1,0)&gt;0,0,0),1))</f>
        <v>0</v>
      </c>
      <c r="AC1412" s="152">
        <f>IF(DATOS!J1376=Y$39,DATOS!C1376,"")</f>
        <v>0</v>
      </c>
    </row>
    <row r="1413" spans="27:29" x14ac:dyDescent="0.25">
      <c r="AA1413" s="151">
        <f t="shared" si="26"/>
        <v>1</v>
      </c>
      <c r="AB1413" s="151">
        <f>IF(AC1413="",0,IFERROR(IF(VLOOKUP(AC1413,AC$38:AC1412,1,0)&gt;0,0,0),1))</f>
        <v>0</v>
      </c>
      <c r="AC1413" s="152">
        <f>IF(DATOS!J1377=Y$39,DATOS!C1377,"")</f>
        <v>0</v>
      </c>
    </row>
    <row r="1414" spans="27:29" x14ac:dyDescent="0.25">
      <c r="AA1414" s="151">
        <f t="shared" si="26"/>
        <v>1</v>
      </c>
      <c r="AB1414" s="151">
        <f>IF(AC1414="",0,IFERROR(IF(VLOOKUP(AC1414,AC$38:AC1413,1,0)&gt;0,0,0),1))</f>
        <v>0</v>
      </c>
      <c r="AC1414" s="152">
        <f>IF(DATOS!J1378=Y$39,DATOS!C1378,"")</f>
        <v>0</v>
      </c>
    </row>
    <row r="1415" spans="27:29" x14ac:dyDescent="0.25">
      <c r="AA1415" s="151">
        <f t="shared" si="26"/>
        <v>1</v>
      </c>
      <c r="AB1415" s="151">
        <f>IF(AC1415="",0,IFERROR(IF(VLOOKUP(AC1415,AC$38:AC1414,1,0)&gt;0,0,0),1))</f>
        <v>0</v>
      </c>
      <c r="AC1415" s="152">
        <f>IF(DATOS!J1379=Y$39,DATOS!C1379,"")</f>
        <v>0</v>
      </c>
    </row>
    <row r="1416" spans="27:29" x14ac:dyDescent="0.25">
      <c r="AA1416" s="151">
        <f t="shared" si="26"/>
        <v>1</v>
      </c>
      <c r="AB1416" s="151">
        <f>IF(AC1416="",0,IFERROR(IF(VLOOKUP(AC1416,AC$38:AC1415,1,0)&gt;0,0,0),1))</f>
        <v>0</v>
      </c>
      <c r="AC1416" s="152">
        <f>IF(DATOS!J1380=Y$39,DATOS!C1380,"")</f>
        <v>0</v>
      </c>
    </row>
    <row r="1417" spans="27:29" x14ac:dyDescent="0.25">
      <c r="AA1417" s="151">
        <f t="shared" si="26"/>
        <v>1</v>
      </c>
      <c r="AB1417" s="151">
        <f>IF(AC1417="",0,IFERROR(IF(VLOOKUP(AC1417,AC$38:AC1416,1,0)&gt;0,0,0),1))</f>
        <v>0</v>
      </c>
      <c r="AC1417" s="152">
        <f>IF(DATOS!J1381=Y$39,DATOS!C1381,"")</f>
        <v>0</v>
      </c>
    </row>
    <row r="1418" spans="27:29" x14ac:dyDescent="0.25">
      <c r="AA1418" s="151">
        <f t="shared" si="26"/>
        <v>1</v>
      </c>
      <c r="AB1418" s="151">
        <f>IF(AC1418="",0,IFERROR(IF(VLOOKUP(AC1418,AC$38:AC1417,1,0)&gt;0,0,0),1))</f>
        <v>0</v>
      </c>
      <c r="AC1418" s="152">
        <f>IF(DATOS!J1382=Y$39,DATOS!C1382,"")</f>
        <v>0</v>
      </c>
    </row>
    <row r="1419" spans="27:29" x14ac:dyDescent="0.25">
      <c r="AA1419" s="151">
        <f t="shared" si="26"/>
        <v>1</v>
      </c>
      <c r="AB1419" s="151">
        <f>IF(AC1419="",0,IFERROR(IF(VLOOKUP(AC1419,AC$38:AC1418,1,0)&gt;0,0,0),1))</f>
        <v>0</v>
      </c>
      <c r="AC1419" s="152">
        <f>IF(DATOS!J1383=Y$39,DATOS!C1383,"")</f>
        <v>0</v>
      </c>
    </row>
    <row r="1420" spans="27:29" x14ac:dyDescent="0.25">
      <c r="AA1420" s="151">
        <f t="shared" si="26"/>
        <v>1</v>
      </c>
      <c r="AB1420" s="151">
        <f>IF(AC1420="",0,IFERROR(IF(VLOOKUP(AC1420,AC$38:AC1419,1,0)&gt;0,0,0),1))</f>
        <v>0</v>
      </c>
      <c r="AC1420" s="152">
        <f>IF(DATOS!J1384=Y$39,DATOS!C1384,"")</f>
        <v>0</v>
      </c>
    </row>
    <row r="1421" spans="27:29" x14ac:dyDescent="0.25">
      <c r="AA1421" s="151">
        <f t="shared" si="26"/>
        <v>1</v>
      </c>
      <c r="AB1421" s="151">
        <f>IF(AC1421="",0,IFERROR(IF(VLOOKUP(AC1421,AC$38:AC1420,1,0)&gt;0,0,0),1))</f>
        <v>0</v>
      </c>
      <c r="AC1421" s="152">
        <f>IF(DATOS!J1385=Y$39,DATOS!C1385,"")</f>
        <v>0</v>
      </c>
    </row>
    <row r="1422" spans="27:29" x14ac:dyDescent="0.25">
      <c r="AA1422" s="151">
        <f t="shared" si="26"/>
        <v>1</v>
      </c>
      <c r="AB1422" s="151">
        <f>IF(AC1422="",0,IFERROR(IF(VLOOKUP(AC1422,AC$38:AC1421,1,0)&gt;0,0,0),1))</f>
        <v>0</v>
      </c>
      <c r="AC1422" s="152">
        <f>IF(DATOS!J1386=Y$39,DATOS!C1386,"")</f>
        <v>0</v>
      </c>
    </row>
    <row r="1423" spans="27:29" x14ac:dyDescent="0.25">
      <c r="AA1423" s="151">
        <f t="shared" si="26"/>
        <v>1</v>
      </c>
      <c r="AB1423" s="151">
        <f>IF(AC1423="",0,IFERROR(IF(VLOOKUP(AC1423,AC$38:AC1422,1,0)&gt;0,0,0),1))</f>
        <v>0</v>
      </c>
      <c r="AC1423" s="152">
        <f>IF(DATOS!J1387=Y$39,DATOS!C1387,"")</f>
        <v>0</v>
      </c>
    </row>
    <row r="1424" spans="27:29" x14ac:dyDescent="0.25">
      <c r="AA1424" s="151">
        <f t="shared" si="26"/>
        <v>1</v>
      </c>
      <c r="AB1424" s="151">
        <f>IF(AC1424="",0,IFERROR(IF(VLOOKUP(AC1424,AC$38:AC1423,1,0)&gt;0,0,0),1))</f>
        <v>0</v>
      </c>
      <c r="AC1424" s="152">
        <f>IF(DATOS!J1388=Y$39,DATOS!C1388,"")</f>
        <v>0</v>
      </c>
    </row>
    <row r="1425" spans="27:29" x14ac:dyDescent="0.25">
      <c r="AA1425" s="151">
        <f t="shared" si="26"/>
        <v>1</v>
      </c>
      <c r="AB1425" s="151">
        <f>IF(AC1425="",0,IFERROR(IF(VLOOKUP(AC1425,AC$38:AC1424,1,0)&gt;0,0,0),1))</f>
        <v>0</v>
      </c>
      <c r="AC1425" s="152">
        <f>IF(DATOS!J1389=Y$39,DATOS!C1389,"")</f>
        <v>0</v>
      </c>
    </row>
    <row r="1426" spans="27:29" x14ac:dyDescent="0.25">
      <c r="AA1426" s="151">
        <f t="shared" si="26"/>
        <v>1</v>
      </c>
      <c r="AB1426" s="151">
        <f>IF(AC1426="",0,IFERROR(IF(VLOOKUP(AC1426,AC$38:AC1425,1,0)&gt;0,0,0),1))</f>
        <v>0</v>
      </c>
      <c r="AC1426" s="152">
        <f>IF(DATOS!J1390=Y$39,DATOS!C1390,"")</f>
        <v>0</v>
      </c>
    </row>
    <row r="1427" spans="27:29" x14ac:dyDescent="0.25">
      <c r="AA1427" s="151">
        <f t="shared" si="26"/>
        <v>1</v>
      </c>
      <c r="AB1427" s="151">
        <f>IF(AC1427="",0,IFERROR(IF(VLOOKUP(AC1427,AC$38:AC1426,1,0)&gt;0,0,0),1))</f>
        <v>0</v>
      </c>
      <c r="AC1427" s="152">
        <f>IF(DATOS!J1391=Y$39,DATOS!C1391,"")</f>
        <v>0</v>
      </c>
    </row>
    <row r="1428" spans="27:29" x14ac:dyDescent="0.25">
      <c r="AA1428" s="151">
        <f t="shared" si="26"/>
        <v>1</v>
      </c>
      <c r="AB1428" s="151">
        <f>IF(AC1428="",0,IFERROR(IF(VLOOKUP(AC1428,AC$38:AC1427,1,0)&gt;0,0,0),1))</f>
        <v>0</v>
      </c>
      <c r="AC1428" s="152">
        <f>IF(DATOS!J1392=Y$39,DATOS!C1392,"")</f>
        <v>0</v>
      </c>
    </row>
    <row r="1429" spans="27:29" x14ac:dyDescent="0.25">
      <c r="AA1429" s="151">
        <f t="shared" si="26"/>
        <v>1</v>
      </c>
      <c r="AB1429" s="151">
        <f>IF(AC1429="",0,IFERROR(IF(VLOOKUP(AC1429,AC$38:AC1428,1,0)&gt;0,0,0),1))</f>
        <v>0</v>
      </c>
      <c r="AC1429" s="152">
        <f>IF(DATOS!J1393=Y$39,DATOS!C1393,"")</f>
        <v>0</v>
      </c>
    </row>
    <row r="1430" spans="27:29" x14ac:dyDescent="0.25">
      <c r="AA1430" s="151">
        <f t="shared" si="26"/>
        <v>1</v>
      </c>
      <c r="AB1430" s="151">
        <f>IF(AC1430="",0,IFERROR(IF(VLOOKUP(AC1430,AC$38:AC1429,1,0)&gt;0,0,0),1))</f>
        <v>0</v>
      </c>
      <c r="AC1430" s="152">
        <f>IF(DATOS!J1394=Y$39,DATOS!C1394,"")</f>
        <v>0</v>
      </c>
    </row>
    <row r="1431" spans="27:29" x14ac:dyDescent="0.25">
      <c r="AA1431" s="151">
        <f t="shared" si="26"/>
        <v>1</v>
      </c>
      <c r="AB1431" s="151">
        <f>IF(AC1431="",0,IFERROR(IF(VLOOKUP(AC1431,AC$38:AC1430,1,0)&gt;0,0,0),1))</f>
        <v>0</v>
      </c>
      <c r="AC1431" s="152">
        <f>IF(DATOS!J1395=Y$39,DATOS!C1395,"")</f>
        <v>0</v>
      </c>
    </row>
    <row r="1432" spans="27:29" x14ac:dyDescent="0.25">
      <c r="AA1432" s="151">
        <f t="shared" si="26"/>
        <v>1</v>
      </c>
      <c r="AB1432" s="151">
        <f>IF(AC1432="",0,IFERROR(IF(VLOOKUP(AC1432,AC$38:AC1431,1,0)&gt;0,0,0),1))</f>
        <v>0</v>
      </c>
      <c r="AC1432" s="152">
        <f>IF(DATOS!J1396=Y$39,DATOS!C1396,"")</f>
        <v>0</v>
      </c>
    </row>
    <row r="1433" spans="27:29" x14ac:dyDescent="0.25">
      <c r="AA1433" s="151">
        <f t="shared" si="26"/>
        <v>1</v>
      </c>
      <c r="AB1433" s="151">
        <f>IF(AC1433="",0,IFERROR(IF(VLOOKUP(AC1433,AC$38:AC1432,1,0)&gt;0,0,0),1))</f>
        <v>0</v>
      </c>
      <c r="AC1433" s="152">
        <f>IF(DATOS!J1397=Y$39,DATOS!C1397,"")</f>
        <v>0</v>
      </c>
    </row>
    <row r="1434" spans="27:29" x14ac:dyDescent="0.25">
      <c r="AA1434" s="151">
        <f t="shared" si="26"/>
        <v>1</v>
      </c>
      <c r="AB1434" s="151">
        <f>IF(AC1434="",0,IFERROR(IF(VLOOKUP(AC1434,AC$38:AC1433,1,0)&gt;0,0,0),1))</f>
        <v>0</v>
      </c>
      <c r="AC1434" s="152">
        <f>IF(DATOS!J1398=Y$39,DATOS!C1398,"")</f>
        <v>0</v>
      </c>
    </row>
    <row r="1435" spans="27:29" x14ac:dyDescent="0.25">
      <c r="AA1435" s="151">
        <f t="shared" si="26"/>
        <v>1</v>
      </c>
      <c r="AB1435" s="151">
        <f>IF(AC1435="",0,IFERROR(IF(VLOOKUP(AC1435,AC$38:AC1434,1,0)&gt;0,0,0),1))</f>
        <v>0</v>
      </c>
      <c r="AC1435" s="152">
        <f>IF(DATOS!J1399=Y$39,DATOS!C1399,"")</f>
        <v>0</v>
      </c>
    </row>
    <row r="1436" spans="27:29" x14ac:dyDescent="0.25">
      <c r="AA1436" s="151">
        <f t="shared" si="26"/>
        <v>1</v>
      </c>
      <c r="AB1436" s="151">
        <f>IF(AC1436="",0,IFERROR(IF(VLOOKUP(AC1436,AC$38:AC1435,1,0)&gt;0,0,0),1))</f>
        <v>0</v>
      </c>
      <c r="AC1436" s="152">
        <f>IF(DATOS!J1400=Y$39,DATOS!C1400,"")</f>
        <v>0</v>
      </c>
    </row>
    <row r="1437" spans="27:29" x14ac:dyDescent="0.25">
      <c r="AA1437" s="151">
        <f t="shared" si="26"/>
        <v>1</v>
      </c>
      <c r="AB1437" s="151">
        <f>IF(AC1437="",0,IFERROR(IF(VLOOKUP(AC1437,AC$38:AC1436,1,0)&gt;0,0,0),1))</f>
        <v>0</v>
      </c>
      <c r="AC1437" s="152">
        <f>IF(DATOS!J1401=Y$39,DATOS!C1401,"")</f>
        <v>0</v>
      </c>
    </row>
    <row r="1438" spans="27:29" x14ac:dyDescent="0.25">
      <c r="AA1438" s="151">
        <f t="shared" si="26"/>
        <v>1</v>
      </c>
      <c r="AB1438" s="151">
        <f>IF(AC1438="",0,IFERROR(IF(VLOOKUP(AC1438,AC$38:AC1437,1,0)&gt;0,0,0),1))</f>
        <v>0</v>
      </c>
      <c r="AC1438" s="152">
        <f>IF(DATOS!J1402=Y$39,DATOS!C1402,"")</f>
        <v>0</v>
      </c>
    </row>
    <row r="1439" spans="27:29" x14ac:dyDescent="0.25">
      <c r="AA1439" s="151">
        <f t="shared" si="26"/>
        <v>1</v>
      </c>
      <c r="AB1439" s="151">
        <f>IF(AC1439="",0,IFERROR(IF(VLOOKUP(AC1439,AC$38:AC1438,1,0)&gt;0,0,0),1))</f>
        <v>0</v>
      </c>
      <c r="AC1439" s="152">
        <f>IF(DATOS!J1403=Y$39,DATOS!C1403,"")</f>
        <v>0</v>
      </c>
    </row>
    <row r="1440" spans="27:29" x14ac:dyDescent="0.25">
      <c r="AA1440" s="151">
        <f t="shared" si="26"/>
        <v>1</v>
      </c>
      <c r="AB1440" s="151">
        <f>IF(AC1440="",0,IFERROR(IF(VLOOKUP(AC1440,AC$38:AC1439,1,0)&gt;0,0,0),1))</f>
        <v>0</v>
      </c>
      <c r="AC1440" s="152">
        <f>IF(DATOS!J1404=Y$39,DATOS!C1404,"")</f>
        <v>0</v>
      </c>
    </row>
    <row r="1441" spans="27:29" x14ac:dyDescent="0.25">
      <c r="AA1441" s="151">
        <f t="shared" si="26"/>
        <v>1</v>
      </c>
      <c r="AB1441" s="151">
        <f>IF(AC1441="",0,IFERROR(IF(VLOOKUP(AC1441,AC$38:AC1440,1,0)&gt;0,0,0),1))</f>
        <v>0</v>
      </c>
      <c r="AC1441" s="152">
        <f>IF(DATOS!J1405=Y$39,DATOS!C1405,"")</f>
        <v>0</v>
      </c>
    </row>
    <row r="1442" spans="27:29" x14ac:dyDescent="0.25">
      <c r="AA1442" s="151">
        <f t="shared" si="26"/>
        <v>1</v>
      </c>
      <c r="AB1442" s="151">
        <f>IF(AC1442="",0,IFERROR(IF(VLOOKUP(AC1442,AC$38:AC1441,1,0)&gt;0,0,0),1))</f>
        <v>0</v>
      </c>
      <c r="AC1442" s="152">
        <f>IF(DATOS!J1406=Y$39,DATOS!C1406,"")</f>
        <v>0</v>
      </c>
    </row>
    <row r="1443" spans="27:29" x14ac:dyDescent="0.25">
      <c r="AA1443" s="151">
        <f t="shared" si="26"/>
        <v>1</v>
      </c>
      <c r="AB1443" s="151">
        <f>IF(AC1443="",0,IFERROR(IF(VLOOKUP(AC1443,AC$38:AC1442,1,0)&gt;0,0,0),1))</f>
        <v>0</v>
      </c>
      <c r="AC1443" s="152">
        <f>IF(DATOS!J1407=Y$39,DATOS!C1407,"")</f>
        <v>0</v>
      </c>
    </row>
    <row r="1444" spans="27:29" x14ac:dyDescent="0.25">
      <c r="AA1444" s="151">
        <f t="shared" si="26"/>
        <v>1</v>
      </c>
      <c r="AB1444" s="151">
        <f>IF(AC1444="",0,IFERROR(IF(VLOOKUP(AC1444,AC$38:AC1443,1,0)&gt;0,0,0),1))</f>
        <v>0</v>
      </c>
      <c r="AC1444" s="152">
        <f>IF(DATOS!J1408=Y$39,DATOS!C1408,"")</f>
        <v>0</v>
      </c>
    </row>
    <row r="1445" spans="27:29" x14ac:dyDescent="0.25">
      <c r="AA1445" s="151">
        <f t="shared" si="26"/>
        <v>1</v>
      </c>
      <c r="AB1445" s="151">
        <f>IF(AC1445="",0,IFERROR(IF(VLOOKUP(AC1445,AC$38:AC1444,1,0)&gt;0,0,0),1))</f>
        <v>0</v>
      </c>
      <c r="AC1445" s="152">
        <f>IF(DATOS!J1409=Y$39,DATOS!C1409,"")</f>
        <v>0</v>
      </c>
    </row>
    <row r="1446" spans="27:29" x14ac:dyDescent="0.25">
      <c r="AA1446" s="151">
        <f t="shared" ref="AA1446:AA1509" si="27">AA1445+AB1446</f>
        <v>1</v>
      </c>
      <c r="AB1446" s="151">
        <f>IF(AC1446="",0,IFERROR(IF(VLOOKUP(AC1446,AC$38:AC1445,1,0)&gt;0,0,0),1))</f>
        <v>0</v>
      </c>
      <c r="AC1446" s="152">
        <f>IF(DATOS!J1410=Y$39,DATOS!C1410,"")</f>
        <v>0</v>
      </c>
    </row>
    <row r="1447" spans="27:29" x14ac:dyDescent="0.25">
      <c r="AA1447" s="151">
        <f t="shared" si="27"/>
        <v>1</v>
      </c>
      <c r="AB1447" s="151">
        <f>IF(AC1447="",0,IFERROR(IF(VLOOKUP(AC1447,AC$38:AC1446,1,0)&gt;0,0,0),1))</f>
        <v>0</v>
      </c>
      <c r="AC1447" s="152">
        <f>IF(DATOS!J1411=Y$39,DATOS!C1411,"")</f>
        <v>0</v>
      </c>
    </row>
    <row r="1448" spans="27:29" x14ac:dyDescent="0.25">
      <c r="AA1448" s="151">
        <f t="shared" si="27"/>
        <v>1</v>
      </c>
      <c r="AB1448" s="151">
        <f>IF(AC1448="",0,IFERROR(IF(VLOOKUP(AC1448,AC$38:AC1447,1,0)&gt;0,0,0),1))</f>
        <v>0</v>
      </c>
      <c r="AC1448" s="152">
        <f>IF(DATOS!J1412=Y$39,DATOS!C1412,"")</f>
        <v>0</v>
      </c>
    </row>
    <row r="1449" spans="27:29" x14ac:dyDescent="0.25">
      <c r="AA1449" s="151">
        <f t="shared" si="27"/>
        <v>1</v>
      </c>
      <c r="AB1449" s="151">
        <f>IF(AC1449="",0,IFERROR(IF(VLOOKUP(AC1449,AC$38:AC1448,1,0)&gt;0,0,0),1))</f>
        <v>0</v>
      </c>
      <c r="AC1449" s="152">
        <f>IF(DATOS!J1413=Y$39,DATOS!C1413,"")</f>
        <v>0</v>
      </c>
    </row>
    <row r="1450" spans="27:29" x14ac:dyDescent="0.25">
      <c r="AA1450" s="151">
        <f t="shared" si="27"/>
        <v>1</v>
      </c>
      <c r="AB1450" s="151">
        <f>IF(AC1450="",0,IFERROR(IF(VLOOKUP(AC1450,AC$38:AC1449,1,0)&gt;0,0,0),1))</f>
        <v>0</v>
      </c>
      <c r="AC1450" s="152">
        <f>IF(DATOS!J1414=Y$39,DATOS!C1414,"")</f>
        <v>0</v>
      </c>
    </row>
    <row r="1451" spans="27:29" x14ac:dyDescent="0.25">
      <c r="AA1451" s="151">
        <f t="shared" si="27"/>
        <v>1</v>
      </c>
      <c r="AB1451" s="151">
        <f>IF(AC1451="",0,IFERROR(IF(VLOOKUP(AC1451,AC$38:AC1450,1,0)&gt;0,0,0),1))</f>
        <v>0</v>
      </c>
      <c r="AC1451" s="152">
        <f>IF(DATOS!J1415=Y$39,DATOS!C1415,"")</f>
        <v>0</v>
      </c>
    </row>
    <row r="1452" spans="27:29" x14ac:dyDescent="0.25">
      <c r="AA1452" s="151">
        <f t="shared" si="27"/>
        <v>1</v>
      </c>
      <c r="AB1452" s="151">
        <f>IF(AC1452="",0,IFERROR(IF(VLOOKUP(AC1452,AC$38:AC1451,1,0)&gt;0,0,0),1))</f>
        <v>0</v>
      </c>
      <c r="AC1452" s="152">
        <f>IF(DATOS!J1416=Y$39,DATOS!C1416,"")</f>
        <v>0</v>
      </c>
    </row>
    <row r="1453" spans="27:29" x14ac:dyDescent="0.25">
      <c r="AA1453" s="151">
        <f t="shared" si="27"/>
        <v>1</v>
      </c>
      <c r="AB1453" s="151">
        <f>IF(AC1453="",0,IFERROR(IF(VLOOKUP(AC1453,AC$38:AC1452,1,0)&gt;0,0,0),1))</f>
        <v>0</v>
      </c>
      <c r="AC1453" s="152">
        <f>IF(DATOS!J1417=Y$39,DATOS!C1417,"")</f>
        <v>0</v>
      </c>
    </row>
    <row r="1454" spans="27:29" x14ac:dyDescent="0.25">
      <c r="AA1454" s="151">
        <f t="shared" si="27"/>
        <v>1</v>
      </c>
      <c r="AB1454" s="151">
        <f>IF(AC1454="",0,IFERROR(IF(VLOOKUP(AC1454,AC$38:AC1453,1,0)&gt;0,0,0),1))</f>
        <v>0</v>
      </c>
      <c r="AC1454" s="152">
        <f>IF(DATOS!J1418=Y$39,DATOS!C1418,"")</f>
        <v>0</v>
      </c>
    </row>
    <row r="1455" spans="27:29" x14ac:dyDescent="0.25">
      <c r="AA1455" s="151">
        <f t="shared" si="27"/>
        <v>1</v>
      </c>
      <c r="AB1455" s="151">
        <f>IF(AC1455="",0,IFERROR(IF(VLOOKUP(AC1455,AC$38:AC1454,1,0)&gt;0,0,0),1))</f>
        <v>0</v>
      </c>
      <c r="AC1455" s="152">
        <f>IF(DATOS!J1419=Y$39,DATOS!C1419,"")</f>
        <v>0</v>
      </c>
    </row>
    <row r="1456" spans="27:29" x14ac:dyDescent="0.25">
      <c r="AA1456" s="151">
        <f t="shared" si="27"/>
        <v>1</v>
      </c>
      <c r="AB1456" s="151">
        <f>IF(AC1456="",0,IFERROR(IF(VLOOKUP(AC1456,AC$38:AC1455,1,0)&gt;0,0,0),1))</f>
        <v>0</v>
      </c>
      <c r="AC1456" s="152">
        <f>IF(DATOS!J1420=Y$39,DATOS!C1420,"")</f>
        <v>0</v>
      </c>
    </row>
    <row r="1457" spans="27:29" x14ac:dyDescent="0.25">
      <c r="AA1457" s="151">
        <f t="shared" si="27"/>
        <v>1</v>
      </c>
      <c r="AB1457" s="151">
        <f>IF(AC1457="",0,IFERROR(IF(VLOOKUP(AC1457,AC$38:AC1456,1,0)&gt;0,0,0),1))</f>
        <v>0</v>
      </c>
      <c r="AC1457" s="152">
        <f>IF(DATOS!J1421=Y$39,DATOS!C1421,"")</f>
        <v>0</v>
      </c>
    </row>
    <row r="1458" spans="27:29" x14ac:dyDescent="0.25">
      <c r="AA1458" s="151">
        <f t="shared" si="27"/>
        <v>1</v>
      </c>
      <c r="AB1458" s="151">
        <f>IF(AC1458="",0,IFERROR(IF(VLOOKUP(AC1458,AC$38:AC1457,1,0)&gt;0,0,0),1))</f>
        <v>0</v>
      </c>
      <c r="AC1458" s="152">
        <f>IF(DATOS!J1422=Y$39,DATOS!C1422,"")</f>
        <v>0</v>
      </c>
    </row>
    <row r="1459" spans="27:29" x14ac:dyDescent="0.25">
      <c r="AA1459" s="151">
        <f t="shared" si="27"/>
        <v>1</v>
      </c>
      <c r="AB1459" s="151">
        <f>IF(AC1459="",0,IFERROR(IF(VLOOKUP(AC1459,AC$38:AC1458,1,0)&gt;0,0,0),1))</f>
        <v>0</v>
      </c>
      <c r="AC1459" s="152">
        <f>IF(DATOS!J1423=Y$39,DATOS!C1423,"")</f>
        <v>0</v>
      </c>
    </row>
    <row r="1460" spans="27:29" x14ac:dyDescent="0.25">
      <c r="AA1460" s="151">
        <f t="shared" si="27"/>
        <v>1</v>
      </c>
      <c r="AB1460" s="151">
        <f>IF(AC1460="",0,IFERROR(IF(VLOOKUP(AC1460,AC$38:AC1459,1,0)&gt;0,0,0),1))</f>
        <v>0</v>
      </c>
      <c r="AC1460" s="152">
        <f>IF(DATOS!J1424=Y$39,DATOS!C1424,"")</f>
        <v>0</v>
      </c>
    </row>
    <row r="1461" spans="27:29" x14ac:dyDescent="0.25">
      <c r="AA1461" s="151">
        <f t="shared" si="27"/>
        <v>1</v>
      </c>
      <c r="AB1461" s="151">
        <f>IF(AC1461="",0,IFERROR(IF(VLOOKUP(AC1461,AC$38:AC1460,1,0)&gt;0,0,0),1))</f>
        <v>0</v>
      </c>
      <c r="AC1461" s="152">
        <f>IF(DATOS!J1425=Y$39,DATOS!C1425,"")</f>
        <v>0</v>
      </c>
    </row>
    <row r="1462" spans="27:29" x14ac:dyDescent="0.25">
      <c r="AA1462" s="151">
        <f t="shared" si="27"/>
        <v>1</v>
      </c>
      <c r="AB1462" s="151">
        <f>IF(AC1462="",0,IFERROR(IF(VLOOKUP(AC1462,AC$38:AC1461,1,0)&gt;0,0,0),1))</f>
        <v>0</v>
      </c>
      <c r="AC1462" s="152">
        <f>IF(DATOS!J1426=Y$39,DATOS!C1426,"")</f>
        <v>0</v>
      </c>
    </row>
    <row r="1463" spans="27:29" x14ac:dyDescent="0.25">
      <c r="AA1463" s="151">
        <f t="shared" si="27"/>
        <v>1</v>
      </c>
      <c r="AB1463" s="151">
        <f>IF(AC1463="",0,IFERROR(IF(VLOOKUP(AC1463,AC$38:AC1462,1,0)&gt;0,0,0),1))</f>
        <v>0</v>
      </c>
      <c r="AC1463" s="152">
        <f>IF(DATOS!J1427=Y$39,DATOS!C1427,"")</f>
        <v>0</v>
      </c>
    </row>
    <row r="1464" spans="27:29" x14ac:dyDescent="0.25">
      <c r="AA1464" s="151">
        <f t="shared" si="27"/>
        <v>1</v>
      </c>
      <c r="AB1464" s="151">
        <f>IF(AC1464="",0,IFERROR(IF(VLOOKUP(AC1464,AC$38:AC1463,1,0)&gt;0,0,0),1))</f>
        <v>0</v>
      </c>
      <c r="AC1464" s="152">
        <f>IF(DATOS!J1428=Y$39,DATOS!C1428,"")</f>
        <v>0</v>
      </c>
    </row>
    <row r="1465" spans="27:29" x14ac:dyDescent="0.25">
      <c r="AA1465" s="151">
        <f t="shared" si="27"/>
        <v>1</v>
      </c>
      <c r="AB1465" s="151">
        <f>IF(AC1465="",0,IFERROR(IF(VLOOKUP(AC1465,AC$38:AC1464,1,0)&gt;0,0,0),1))</f>
        <v>0</v>
      </c>
      <c r="AC1465" s="152">
        <f>IF(DATOS!J1429=Y$39,DATOS!C1429,"")</f>
        <v>0</v>
      </c>
    </row>
    <row r="1466" spans="27:29" x14ac:dyDescent="0.25">
      <c r="AA1466" s="151">
        <f t="shared" si="27"/>
        <v>1</v>
      </c>
      <c r="AB1466" s="151">
        <f>IF(AC1466="",0,IFERROR(IF(VLOOKUP(AC1466,AC$38:AC1465,1,0)&gt;0,0,0),1))</f>
        <v>0</v>
      </c>
      <c r="AC1466" s="152">
        <f>IF(DATOS!J1430=Y$39,DATOS!C1430,"")</f>
        <v>0</v>
      </c>
    </row>
    <row r="1467" spans="27:29" x14ac:dyDescent="0.25">
      <c r="AA1467" s="151">
        <f t="shared" si="27"/>
        <v>1</v>
      </c>
      <c r="AB1467" s="151">
        <f>IF(AC1467="",0,IFERROR(IF(VLOOKUP(AC1467,AC$38:AC1466,1,0)&gt;0,0,0),1))</f>
        <v>0</v>
      </c>
      <c r="AC1467" s="152">
        <f>IF(DATOS!J1431=Y$39,DATOS!C1431,"")</f>
        <v>0</v>
      </c>
    </row>
    <row r="1468" spans="27:29" x14ac:dyDescent="0.25">
      <c r="AA1468" s="151">
        <f t="shared" si="27"/>
        <v>1</v>
      </c>
      <c r="AB1468" s="151">
        <f>IF(AC1468="",0,IFERROR(IF(VLOOKUP(AC1468,AC$38:AC1467,1,0)&gt;0,0,0),1))</f>
        <v>0</v>
      </c>
      <c r="AC1468" s="152">
        <f>IF(DATOS!J1432=Y$39,DATOS!C1432,"")</f>
        <v>0</v>
      </c>
    </row>
    <row r="1469" spans="27:29" x14ac:dyDescent="0.25">
      <c r="AA1469" s="151">
        <f t="shared" si="27"/>
        <v>1</v>
      </c>
      <c r="AB1469" s="151">
        <f>IF(AC1469="",0,IFERROR(IF(VLOOKUP(AC1469,AC$38:AC1468,1,0)&gt;0,0,0),1))</f>
        <v>0</v>
      </c>
      <c r="AC1469" s="152">
        <f>IF(DATOS!J1433=Y$39,DATOS!C1433,"")</f>
        <v>0</v>
      </c>
    </row>
    <row r="1470" spans="27:29" x14ac:dyDescent="0.25">
      <c r="AA1470" s="151">
        <f t="shared" si="27"/>
        <v>1</v>
      </c>
      <c r="AB1470" s="151">
        <f>IF(AC1470="",0,IFERROR(IF(VLOOKUP(AC1470,AC$38:AC1469,1,0)&gt;0,0,0),1))</f>
        <v>0</v>
      </c>
      <c r="AC1470" s="152">
        <f>IF(DATOS!J1434=Y$39,DATOS!C1434,"")</f>
        <v>0</v>
      </c>
    </row>
    <row r="1471" spans="27:29" x14ac:dyDescent="0.25">
      <c r="AA1471" s="151">
        <f t="shared" si="27"/>
        <v>1</v>
      </c>
      <c r="AB1471" s="151">
        <f>IF(AC1471="",0,IFERROR(IF(VLOOKUP(AC1471,AC$38:AC1470,1,0)&gt;0,0,0),1))</f>
        <v>0</v>
      </c>
      <c r="AC1471" s="152">
        <f>IF(DATOS!J1435=Y$39,DATOS!C1435,"")</f>
        <v>0</v>
      </c>
    </row>
    <row r="1472" spans="27:29" x14ac:dyDescent="0.25">
      <c r="AA1472" s="151">
        <f t="shared" si="27"/>
        <v>1</v>
      </c>
      <c r="AB1472" s="151">
        <f>IF(AC1472="",0,IFERROR(IF(VLOOKUP(AC1472,AC$38:AC1471,1,0)&gt;0,0,0),1))</f>
        <v>0</v>
      </c>
      <c r="AC1472" s="152">
        <f>IF(DATOS!J1436=Y$39,DATOS!C1436,"")</f>
        <v>0</v>
      </c>
    </row>
    <row r="1473" spans="27:29" x14ac:dyDescent="0.25">
      <c r="AA1473" s="151">
        <f t="shared" si="27"/>
        <v>1</v>
      </c>
      <c r="AB1473" s="151">
        <f>IF(AC1473="",0,IFERROR(IF(VLOOKUP(AC1473,AC$38:AC1472,1,0)&gt;0,0,0),1))</f>
        <v>0</v>
      </c>
      <c r="AC1473" s="152">
        <f>IF(DATOS!J1437=Y$39,DATOS!C1437,"")</f>
        <v>0</v>
      </c>
    </row>
    <row r="1474" spans="27:29" x14ac:dyDescent="0.25">
      <c r="AA1474" s="151">
        <f t="shared" si="27"/>
        <v>1</v>
      </c>
      <c r="AB1474" s="151">
        <f>IF(AC1474="",0,IFERROR(IF(VLOOKUP(AC1474,AC$38:AC1473,1,0)&gt;0,0,0),1))</f>
        <v>0</v>
      </c>
      <c r="AC1474" s="152">
        <f>IF(DATOS!J1438=Y$39,DATOS!C1438,"")</f>
        <v>0</v>
      </c>
    </row>
    <row r="1475" spans="27:29" x14ac:dyDescent="0.25">
      <c r="AA1475" s="151">
        <f t="shared" si="27"/>
        <v>1</v>
      </c>
      <c r="AB1475" s="151">
        <f>IF(AC1475="",0,IFERROR(IF(VLOOKUP(AC1475,AC$38:AC1474,1,0)&gt;0,0,0),1))</f>
        <v>0</v>
      </c>
      <c r="AC1475" s="152">
        <f>IF(DATOS!J1439=Y$39,DATOS!C1439,"")</f>
        <v>0</v>
      </c>
    </row>
    <row r="1476" spans="27:29" x14ac:dyDescent="0.25">
      <c r="AA1476" s="151">
        <f t="shared" si="27"/>
        <v>1</v>
      </c>
      <c r="AB1476" s="151">
        <f>IF(AC1476="",0,IFERROR(IF(VLOOKUP(AC1476,AC$38:AC1475,1,0)&gt;0,0,0),1))</f>
        <v>0</v>
      </c>
      <c r="AC1476" s="152">
        <f>IF(DATOS!J1440=Y$39,DATOS!C1440,"")</f>
        <v>0</v>
      </c>
    </row>
    <row r="1477" spans="27:29" x14ac:dyDescent="0.25">
      <c r="AA1477" s="151">
        <f t="shared" si="27"/>
        <v>1</v>
      </c>
      <c r="AB1477" s="151">
        <f>IF(AC1477="",0,IFERROR(IF(VLOOKUP(AC1477,AC$38:AC1476,1,0)&gt;0,0,0),1))</f>
        <v>0</v>
      </c>
      <c r="AC1477" s="152">
        <f>IF(DATOS!J1441=Y$39,DATOS!C1441,"")</f>
        <v>0</v>
      </c>
    </row>
    <row r="1478" spans="27:29" x14ac:dyDescent="0.25">
      <c r="AA1478" s="151">
        <f t="shared" si="27"/>
        <v>1</v>
      </c>
      <c r="AB1478" s="151">
        <f>IF(AC1478="",0,IFERROR(IF(VLOOKUP(AC1478,AC$38:AC1477,1,0)&gt;0,0,0),1))</f>
        <v>0</v>
      </c>
      <c r="AC1478" s="152">
        <f>IF(DATOS!J1442=Y$39,DATOS!C1442,"")</f>
        <v>0</v>
      </c>
    </row>
    <row r="1479" spans="27:29" x14ac:dyDescent="0.25">
      <c r="AA1479" s="151">
        <f t="shared" si="27"/>
        <v>1</v>
      </c>
      <c r="AB1479" s="151">
        <f>IF(AC1479="",0,IFERROR(IF(VLOOKUP(AC1479,AC$38:AC1478,1,0)&gt;0,0,0),1))</f>
        <v>0</v>
      </c>
      <c r="AC1479" s="152">
        <f>IF(DATOS!J1443=Y$39,DATOS!C1443,"")</f>
        <v>0</v>
      </c>
    </row>
    <row r="1480" spans="27:29" x14ac:dyDescent="0.25">
      <c r="AA1480" s="151">
        <f t="shared" si="27"/>
        <v>1</v>
      </c>
      <c r="AB1480" s="151">
        <f>IF(AC1480="",0,IFERROR(IF(VLOOKUP(AC1480,AC$38:AC1479,1,0)&gt;0,0,0),1))</f>
        <v>0</v>
      </c>
      <c r="AC1480" s="152">
        <f>IF(DATOS!J1444=Y$39,DATOS!C1444,"")</f>
        <v>0</v>
      </c>
    </row>
    <row r="1481" spans="27:29" x14ac:dyDescent="0.25">
      <c r="AA1481" s="151">
        <f t="shared" si="27"/>
        <v>1</v>
      </c>
      <c r="AB1481" s="151">
        <f>IF(AC1481="",0,IFERROR(IF(VLOOKUP(AC1481,AC$38:AC1480,1,0)&gt;0,0,0),1))</f>
        <v>0</v>
      </c>
      <c r="AC1481" s="152">
        <f>IF(DATOS!J1445=Y$39,DATOS!C1445,"")</f>
        <v>0</v>
      </c>
    </row>
    <row r="1482" spans="27:29" x14ac:dyDescent="0.25">
      <c r="AA1482" s="151">
        <f t="shared" si="27"/>
        <v>1</v>
      </c>
      <c r="AB1482" s="151">
        <f>IF(AC1482="",0,IFERROR(IF(VLOOKUP(AC1482,AC$38:AC1481,1,0)&gt;0,0,0),1))</f>
        <v>0</v>
      </c>
      <c r="AC1482" s="152">
        <f>IF(DATOS!J1446=Y$39,DATOS!C1446,"")</f>
        <v>0</v>
      </c>
    </row>
    <row r="1483" spans="27:29" x14ac:dyDescent="0.25">
      <c r="AA1483" s="151">
        <f t="shared" si="27"/>
        <v>1</v>
      </c>
      <c r="AB1483" s="151">
        <f>IF(AC1483="",0,IFERROR(IF(VLOOKUP(AC1483,AC$38:AC1482,1,0)&gt;0,0,0),1))</f>
        <v>0</v>
      </c>
      <c r="AC1483" s="152">
        <f>IF(DATOS!J1447=Y$39,DATOS!C1447,"")</f>
        <v>0</v>
      </c>
    </row>
    <row r="1484" spans="27:29" x14ac:dyDescent="0.25">
      <c r="AA1484" s="151">
        <f t="shared" si="27"/>
        <v>1</v>
      </c>
      <c r="AB1484" s="151">
        <f>IF(AC1484="",0,IFERROR(IF(VLOOKUP(AC1484,AC$38:AC1483,1,0)&gt;0,0,0),1))</f>
        <v>0</v>
      </c>
      <c r="AC1484" s="152">
        <f>IF(DATOS!J1448=Y$39,DATOS!C1448,"")</f>
        <v>0</v>
      </c>
    </row>
    <row r="1485" spans="27:29" x14ac:dyDescent="0.25">
      <c r="AA1485" s="151">
        <f t="shared" si="27"/>
        <v>1</v>
      </c>
      <c r="AB1485" s="151">
        <f>IF(AC1485="",0,IFERROR(IF(VLOOKUP(AC1485,AC$38:AC1484,1,0)&gt;0,0,0),1))</f>
        <v>0</v>
      </c>
      <c r="AC1485" s="152">
        <f>IF(DATOS!J1449=Y$39,DATOS!C1449,"")</f>
        <v>0</v>
      </c>
    </row>
    <row r="1486" spans="27:29" x14ac:dyDescent="0.25">
      <c r="AA1486" s="151">
        <f t="shared" si="27"/>
        <v>1</v>
      </c>
      <c r="AB1486" s="151">
        <f>IF(AC1486="",0,IFERROR(IF(VLOOKUP(AC1486,AC$38:AC1485,1,0)&gt;0,0,0),1))</f>
        <v>0</v>
      </c>
      <c r="AC1486" s="152">
        <f>IF(DATOS!J1450=Y$39,DATOS!C1450,"")</f>
        <v>0</v>
      </c>
    </row>
    <row r="1487" spans="27:29" x14ac:dyDescent="0.25">
      <c r="AA1487" s="151">
        <f t="shared" si="27"/>
        <v>1</v>
      </c>
      <c r="AB1487" s="151">
        <f>IF(AC1487="",0,IFERROR(IF(VLOOKUP(AC1487,AC$38:AC1486,1,0)&gt;0,0,0),1))</f>
        <v>0</v>
      </c>
      <c r="AC1487" s="152">
        <f>IF(DATOS!J1451=Y$39,DATOS!C1451,"")</f>
        <v>0</v>
      </c>
    </row>
    <row r="1488" spans="27:29" x14ac:dyDescent="0.25">
      <c r="AA1488" s="151">
        <f t="shared" si="27"/>
        <v>1</v>
      </c>
      <c r="AB1488" s="151">
        <f>IF(AC1488="",0,IFERROR(IF(VLOOKUP(AC1488,AC$38:AC1487,1,0)&gt;0,0,0),1))</f>
        <v>0</v>
      </c>
      <c r="AC1488" s="152">
        <f>IF(DATOS!J1452=Y$39,DATOS!C1452,"")</f>
        <v>0</v>
      </c>
    </row>
    <row r="1489" spans="27:29" x14ac:dyDescent="0.25">
      <c r="AA1489" s="151">
        <f t="shared" si="27"/>
        <v>1</v>
      </c>
      <c r="AB1489" s="151">
        <f>IF(AC1489="",0,IFERROR(IF(VLOOKUP(AC1489,AC$38:AC1488,1,0)&gt;0,0,0),1))</f>
        <v>0</v>
      </c>
      <c r="AC1489" s="152">
        <f>IF(DATOS!J1453=Y$39,DATOS!C1453,"")</f>
        <v>0</v>
      </c>
    </row>
    <row r="1490" spans="27:29" x14ac:dyDescent="0.25">
      <c r="AA1490" s="151">
        <f t="shared" si="27"/>
        <v>1</v>
      </c>
      <c r="AB1490" s="151">
        <f>IF(AC1490="",0,IFERROR(IF(VLOOKUP(AC1490,AC$38:AC1489,1,0)&gt;0,0,0),1))</f>
        <v>0</v>
      </c>
      <c r="AC1490" s="152">
        <f>IF(DATOS!J1454=Y$39,DATOS!C1454,"")</f>
        <v>0</v>
      </c>
    </row>
    <row r="1491" spans="27:29" x14ac:dyDescent="0.25">
      <c r="AA1491" s="151">
        <f t="shared" si="27"/>
        <v>1</v>
      </c>
      <c r="AB1491" s="151">
        <f>IF(AC1491="",0,IFERROR(IF(VLOOKUP(AC1491,AC$38:AC1490,1,0)&gt;0,0,0),1))</f>
        <v>0</v>
      </c>
      <c r="AC1491" s="152">
        <f>IF(DATOS!J1455=Y$39,DATOS!C1455,"")</f>
        <v>0</v>
      </c>
    </row>
    <row r="1492" spans="27:29" x14ac:dyDescent="0.25">
      <c r="AA1492" s="151">
        <f t="shared" si="27"/>
        <v>1</v>
      </c>
      <c r="AB1492" s="151">
        <f>IF(AC1492="",0,IFERROR(IF(VLOOKUP(AC1492,AC$38:AC1491,1,0)&gt;0,0,0),1))</f>
        <v>0</v>
      </c>
      <c r="AC1492" s="152">
        <f>IF(DATOS!J1456=Y$39,DATOS!C1456,"")</f>
        <v>0</v>
      </c>
    </row>
    <row r="1493" spans="27:29" x14ac:dyDescent="0.25">
      <c r="AA1493" s="151">
        <f t="shared" si="27"/>
        <v>1</v>
      </c>
      <c r="AB1493" s="151">
        <f>IF(AC1493="",0,IFERROR(IF(VLOOKUP(AC1493,AC$38:AC1492,1,0)&gt;0,0,0),1))</f>
        <v>0</v>
      </c>
      <c r="AC1493" s="152">
        <f>IF(DATOS!J1457=Y$39,DATOS!C1457,"")</f>
        <v>0</v>
      </c>
    </row>
    <row r="1494" spans="27:29" x14ac:dyDescent="0.25">
      <c r="AA1494" s="151">
        <f t="shared" si="27"/>
        <v>1</v>
      </c>
      <c r="AB1494" s="151">
        <f>IF(AC1494="",0,IFERROR(IF(VLOOKUP(AC1494,AC$38:AC1493,1,0)&gt;0,0,0),1))</f>
        <v>0</v>
      </c>
      <c r="AC1494" s="152">
        <f>IF(DATOS!J1458=Y$39,DATOS!C1458,"")</f>
        <v>0</v>
      </c>
    </row>
    <row r="1495" spans="27:29" x14ac:dyDescent="0.25">
      <c r="AA1495" s="151">
        <f t="shared" si="27"/>
        <v>1</v>
      </c>
      <c r="AB1495" s="151">
        <f>IF(AC1495="",0,IFERROR(IF(VLOOKUP(AC1495,AC$38:AC1494,1,0)&gt;0,0,0),1))</f>
        <v>0</v>
      </c>
      <c r="AC1495" s="152">
        <f>IF(DATOS!J1459=Y$39,DATOS!C1459,"")</f>
        <v>0</v>
      </c>
    </row>
    <row r="1496" spans="27:29" x14ac:dyDescent="0.25">
      <c r="AA1496" s="151">
        <f t="shared" si="27"/>
        <v>1</v>
      </c>
      <c r="AB1496" s="151">
        <f>IF(AC1496="",0,IFERROR(IF(VLOOKUP(AC1496,AC$38:AC1495,1,0)&gt;0,0,0),1))</f>
        <v>0</v>
      </c>
      <c r="AC1496" s="152">
        <f>IF(DATOS!J1460=Y$39,DATOS!C1460,"")</f>
        <v>0</v>
      </c>
    </row>
    <row r="1497" spans="27:29" x14ac:dyDescent="0.25">
      <c r="AA1497" s="151">
        <f t="shared" si="27"/>
        <v>1</v>
      </c>
      <c r="AB1497" s="151">
        <f>IF(AC1497="",0,IFERROR(IF(VLOOKUP(AC1497,AC$38:AC1496,1,0)&gt;0,0,0),1))</f>
        <v>0</v>
      </c>
      <c r="AC1497" s="152">
        <f>IF(DATOS!J1461=Y$39,DATOS!C1461,"")</f>
        <v>0</v>
      </c>
    </row>
    <row r="1498" spans="27:29" x14ac:dyDescent="0.25">
      <c r="AA1498" s="151">
        <f t="shared" si="27"/>
        <v>1</v>
      </c>
      <c r="AB1498" s="151">
        <f>IF(AC1498="",0,IFERROR(IF(VLOOKUP(AC1498,AC$38:AC1497,1,0)&gt;0,0,0),1))</f>
        <v>0</v>
      </c>
      <c r="AC1498" s="152">
        <f>IF(DATOS!J1462=Y$39,DATOS!C1462,"")</f>
        <v>0</v>
      </c>
    </row>
    <row r="1499" spans="27:29" x14ac:dyDescent="0.25">
      <c r="AA1499" s="151">
        <f t="shared" si="27"/>
        <v>1</v>
      </c>
      <c r="AB1499" s="151">
        <f>IF(AC1499="",0,IFERROR(IF(VLOOKUP(AC1499,AC$38:AC1498,1,0)&gt;0,0,0),1))</f>
        <v>0</v>
      </c>
      <c r="AC1499" s="152">
        <f>IF(DATOS!J1463=Y$39,DATOS!C1463,"")</f>
        <v>0</v>
      </c>
    </row>
    <row r="1500" spans="27:29" x14ac:dyDescent="0.25">
      <c r="AA1500" s="151">
        <f t="shared" si="27"/>
        <v>1</v>
      </c>
      <c r="AB1500" s="151">
        <f>IF(AC1500="",0,IFERROR(IF(VLOOKUP(AC1500,AC$38:AC1499,1,0)&gt;0,0,0),1))</f>
        <v>0</v>
      </c>
      <c r="AC1500" s="152">
        <f>IF(DATOS!J1464=Y$39,DATOS!C1464,"")</f>
        <v>0</v>
      </c>
    </row>
    <row r="1501" spans="27:29" x14ac:dyDescent="0.25">
      <c r="AA1501" s="151">
        <f t="shared" si="27"/>
        <v>1</v>
      </c>
      <c r="AB1501" s="151">
        <f>IF(AC1501="",0,IFERROR(IF(VLOOKUP(AC1501,AC$38:AC1500,1,0)&gt;0,0,0),1))</f>
        <v>0</v>
      </c>
      <c r="AC1501" s="152">
        <f>IF(DATOS!J1465=Y$39,DATOS!C1465,"")</f>
        <v>0</v>
      </c>
    </row>
    <row r="1502" spans="27:29" x14ac:dyDescent="0.25">
      <c r="AA1502" s="151">
        <f t="shared" si="27"/>
        <v>1</v>
      </c>
      <c r="AB1502" s="151">
        <f>IF(AC1502="",0,IFERROR(IF(VLOOKUP(AC1502,AC$38:AC1501,1,0)&gt;0,0,0),1))</f>
        <v>0</v>
      </c>
      <c r="AC1502" s="152">
        <f>IF(DATOS!J1466=Y$39,DATOS!C1466,"")</f>
        <v>0</v>
      </c>
    </row>
    <row r="1503" spans="27:29" x14ac:dyDescent="0.25">
      <c r="AA1503" s="151">
        <f t="shared" si="27"/>
        <v>1</v>
      </c>
      <c r="AB1503" s="151">
        <f>IF(AC1503="",0,IFERROR(IF(VLOOKUP(AC1503,AC$38:AC1502,1,0)&gt;0,0,0),1))</f>
        <v>0</v>
      </c>
      <c r="AC1503" s="152">
        <f>IF(DATOS!J1467=Y$39,DATOS!C1467,"")</f>
        <v>0</v>
      </c>
    </row>
    <row r="1504" spans="27:29" x14ac:dyDescent="0.25">
      <c r="AA1504" s="151">
        <f t="shared" si="27"/>
        <v>1</v>
      </c>
      <c r="AB1504" s="151">
        <f>IF(AC1504="",0,IFERROR(IF(VLOOKUP(AC1504,AC$38:AC1503,1,0)&gt;0,0,0),1))</f>
        <v>0</v>
      </c>
      <c r="AC1504" s="152">
        <f>IF(DATOS!J1468=Y$39,DATOS!C1468,"")</f>
        <v>0</v>
      </c>
    </row>
    <row r="1505" spans="27:29" x14ac:dyDescent="0.25">
      <c r="AA1505" s="151">
        <f t="shared" si="27"/>
        <v>1</v>
      </c>
      <c r="AB1505" s="151">
        <f>IF(AC1505="",0,IFERROR(IF(VLOOKUP(AC1505,AC$38:AC1504,1,0)&gt;0,0,0),1))</f>
        <v>0</v>
      </c>
      <c r="AC1505" s="152">
        <f>IF(DATOS!J1469=Y$39,DATOS!C1469,"")</f>
        <v>0</v>
      </c>
    </row>
    <row r="1506" spans="27:29" x14ac:dyDescent="0.25">
      <c r="AA1506" s="151">
        <f t="shared" si="27"/>
        <v>1</v>
      </c>
      <c r="AB1506" s="151">
        <f>IF(AC1506="",0,IFERROR(IF(VLOOKUP(AC1506,AC$38:AC1505,1,0)&gt;0,0,0),1))</f>
        <v>0</v>
      </c>
      <c r="AC1506" s="152">
        <f>IF(DATOS!J1470=Y$39,DATOS!C1470,"")</f>
        <v>0</v>
      </c>
    </row>
    <row r="1507" spans="27:29" x14ac:dyDescent="0.25">
      <c r="AA1507" s="151">
        <f t="shared" si="27"/>
        <v>1</v>
      </c>
      <c r="AB1507" s="151">
        <f>IF(AC1507="",0,IFERROR(IF(VLOOKUP(AC1507,AC$38:AC1506,1,0)&gt;0,0,0),1))</f>
        <v>0</v>
      </c>
      <c r="AC1507" s="152">
        <f>IF(DATOS!J1471=Y$39,DATOS!C1471,"")</f>
        <v>0</v>
      </c>
    </row>
    <row r="1508" spans="27:29" x14ac:dyDescent="0.25">
      <c r="AA1508" s="151">
        <f t="shared" si="27"/>
        <v>1</v>
      </c>
      <c r="AB1508" s="151">
        <f>IF(AC1508="",0,IFERROR(IF(VLOOKUP(AC1508,AC$38:AC1507,1,0)&gt;0,0,0),1))</f>
        <v>0</v>
      </c>
      <c r="AC1508" s="152">
        <f>IF(DATOS!J1472=Y$39,DATOS!C1472,"")</f>
        <v>0</v>
      </c>
    </row>
    <row r="1509" spans="27:29" x14ac:dyDescent="0.25">
      <c r="AA1509" s="151">
        <f t="shared" si="27"/>
        <v>1</v>
      </c>
      <c r="AB1509" s="151">
        <f>IF(AC1509="",0,IFERROR(IF(VLOOKUP(AC1509,AC$38:AC1508,1,0)&gt;0,0,0),1))</f>
        <v>0</v>
      </c>
      <c r="AC1509" s="152">
        <f>IF(DATOS!J1473=Y$39,DATOS!C1473,"")</f>
        <v>0</v>
      </c>
    </row>
    <row r="1510" spans="27:29" x14ac:dyDescent="0.25">
      <c r="AA1510" s="151">
        <f t="shared" ref="AA1510:AA1573" si="28">AA1509+AB1510</f>
        <v>1</v>
      </c>
      <c r="AB1510" s="151">
        <f>IF(AC1510="",0,IFERROR(IF(VLOOKUP(AC1510,AC$38:AC1509,1,0)&gt;0,0,0),1))</f>
        <v>0</v>
      </c>
      <c r="AC1510" s="152">
        <f>IF(DATOS!J1474=Y$39,DATOS!C1474,"")</f>
        <v>0</v>
      </c>
    </row>
    <row r="1511" spans="27:29" x14ac:dyDescent="0.25">
      <c r="AA1511" s="151">
        <f t="shared" si="28"/>
        <v>1</v>
      </c>
      <c r="AB1511" s="151">
        <f>IF(AC1511="",0,IFERROR(IF(VLOOKUP(AC1511,AC$38:AC1510,1,0)&gt;0,0,0),1))</f>
        <v>0</v>
      </c>
      <c r="AC1511" s="152">
        <f>IF(DATOS!J1475=Y$39,DATOS!C1475,"")</f>
        <v>0</v>
      </c>
    </row>
    <row r="1512" spans="27:29" x14ac:dyDescent="0.25">
      <c r="AA1512" s="151">
        <f t="shared" si="28"/>
        <v>1</v>
      </c>
      <c r="AB1512" s="151">
        <f>IF(AC1512="",0,IFERROR(IF(VLOOKUP(AC1512,AC$38:AC1511,1,0)&gt;0,0,0),1))</f>
        <v>0</v>
      </c>
      <c r="AC1512" s="152">
        <f>IF(DATOS!J1476=Y$39,DATOS!C1476,"")</f>
        <v>0</v>
      </c>
    </row>
    <row r="1513" spans="27:29" x14ac:dyDescent="0.25">
      <c r="AA1513" s="151">
        <f t="shared" si="28"/>
        <v>1</v>
      </c>
      <c r="AB1513" s="151">
        <f>IF(AC1513="",0,IFERROR(IF(VLOOKUP(AC1513,AC$38:AC1512,1,0)&gt;0,0,0),1))</f>
        <v>0</v>
      </c>
      <c r="AC1513" s="152">
        <f>IF(DATOS!J1477=Y$39,DATOS!C1477,"")</f>
        <v>0</v>
      </c>
    </row>
    <row r="1514" spans="27:29" x14ac:dyDescent="0.25">
      <c r="AA1514" s="151">
        <f t="shared" si="28"/>
        <v>1</v>
      </c>
      <c r="AB1514" s="151">
        <f>IF(AC1514="",0,IFERROR(IF(VLOOKUP(AC1514,AC$38:AC1513,1,0)&gt;0,0,0),1))</f>
        <v>0</v>
      </c>
      <c r="AC1514" s="152">
        <f>IF(DATOS!J1478=Y$39,DATOS!C1478,"")</f>
        <v>0</v>
      </c>
    </row>
    <row r="1515" spans="27:29" x14ac:dyDescent="0.25">
      <c r="AA1515" s="151">
        <f t="shared" si="28"/>
        <v>1</v>
      </c>
      <c r="AB1515" s="151">
        <f>IF(AC1515="",0,IFERROR(IF(VLOOKUP(AC1515,AC$38:AC1514,1,0)&gt;0,0,0),1))</f>
        <v>0</v>
      </c>
      <c r="AC1515" s="152">
        <f>IF(DATOS!J1479=Y$39,DATOS!C1479,"")</f>
        <v>0</v>
      </c>
    </row>
    <row r="1516" spans="27:29" x14ac:dyDescent="0.25">
      <c r="AA1516" s="151">
        <f t="shared" si="28"/>
        <v>1</v>
      </c>
      <c r="AB1516" s="151">
        <f>IF(AC1516="",0,IFERROR(IF(VLOOKUP(AC1516,AC$38:AC1515,1,0)&gt;0,0,0),1))</f>
        <v>0</v>
      </c>
      <c r="AC1516" s="152">
        <f>IF(DATOS!J1480=Y$39,DATOS!C1480,"")</f>
        <v>0</v>
      </c>
    </row>
    <row r="1517" spans="27:29" x14ac:dyDescent="0.25">
      <c r="AA1517" s="151">
        <f t="shared" si="28"/>
        <v>1</v>
      </c>
      <c r="AB1517" s="151">
        <f>IF(AC1517="",0,IFERROR(IF(VLOOKUP(AC1517,AC$38:AC1516,1,0)&gt;0,0,0),1))</f>
        <v>0</v>
      </c>
      <c r="AC1517" s="152">
        <f>IF(DATOS!J1481=Y$39,DATOS!C1481,"")</f>
        <v>0</v>
      </c>
    </row>
    <row r="1518" spans="27:29" x14ac:dyDescent="0.25">
      <c r="AA1518" s="151">
        <f t="shared" si="28"/>
        <v>1</v>
      </c>
      <c r="AB1518" s="151">
        <f>IF(AC1518="",0,IFERROR(IF(VLOOKUP(AC1518,AC$38:AC1517,1,0)&gt;0,0,0),1))</f>
        <v>0</v>
      </c>
      <c r="AC1518" s="152">
        <f>IF(DATOS!J1482=Y$39,DATOS!C1482,"")</f>
        <v>0</v>
      </c>
    </row>
    <row r="1519" spans="27:29" x14ac:dyDescent="0.25">
      <c r="AA1519" s="151">
        <f t="shared" si="28"/>
        <v>1</v>
      </c>
      <c r="AB1519" s="151">
        <f>IF(AC1519="",0,IFERROR(IF(VLOOKUP(AC1519,AC$38:AC1518,1,0)&gt;0,0,0),1))</f>
        <v>0</v>
      </c>
      <c r="AC1519" s="152">
        <f>IF(DATOS!J1483=Y$39,DATOS!C1483,"")</f>
        <v>0</v>
      </c>
    </row>
    <row r="1520" spans="27:29" x14ac:dyDescent="0.25">
      <c r="AA1520" s="151">
        <f t="shared" si="28"/>
        <v>1</v>
      </c>
      <c r="AB1520" s="151">
        <f>IF(AC1520="",0,IFERROR(IF(VLOOKUP(AC1520,AC$38:AC1519,1,0)&gt;0,0,0),1))</f>
        <v>0</v>
      </c>
      <c r="AC1520" s="152">
        <f>IF(DATOS!J1484=Y$39,DATOS!C1484,"")</f>
        <v>0</v>
      </c>
    </row>
    <row r="1521" spans="27:29" x14ac:dyDescent="0.25">
      <c r="AA1521" s="151">
        <f t="shared" si="28"/>
        <v>1</v>
      </c>
      <c r="AB1521" s="151">
        <f>IF(AC1521="",0,IFERROR(IF(VLOOKUP(AC1521,AC$38:AC1520,1,0)&gt;0,0,0),1))</f>
        <v>0</v>
      </c>
      <c r="AC1521" s="152">
        <f>IF(DATOS!J1485=Y$39,DATOS!C1485,"")</f>
        <v>0</v>
      </c>
    </row>
    <row r="1522" spans="27:29" x14ac:dyDescent="0.25">
      <c r="AA1522" s="151">
        <f t="shared" si="28"/>
        <v>1</v>
      </c>
      <c r="AB1522" s="151">
        <f>IF(AC1522="",0,IFERROR(IF(VLOOKUP(AC1522,AC$38:AC1521,1,0)&gt;0,0,0),1))</f>
        <v>0</v>
      </c>
      <c r="AC1522" s="152">
        <f>IF(DATOS!J1486=Y$39,DATOS!C1486,"")</f>
        <v>0</v>
      </c>
    </row>
    <row r="1523" spans="27:29" x14ac:dyDescent="0.25">
      <c r="AA1523" s="151">
        <f t="shared" si="28"/>
        <v>1</v>
      </c>
      <c r="AB1523" s="151">
        <f>IF(AC1523="",0,IFERROR(IF(VLOOKUP(AC1523,AC$38:AC1522,1,0)&gt;0,0,0),1))</f>
        <v>0</v>
      </c>
      <c r="AC1523" s="152">
        <f>IF(DATOS!J1487=Y$39,DATOS!C1487,"")</f>
        <v>0</v>
      </c>
    </row>
    <row r="1524" spans="27:29" x14ac:dyDescent="0.25">
      <c r="AA1524" s="151">
        <f t="shared" si="28"/>
        <v>1</v>
      </c>
      <c r="AB1524" s="151">
        <f>IF(AC1524="",0,IFERROR(IF(VLOOKUP(AC1524,AC$38:AC1523,1,0)&gt;0,0,0),1))</f>
        <v>0</v>
      </c>
      <c r="AC1524" s="152">
        <f>IF(DATOS!J1488=Y$39,DATOS!C1488,"")</f>
        <v>0</v>
      </c>
    </row>
    <row r="1525" spans="27:29" x14ac:dyDescent="0.25">
      <c r="AA1525" s="151">
        <f t="shared" si="28"/>
        <v>1</v>
      </c>
      <c r="AB1525" s="151">
        <f>IF(AC1525="",0,IFERROR(IF(VLOOKUP(AC1525,AC$38:AC1524,1,0)&gt;0,0,0),1))</f>
        <v>0</v>
      </c>
      <c r="AC1525" s="152">
        <f>IF(DATOS!J1489=Y$39,DATOS!C1489,"")</f>
        <v>0</v>
      </c>
    </row>
    <row r="1526" spans="27:29" x14ac:dyDescent="0.25">
      <c r="AA1526" s="151">
        <f t="shared" si="28"/>
        <v>1</v>
      </c>
      <c r="AB1526" s="151">
        <f>IF(AC1526="",0,IFERROR(IF(VLOOKUP(AC1526,AC$38:AC1525,1,0)&gt;0,0,0),1))</f>
        <v>0</v>
      </c>
      <c r="AC1526" s="152">
        <f>IF(DATOS!J1490=Y$39,DATOS!C1490,"")</f>
        <v>0</v>
      </c>
    </row>
    <row r="1527" spans="27:29" x14ac:dyDescent="0.25">
      <c r="AA1527" s="151">
        <f t="shared" si="28"/>
        <v>1</v>
      </c>
      <c r="AB1527" s="151">
        <f>IF(AC1527="",0,IFERROR(IF(VLOOKUP(AC1527,AC$38:AC1526,1,0)&gt;0,0,0),1))</f>
        <v>0</v>
      </c>
      <c r="AC1527" s="152">
        <f>IF(DATOS!J1491=Y$39,DATOS!C1491,"")</f>
        <v>0</v>
      </c>
    </row>
    <row r="1528" spans="27:29" x14ac:dyDescent="0.25">
      <c r="AA1528" s="151">
        <f t="shared" si="28"/>
        <v>1</v>
      </c>
      <c r="AB1528" s="151">
        <f>IF(AC1528="",0,IFERROR(IF(VLOOKUP(AC1528,AC$38:AC1527,1,0)&gt;0,0,0),1))</f>
        <v>0</v>
      </c>
      <c r="AC1528" s="152">
        <f>IF(DATOS!J1492=Y$39,DATOS!C1492,"")</f>
        <v>0</v>
      </c>
    </row>
    <row r="1529" spans="27:29" x14ac:dyDescent="0.25">
      <c r="AA1529" s="151">
        <f t="shared" si="28"/>
        <v>1</v>
      </c>
      <c r="AB1529" s="151">
        <f>IF(AC1529="",0,IFERROR(IF(VLOOKUP(AC1529,AC$38:AC1528,1,0)&gt;0,0,0),1))</f>
        <v>0</v>
      </c>
      <c r="AC1529" s="152">
        <f>IF(DATOS!J1493=Y$39,DATOS!C1493,"")</f>
        <v>0</v>
      </c>
    </row>
    <row r="1530" spans="27:29" x14ac:dyDescent="0.25">
      <c r="AA1530" s="151">
        <f t="shared" si="28"/>
        <v>1</v>
      </c>
      <c r="AB1530" s="151">
        <f>IF(AC1530="",0,IFERROR(IF(VLOOKUP(AC1530,AC$38:AC1529,1,0)&gt;0,0,0),1))</f>
        <v>0</v>
      </c>
      <c r="AC1530" s="152">
        <f>IF(DATOS!J1494=Y$39,DATOS!C1494,"")</f>
        <v>0</v>
      </c>
    </row>
    <row r="1531" spans="27:29" x14ac:dyDescent="0.25">
      <c r="AA1531" s="151">
        <f t="shared" si="28"/>
        <v>1</v>
      </c>
      <c r="AB1531" s="151">
        <f>IF(AC1531="",0,IFERROR(IF(VLOOKUP(AC1531,AC$38:AC1530,1,0)&gt;0,0,0),1))</f>
        <v>0</v>
      </c>
      <c r="AC1531" s="152">
        <f>IF(DATOS!J1495=Y$39,DATOS!C1495,"")</f>
        <v>0</v>
      </c>
    </row>
    <row r="1532" spans="27:29" x14ac:dyDescent="0.25">
      <c r="AA1532" s="151">
        <f t="shared" si="28"/>
        <v>1</v>
      </c>
      <c r="AB1532" s="151">
        <f>IF(AC1532="",0,IFERROR(IF(VLOOKUP(AC1532,AC$38:AC1531,1,0)&gt;0,0,0),1))</f>
        <v>0</v>
      </c>
      <c r="AC1532" s="152">
        <f>IF(DATOS!J1496=Y$39,DATOS!C1496,"")</f>
        <v>0</v>
      </c>
    </row>
    <row r="1533" spans="27:29" x14ac:dyDescent="0.25">
      <c r="AA1533" s="151">
        <f t="shared" si="28"/>
        <v>1</v>
      </c>
      <c r="AB1533" s="151">
        <f>IF(AC1533="",0,IFERROR(IF(VLOOKUP(AC1533,AC$38:AC1532,1,0)&gt;0,0,0),1))</f>
        <v>0</v>
      </c>
      <c r="AC1533" s="152">
        <f>IF(DATOS!J1497=Y$39,DATOS!C1497,"")</f>
        <v>0</v>
      </c>
    </row>
    <row r="1534" spans="27:29" x14ac:dyDescent="0.25">
      <c r="AA1534" s="151">
        <f t="shared" si="28"/>
        <v>1</v>
      </c>
      <c r="AB1534" s="151">
        <f>IF(AC1534="",0,IFERROR(IF(VLOOKUP(AC1534,AC$38:AC1533,1,0)&gt;0,0,0),1))</f>
        <v>0</v>
      </c>
      <c r="AC1534" s="152">
        <f>IF(DATOS!J1498=Y$39,DATOS!C1498,"")</f>
        <v>0</v>
      </c>
    </row>
    <row r="1535" spans="27:29" x14ac:dyDescent="0.25">
      <c r="AA1535" s="151">
        <f t="shared" si="28"/>
        <v>1</v>
      </c>
      <c r="AB1535" s="151">
        <f>IF(AC1535="",0,IFERROR(IF(VLOOKUP(AC1535,AC$38:AC1534,1,0)&gt;0,0,0),1))</f>
        <v>0</v>
      </c>
      <c r="AC1535" s="152">
        <f>IF(DATOS!J1499=Y$39,DATOS!C1499,"")</f>
        <v>0</v>
      </c>
    </row>
    <row r="1536" spans="27:29" x14ac:dyDescent="0.25">
      <c r="AA1536" s="151">
        <f t="shared" si="28"/>
        <v>1</v>
      </c>
      <c r="AB1536" s="151">
        <f>IF(AC1536="",0,IFERROR(IF(VLOOKUP(AC1536,AC$38:AC1535,1,0)&gt;0,0,0),1))</f>
        <v>0</v>
      </c>
      <c r="AC1536" s="152">
        <f>IF(DATOS!J1500=Y$39,DATOS!C1500,"")</f>
        <v>0</v>
      </c>
    </row>
    <row r="1537" spans="27:29" x14ac:dyDescent="0.25">
      <c r="AA1537" s="151">
        <f t="shared" si="28"/>
        <v>1</v>
      </c>
      <c r="AB1537" s="151">
        <f>IF(AC1537="",0,IFERROR(IF(VLOOKUP(AC1537,AC$38:AC1536,1,0)&gt;0,0,0),1))</f>
        <v>0</v>
      </c>
      <c r="AC1537" s="152">
        <f>IF(DATOS!J1501=Y$39,DATOS!C1501,"")</f>
        <v>0</v>
      </c>
    </row>
    <row r="1538" spans="27:29" x14ac:dyDescent="0.25">
      <c r="AA1538" s="151">
        <f t="shared" si="28"/>
        <v>1</v>
      </c>
      <c r="AB1538" s="151">
        <f>IF(AC1538="",0,IFERROR(IF(VLOOKUP(AC1538,AC$38:AC1537,1,0)&gt;0,0,0),1))</f>
        <v>0</v>
      </c>
      <c r="AC1538" s="152">
        <f>IF(DATOS!J1502=Y$39,DATOS!C1502,"")</f>
        <v>0</v>
      </c>
    </row>
    <row r="1539" spans="27:29" x14ac:dyDescent="0.25">
      <c r="AA1539" s="151">
        <f t="shared" si="28"/>
        <v>1</v>
      </c>
      <c r="AB1539" s="151">
        <f>IF(AC1539="",0,IFERROR(IF(VLOOKUP(AC1539,AC$38:AC1538,1,0)&gt;0,0,0),1))</f>
        <v>0</v>
      </c>
      <c r="AC1539" s="152">
        <f>IF(DATOS!J1503=Y$39,DATOS!C1503,"")</f>
        <v>0</v>
      </c>
    </row>
    <row r="1540" spans="27:29" x14ac:dyDescent="0.25">
      <c r="AA1540" s="151">
        <f t="shared" si="28"/>
        <v>1</v>
      </c>
      <c r="AB1540" s="151">
        <f>IF(AC1540="",0,IFERROR(IF(VLOOKUP(AC1540,AC$38:AC1539,1,0)&gt;0,0,0),1))</f>
        <v>0</v>
      </c>
      <c r="AC1540" s="152">
        <f>IF(DATOS!J1504=Y$39,DATOS!C1504,"")</f>
        <v>0</v>
      </c>
    </row>
    <row r="1541" spans="27:29" x14ac:dyDescent="0.25">
      <c r="AA1541" s="151">
        <f t="shared" si="28"/>
        <v>1</v>
      </c>
      <c r="AB1541" s="151">
        <f>IF(AC1541="",0,IFERROR(IF(VLOOKUP(AC1541,AC$38:AC1540,1,0)&gt;0,0,0),1))</f>
        <v>0</v>
      </c>
      <c r="AC1541" s="152">
        <f>IF(DATOS!J1505=Y$39,DATOS!C1505,"")</f>
        <v>0</v>
      </c>
    </row>
    <row r="1542" spans="27:29" x14ac:dyDescent="0.25">
      <c r="AA1542" s="151">
        <f t="shared" si="28"/>
        <v>1</v>
      </c>
      <c r="AB1542" s="151">
        <f>IF(AC1542="",0,IFERROR(IF(VLOOKUP(AC1542,AC$38:AC1541,1,0)&gt;0,0,0),1))</f>
        <v>0</v>
      </c>
      <c r="AC1542" s="152">
        <f>IF(DATOS!J1506=Y$39,DATOS!C1506,"")</f>
        <v>0</v>
      </c>
    </row>
    <row r="1543" spans="27:29" x14ac:dyDescent="0.25">
      <c r="AA1543" s="151">
        <f t="shared" si="28"/>
        <v>1</v>
      </c>
      <c r="AB1543" s="151">
        <f>IF(AC1543="",0,IFERROR(IF(VLOOKUP(AC1543,AC$38:AC1542,1,0)&gt;0,0,0),1))</f>
        <v>0</v>
      </c>
      <c r="AC1543" s="152">
        <f>IF(DATOS!J1507=Y$39,DATOS!C1507,"")</f>
        <v>0</v>
      </c>
    </row>
    <row r="1544" spans="27:29" x14ac:dyDescent="0.25">
      <c r="AA1544" s="151">
        <f t="shared" si="28"/>
        <v>1</v>
      </c>
      <c r="AB1544" s="151">
        <f>IF(AC1544="",0,IFERROR(IF(VLOOKUP(AC1544,AC$38:AC1543,1,0)&gt;0,0,0),1))</f>
        <v>0</v>
      </c>
      <c r="AC1544" s="152">
        <f>IF(DATOS!J1508=Y$39,DATOS!C1508,"")</f>
        <v>0</v>
      </c>
    </row>
    <row r="1545" spans="27:29" x14ac:dyDescent="0.25">
      <c r="AA1545" s="151">
        <f t="shared" si="28"/>
        <v>1</v>
      </c>
      <c r="AB1545" s="151">
        <f>IF(AC1545="",0,IFERROR(IF(VLOOKUP(AC1545,AC$38:AC1544,1,0)&gt;0,0,0),1))</f>
        <v>0</v>
      </c>
      <c r="AC1545" s="152">
        <f>IF(DATOS!J1509=Y$39,DATOS!C1509,"")</f>
        <v>0</v>
      </c>
    </row>
    <row r="1546" spans="27:29" x14ac:dyDescent="0.25">
      <c r="AA1546" s="151">
        <f t="shared" si="28"/>
        <v>1</v>
      </c>
      <c r="AB1546" s="151">
        <f>IF(AC1546="",0,IFERROR(IF(VLOOKUP(AC1546,AC$38:AC1545,1,0)&gt;0,0,0),1))</f>
        <v>0</v>
      </c>
      <c r="AC1546" s="152">
        <f>IF(DATOS!J1510=Y$39,DATOS!C1510,"")</f>
        <v>0</v>
      </c>
    </row>
    <row r="1547" spans="27:29" x14ac:dyDescent="0.25">
      <c r="AA1547" s="151">
        <f t="shared" si="28"/>
        <v>1</v>
      </c>
      <c r="AB1547" s="151">
        <f>IF(AC1547="",0,IFERROR(IF(VLOOKUP(AC1547,AC$38:AC1546,1,0)&gt;0,0,0),1))</f>
        <v>0</v>
      </c>
      <c r="AC1547" s="152">
        <f>IF(DATOS!J1511=Y$39,DATOS!C1511,"")</f>
        <v>0</v>
      </c>
    </row>
    <row r="1548" spans="27:29" x14ac:dyDescent="0.25">
      <c r="AA1548" s="151">
        <f t="shared" si="28"/>
        <v>1</v>
      </c>
      <c r="AB1548" s="151">
        <f>IF(AC1548="",0,IFERROR(IF(VLOOKUP(AC1548,AC$38:AC1547,1,0)&gt;0,0,0),1))</f>
        <v>0</v>
      </c>
      <c r="AC1548" s="152">
        <f>IF(DATOS!J1512=Y$39,DATOS!C1512,"")</f>
        <v>0</v>
      </c>
    </row>
    <row r="1549" spans="27:29" x14ac:dyDescent="0.25">
      <c r="AA1549" s="151">
        <f t="shared" si="28"/>
        <v>1</v>
      </c>
      <c r="AB1549" s="151">
        <f>IF(AC1549="",0,IFERROR(IF(VLOOKUP(AC1549,AC$38:AC1548,1,0)&gt;0,0,0),1))</f>
        <v>0</v>
      </c>
      <c r="AC1549" s="152">
        <f>IF(DATOS!J1513=Y$39,DATOS!C1513,"")</f>
        <v>0</v>
      </c>
    </row>
    <row r="1550" spans="27:29" x14ac:dyDescent="0.25">
      <c r="AA1550" s="151">
        <f t="shared" si="28"/>
        <v>1</v>
      </c>
      <c r="AB1550" s="151">
        <f>IF(AC1550="",0,IFERROR(IF(VLOOKUP(AC1550,AC$38:AC1549,1,0)&gt;0,0,0),1))</f>
        <v>0</v>
      </c>
      <c r="AC1550" s="152">
        <f>IF(DATOS!J1514=Y$39,DATOS!C1514,"")</f>
        <v>0</v>
      </c>
    </row>
    <row r="1551" spans="27:29" x14ac:dyDescent="0.25">
      <c r="AA1551" s="151">
        <f t="shared" si="28"/>
        <v>1</v>
      </c>
      <c r="AB1551" s="151">
        <f>IF(AC1551="",0,IFERROR(IF(VLOOKUP(AC1551,AC$38:AC1550,1,0)&gt;0,0,0),1))</f>
        <v>0</v>
      </c>
      <c r="AC1551" s="152">
        <f>IF(DATOS!J1515=Y$39,DATOS!C1515,"")</f>
        <v>0</v>
      </c>
    </row>
    <row r="1552" spans="27:29" x14ac:dyDescent="0.25">
      <c r="AA1552" s="151">
        <f t="shared" si="28"/>
        <v>1</v>
      </c>
      <c r="AB1552" s="151">
        <f>IF(AC1552="",0,IFERROR(IF(VLOOKUP(AC1552,AC$38:AC1551,1,0)&gt;0,0,0),1))</f>
        <v>0</v>
      </c>
      <c r="AC1552" s="152">
        <f>IF(DATOS!J1516=Y$39,DATOS!C1516,"")</f>
        <v>0</v>
      </c>
    </row>
    <row r="1553" spans="27:29" x14ac:dyDescent="0.25">
      <c r="AA1553" s="151">
        <f t="shared" si="28"/>
        <v>1</v>
      </c>
      <c r="AB1553" s="151">
        <f>IF(AC1553="",0,IFERROR(IF(VLOOKUP(AC1553,AC$38:AC1552,1,0)&gt;0,0,0),1))</f>
        <v>0</v>
      </c>
      <c r="AC1553" s="152">
        <f>IF(DATOS!J1517=Y$39,DATOS!C1517,"")</f>
        <v>0</v>
      </c>
    </row>
    <row r="1554" spans="27:29" x14ac:dyDescent="0.25">
      <c r="AA1554" s="151">
        <f t="shared" si="28"/>
        <v>1</v>
      </c>
      <c r="AB1554" s="151">
        <f>IF(AC1554="",0,IFERROR(IF(VLOOKUP(AC1554,AC$38:AC1553,1,0)&gt;0,0,0),1))</f>
        <v>0</v>
      </c>
      <c r="AC1554" s="152">
        <f>IF(DATOS!J1518=Y$39,DATOS!C1518,"")</f>
        <v>0</v>
      </c>
    </row>
    <row r="1555" spans="27:29" x14ac:dyDescent="0.25">
      <c r="AA1555" s="151">
        <f t="shared" si="28"/>
        <v>1</v>
      </c>
      <c r="AB1555" s="151">
        <f>IF(AC1555="",0,IFERROR(IF(VLOOKUP(AC1555,AC$38:AC1554,1,0)&gt;0,0,0),1))</f>
        <v>0</v>
      </c>
      <c r="AC1555" s="152">
        <f>IF(DATOS!J1519=Y$39,DATOS!C1519,"")</f>
        <v>0</v>
      </c>
    </row>
    <row r="1556" spans="27:29" x14ac:dyDescent="0.25">
      <c r="AA1556" s="151">
        <f t="shared" si="28"/>
        <v>1</v>
      </c>
      <c r="AB1556" s="151">
        <f>IF(AC1556="",0,IFERROR(IF(VLOOKUP(AC1556,AC$38:AC1555,1,0)&gt;0,0,0),1))</f>
        <v>0</v>
      </c>
      <c r="AC1556" s="152">
        <f>IF(DATOS!J1520=Y$39,DATOS!C1520,"")</f>
        <v>0</v>
      </c>
    </row>
    <row r="1557" spans="27:29" x14ac:dyDescent="0.25">
      <c r="AA1557" s="151">
        <f t="shared" si="28"/>
        <v>1</v>
      </c>
      <c r="AB1557" s="151">
        <f>IF(AC1557="",0,IFERROR(IF(VLOOKUP(AC1557,AC$38:AC1556,1,0)&gt;0,0,0),1))</f>
        <v>0</v>
      </c>
      <c r="AC1557" s="152">
        <f>IF(DATOS!J1521=Y$39,DATOS!C1521,"")</f>
        <v>0</v>
      </c>
    </row>
    <row r="1558" spans="27:29" x14ac:dyDescent="0.25">
      <c r="AA1558" s="151">
        <f t="shared" si="28"/>
        <v>1</v>
      </c>
      <c r="AB1558" s="151">
        <f>IF(AC1558="",0,IFERROR(IF(VLOOKUP(AC1558,AC$38:AC1557,1,0)&gt;0,0,0),1))</f>
        <v>0</v>
      </c>
      <c r="AC1558" s="152">
        <f>IF(DATOS!J1522=Y$39,DATOS!C1522,"")</f>
        <v>0</v>
      </c>
    </row>
    <row r="1559" spans="27:29" x14ac:dyDescent="0.25">
      <c r="AA1559" s="151">
        <f t="shared" si="28"/>
        <v>1</v>
      </c>
      <c r="AB1559" s="151">
        <f>IF(AC1559="",0,IFERROR(IF(VLOOKUP(AC1559,AC$38:AC1558,1,0)&gt;0,0,0),1))</f>
        <v>0</v>
      </c>
      <c r="AC1559" s="152">
        <f>IF(DATOS!J1523=Y$39,DATOS!C1523,"")</f>
        <v>0</v>
      </c>
    </row>
    <row r="1560" spans="27:29" x14ac:dyDescent="0.25">
      <c r="AA1560" s="151">
        <f t="shared" si="28"/>
        <v>1</v>
      </c>
      <c r="AB1560" s="151">
        <f>IF(AC1560="",0,IFERROR(IF(VLOOKUP(AC1560,AC$38:AC1559,1,0)&gt;0,0,0),1))</f>
        <v>0</v>
      </c>
      <c r="AC1560" s="152">
        <f>IF(DATOS!J1524=Y$39,DATOS!C1524,"")</f>
        <v>0</v>
      </c>
    </row>
    <row r="1561" spans="27:29" x14ac:dyDescent="0.25">
      <c r="AA1561" s="151">
        <f t="shared" si="28"/>
        <v>1</v>
      </c>
      <c r="AB1561" s="151">
        <f>IF(AC1561="",0,IFERROR(IF(VLOOKUP(AC1561,AC$38:AC1560,1,0)&gt;0,0,0),1))</f>
        <v>0</v>
      </c>
      <c r="AC1561" s="152">
        <f>IF(DATOS!J1525=Y$39,DATOS!C1525,"")</f>
        <v>0</v>
      </c>
    </row>
    <row r="1562" spans="27:29" x14ac:dyDescent="0.25">
      <c r="AA1562" s="151">
        <f t="shared" si="28"/>
        <v>1</v>
      </c>
      <c r="AB1562" s="151">
        <f>IF(AC1562="",0,IFERROR(IF(VLOOKUP(AC1562,AC$38:AC1561,1,0)&gt;0,0,0),1))</f>
        <v>0</v>
      </c>
      <c r="AC1562" s="152">
        <f>IF(DATOS!J1526=Y$39,DATOS!C1526,"")</f>
        <v>0</v>
      </c>
    </row>
    <row r="1563" spans="27:29" x14ac:dyDescent="0.25">
      <c r="AA1563" s="151">
        <f t="shared" si="28"/>
        <v>1</v>
      </c>
      <c r="AB1563" s="151">
        <f>IF(AC1563="",0,IFERROR(IF(VLOOKUP(AC1563,AC$38:AC1562,1,0)&gt;0,0,0),1))</f>
        <v>0</v>
      </c>
      <c r="AC1563" s="152">
        <f>IF(DATOS!J1527=Y$39,DATOS!C1527,"")</f>
        <v>0</v>
      </c>
    </row>
    <row r="1564" spans="27:29" x14ac:dyDescent="0.25">
      <c r="AA1564" s="151">
        <f t="shared" si="28"/>
        <v>1</v>
      </c>
      <c r="AB1564" s="151">
        <f>IF(AC1564="",0,IFERROR(IF(VLOOKUP(AC1564,AC$38:AC1563,1,0)&gt;0,0,0),1))</f>
        <v>0</v>
      </c>
      <c r="AC1564" s="152">
        <f>IF(DATOS!J1528=Y$39,DATOS!C1528,"")</f>
        <v>0</v>
      </c>
    </row>
    <row r="1565" spans="27:29" x14ac:dyDescent="0.25">
      <c r="AA1565" s="151">
        <f t="shared" si="28"/>
        <v>1</v>
      </c>
      <c r="AB1565" s="151">
        <f>IF(AC1565="",0,IFERROR(IF(VLOOKUP(AC1565,AC$38:AC1564,1,0)&gt;0,0,0),1))</f>
        <v>0</v>
      </c>
      <c r="AC1565" s="152">
        <f>IF(DATOS!J1529=Y$39,DATOS!C1529,"")</f>
        <v>0</v>
      </c>
    </row>
    <row r="1566" spans="27:29" x14ac:dyDescent="0.25">
      <c r="AA1566" s="151">
        <f t="shared" si="28"/>
        <v>1</v>
      </c>
      <c r="AB1566" s="151">
        <f>IF(AC1566="",0,IFERROR(IF(VLOOKUP(AC1566,AC$38:AC1565,1,0)&gt;0,0,0),1))</f>
        <v>0</v>
      </c>
      <c r="AC1566" s="152">
        <f>IF(DATOS!J1530=Y$39,DATOS!C1530,"")</f>
        <v>0</v>
      </c>
    </row>
    <row r="1567" spans="27:29" x14ac:dyDescent="0.25">
      <c r="AA1567" s="151">
        <f t="shared" si="28"/>
        <v>1</v>
      </c>
      <c r="AB1567" s="151">
        <f>IF(AC1567="",0,IFERROR(IF(VLOOKUP(AC1567,AC$38:AC1566,1,0)&gt;0,0,0),1))</f>
        <v>0</v>
      </c>
      <c r="AC1567" s="152">
        <f>IF(DATOS!J1531=Y$39,DATOS!C1531,"")</f>
        <v>0</v>
      </c>
    </row>
    <row r="1568" spans="27:29" x14ac:dyDescent="0.25">
      <c r="AA1568" s="151">
        <f t="shared" si="28"/>
        <v>1</v>
      </c>
      <c r="AB1568" s="151">
        <f>IF(AC1568="",0,IFERROR(IF(VLOOKUP(AC1568,AC$38:AC1567,1,0)&gt;0,0,0),1))</f>
        <v>0</v>
      </c>
      <c r="AC1568" s="152">
        <f>IF(DATOS!J1532=Y$39,DATOS!C1532,"")</f>
        <v>0</v>
      </c>
    </row>
    <row r="1569" spans="27:29" x14ac:dyDescent="0.25">
      <c r="AA1569" s="151">
        <f t="shared" si="28"/>
        <v>1</v>
      </c>
      <c r="AB1569" s="151">
        <f>IF(AC1569="",0,IFERROR(IF(VLOOKUP(AC1569,AC$38:AC1568,1,0)&gt;0,0,0),1))</f>
        <v>0</v>
      </c>
      <c r="AC1569" s="152">
        <f>IF(DATOS!J1533=Y$39,DATOS!C1533,"")</f>
        <v>0</v>
      </c>
    </row>
    <row r="1570" spans="27:29" x14ac:dyDescent="0.25">
      <c r="AA1570" s="151">
        <f t="shared" si="28"/>
        <v>1</v>
      </c>
      <c r="AB1570" s="151">
        <f>IF(AC1570="",0,IFERROR(IF(VLOOKUP(AC1570,AC$38:AC1569,1,0)&gt;0,0,0),1))</f>
        <v>0</v>
      </c>
      <c r="AC1570" s="152">
        <f>IF(DATOS!J1534=Y$39,DATOS!C1534,"")</f>
        <v>0</v>
      </c>
    </row>
    <row r="1571" spans="27:29" x14ac:dyDescent="0.25">
      <c r="AA1571" s="151">
        <f t="shared" si="28"/>
        <v>1</v>
      </c>
      <c r="AB1571" s="151">
        <f>IF(AC1571="",0,IFERROR(IF(VLOOKUP(AC1571,AC$38:AC1570,1,0)&gt;0,0,0),1))</f>
        <v>0</v>
      </c>
      <c r="AC1571" s="152">
        <f>IF(DATOS!J1535=Y$39,DATOS!C1535,"")</f>
        <v>0</v>
      </c>
    </row>
    <row r="1572" spans="27:29" x14ac:dyDescent="0.25">
      <c r="AA1572" s="151">
        <f t="shared" si="28"/>
        <v>1</v>
      </c>
      <c r="AB1572" s="151">
        <f>IF(AC1572="",0,IFERROR(IF(VLOOKUP(AC1572,AC$38:AC1571,1,0)&gt;0,0,0),1))</f>
        <v>0</v>
      </c>
      <c r="AC1572" s="152">
        <f>IF(DATOS!J1536=Y$39,DATOS!C1536,"")</f>
        <v>0</v>
      </c>
    </row>
    <row r="1573" spans="27:29" x14ac:dyDescent="0.25">
      <c r="AA1573" s="151">
        <f t="shared" si="28"/>
        <v>1</v>
      </c>
      <c r="AB1573" s="151">
        <f>IF(AC1573="",0,IFERROR(IF(VLOOKUP(AC1573,AC$38:AC1572,1,0)&gt;0,0,0),1))</f>
        <v>0</v>
      </c>
      <c r="AC1573" s="152">
        <f>IF(DATOS!J1537=Y$39,DATOS!C1537,"")</f>
        <v>0</v>
      </c>
    </row>
    <row r="1574" spans="27:29" x14ac:dyDescent="0.25">
      <c r="AA1574" s="151">
        <f t="shared" ref="AA1574:AA1637" si="29">AA1573+AB1574</f>
        <v>1</v>
      </c>
      <c r="AB1574" s="151">
        <f>IF(AC1574="",0,IFERROR(IF(VLOOKUP(AC1574,AC$38:AC1573,1,0)&gt;0,0,0),1))</f>
        <v>0</v>
      </c>
      <c r="AC1574" s="152">
        <f>IF(DATOS!J1538=Y$39,DATOS!C1538,"")</f>
        <v>0</v>
      </c>
    </row>
    <row r="1575" spans="27:29" x14ac:dyDescent="0.25">
      <c r="AA1575" s="151">
        <f t="shared" si="29"/>
        <v>1</v>
      </c>
      <c r="AB1575" s="151">
        <f>IF(AC1575="",0,IFERROR(IF(VLOOKUP(AC1575,AC$38:AC1574,1,0)&gt;0,0,0),1))</f>
        <v>0</v>
      </c>
      <c r="AC1575" s="152">
        <f>IF(DATOS!J1539=Y$39,DATOS!C1539,"")</f>
        <v>0</v>
      </c>
    </row>
    <row r="1576" spans="27:29" x14ac:dyDescent="0.25">
      <c r="AA1576" s="151">
        <f t="shared" si="29"/>
        <v>1</v>
      </c>
      <c r="AB1576" s="151">
        <f>IF(AC1576="",0,IFERROR(IF(VLOOKUP(AC1576,AC$38:AC1575,1,0)&gt;0,0,0),1))</f>
        <v>0</v>
      </c>
      <c r="AC1576" s="152">
        <f>IF(DATOS!J1540=Y$39,DATOS!C1540,"")</f>
        <v>0</v>
      </c>
    </row>
    <row r="1577" spans="27:29" x14ac:dyDescent="0.25">
      <c r="AA1577" s="151">
        <f t="shared" si="29"/>
        <v>1</v>
      </c>
      <c r="AB1577" s="151">
        <f>IF(AC1577="",0,IFERROR(IF(VLOOKUP(AC1577,AC$38:AC1576,1,0)&gt;0,0,0),1))</f>
        <v>0</v>
      </c>
      <c r="AC1577" s="152">
        <f>IF(DATOS!J1541=Y$39,DATOS!C1541,"")</f>
        <v>0</v>
      </c>
    </row>
    <row r="1578" spans="27:29" x14ac:dyDescent="0.25">
      <c r="AA1578" s="151">
        <f t="shared" si="29"/>
        <v>1</v>
      </c>
      <c r="AB1578" s="151">
        <f>IF(AC1578="",0,IFERROR(IF(VLOOKUP(AC1578,AC$38:AC1577,1,0)&gt;0,0,0),1))</f>
        <v>0</v>
      </c>
      <c r="AC1578" s="152">
        <f>IF(DATOS!J1542=Y$39,DATOS!C1542,"")</f>
        <v>0</v>
      </c>
    </row>
    <row r="1579" spans="27:29" x14ac:dyDescent="0.25">
      <c r="AA1579" s="151">
        <f t="shared" si="29"/>
        <v>1</v>
      </c>
      <c r="AB1579" s="151">
        <f>IF(AC1579="",0,IFERROR(IF(VLOOKUP(AC1579,AC$38:AC1578,1,0)&gt;0,0,0),1))</f>
        <v>0</v>
      </c>
      <c r="AC1579" s="152">
        <f>IF(DATOS!J1543=Y$39,DATOS!C1543,"")</f>
        <v>0</v>
      </c>
    </row>
    <row r="1580" spans="27:29" x14ac:dyDescent="0.25">
      <c r="AA1580" s="151">
        <f t="shared" si="29"/>
        <v>1</v>
      </c>
      <c r="AB1580" s="151">
        <f>IF(AC1580="",0,IFERROR(IF(VLOOKUP(AC1580,AC$38:AC1579,1,0)&gt;0,0,0),1))</f>
        <v>0</v>
      </c>
      <c r="AC1580" s="152">
        <f>IF(DATOS!J1544=Y$39,DATOS!C1544,"")</f>
        <v>0</v>
      </c>
    </row>
    <row r="1581" spans="27:29" x14ac:dyDescent="0.25">
      <c r="AA1581" s="151">
        <f t="shared" si="29"/>
        <v>1</v>
      </c>
      <c r="AB1581" s="151">
        <f>IF(AC1581="",0,IFERROR(IF(VLOOKUP(AC1581,AC$38:AC1580,1,0)&gt;0,0,0),1))</f>
        <v>0</v>
      </c>
      <c r="AC1581" s="152">
        <f>IF(DATOS!J1545=Y$39,DATOS!C1545,"")</f>
        <v>0</v>
      </c>
    </row>
    <row r="1582" spans="27:29" x14ac:dyDescent="0.25">
      <c r="AA1582" s="151">
        <f t="shared" si="29"/>
        <v>1</v>
      </c>
      <c r="AB1582" s="151">
        <f>IF(AC1582="",0,IFERROR(IF(VLOOKUP(AC1582,AC$38:AC1581,1,0)&gt;0,0,0),1))</f>
        <v>0</v>
      </c>
      <c r="AC1582" s="152">
        <f>IF(DATOS!J1546=Y$39,DATOS!C1546,"")</f>
        <v>0</v>
      </c>
    </row>
    <row r="1583" spans="27:29" x14ac:dyDescent="0.25">
      <c r="AA1583" s="151">
        <f t="shared" si="29"/>
        <v>1</v>
      </c>
      <c r="AB1583" s="151">
        <f>IF(AC1583="",0,IFERROR(IF(VLOOKUP(AC1583,AC$38:AC1582,1,0)&gt;0,0,0),1))</f>
        <v>0</v>
      </c>
      <c r="AC1583" s="152">
        <f>IF(DATOS!J1547=Y$39,DATOS!C1547,"")</f>
        <v>0</v>
      </c>
    </row>
    <row r="1584" spans="27:29" x14ac:dyDescent="0.25">
      <c r="AA1584" s="151">
        <f t="shared" si="29"/>
        <v>1</v>
      </c>
      <c r="AB1584" s="151">
        <f>IF(AC1584="",0,IFERROR(IF(VLOOKUP(AC1584,AC$38:AC1583,1,0)&gt;0,0,0),1))</f>
        <v>0</v>
      </c>
      <c r="AC1584" s="152">
        <f>IF(DATOS!J1548=Y$39,DATOS!C1548,"")</f>
        <v>0</v>
      </c>
    </row>
    <row r="1585" spans="27:29" x14ac:dyDescent="0.25">
      <c r="AA1585" s="151">
        <f t="shared" si="29"/>
        <v>1</v>
      </c>
      <c r="AB1585" s="151">
        <f>IF(AC1585="",0,IFERROR(IF(VLOOKUP(AC1585,AC$38:AC1584,1,0)&gt;0,0,0),1))</f>
        <v>0</v>
      </c>
      <c r="AC1585" s="152">
        <f>IF(DATOS!J1549=Y$39,DATOS!C1549,"")</f>
        <v>0</v>
      </c>
    </row>
    <row r="1586" spans="27:29" x14ac:dyDescent="0.25">
      <c r="AA1586" s="151">
        <f t="shared" si="29"/>
        <v>1</v>
      </c>
      <c r="AB1586" s="151">
        <f>IF(AC1586="",0,IFERROR(IF(VLOOKUP(AC1586,AC$38:AC1585,1,0)&gt;0,0,0),1))</f>
        <v>0</v>
      </c>
      <c r="AC1586" s="152">
        <f>IF(DATOS!J1550=Y$39,DATOS!C1550,"")</f>
        <v>0</v>
      </c>
    </row>
    <row r="1587" spans="27:29" x14ac:dyDescent="0.25">
      <c r="AA1587" s="151">
        <f t="shared" si="29"/>
        <v>1</v>
      </c>
      <c r="AB1587" s="151">
        <f>IF(AC1587="",0,IFERROR(IF(VLOOKUP(AC1587,AC$38:AC1586,1,0)&gt;0,0,0),1))</f>
        <v>0</v>
      </c>
      <c r="AC1587" s="152">
        <f>IF(DATOS!J1551=Y$39,DATOS!C1551,"")</f>
        <v>0</v>
      </c>
    </row>
    <row r="1588" spans="27:29" x14ac:dyDescent="0.25">
      <c r="AA1588" s="151">
        <f t="shared" si="29"/>
        <v>1</v>
      </c>
      <c r="AB1588" s="151">
        <f>IF(AC1588="",0,IFERROR(IF(VLOOKUP(AC1588,AC$38:AC1587,1,0)&gt;0,0,0),1))</f>
        <v>0</v>
      </c>
      <c r="AC1588" s="152">
        <f>IF(DATOS!J1552=Y$39,DATOS!C1552,"")</f>
        <v>0</v>
      </c>
    </row>
    <row r="1589" spans="27:29" x14ac:dyDescent="0.25">
      <c r="AA1589" s="151">
        <f t="shared" si="29"/>
        <v>1</v>
      </c>
      <c r="AB1589" s="151">
        <f>IF(AC1589="",0,IFERROR(IF(VLOOKUP(AC1589,AC$38:AC1588,1,0)&gt;0,0,0),1))</f>
        <v>0</v>
      </c>
      <c r="AC1589" s="152">
        <f>IF(DATOS!J1553=Y$39,DATOS!C1553,"")</f>
        <v>0</v>
      </c>
    </row>
    <row r="1590" spans="27:29" x14ac:dyDescent="0.25">
      <c r="AA1590" s="151">
        <f t="shared" si="29"/>
        <v>1</v>
      </c>
      <c r="AB1590" s="151">
        <f>IF(AC1590="",0,IFERROR(IF(VLOOKUP(AC1590,AC$38:AC1589,1,0)&gt;0,0,0),1))</f>
        <v>0</v>
      </c>
      <c r="AC1590" s="152">
        <f>IF(DATOS!J1554=Y$39,DATOS!C1554,"")</f>
        <v>0</v>
      </c>
    </row>
    <row r="1591" spans="27:29" x14ac:dyDescent="0.25">
      <c r="AA1591" s="151">
        <f t="shared" si="29"/>
        <v>1</v>
      </c>
      <c r="AB1591" s="151">
        <f>IF(AC1591="",0,IFERROR(IF(VLOOKUP(AC1591,AC$38:AC1590,1,0)&gt;0,0,0),1))</f>
        <v>0</v>
      </c>
      <c r="AC1591" s="152">
        <f>IF(DATOS!J1555=Y$39,DATOS!C1555,"")</f>
        <v>0</v>
      </c>
    </row>
    <row r="1592" spans="27:29" x14ac:dyDescent="0.25">
      <c r="AA1592" s="151">
        <f t="shared" si="29"/>
        <v>1</v>
      </c>
      <c r="AB1592" s="151">
        <f>IF(AC1592="",0,IFERROR(IF(VLOOKUP(AC1592,AC$38:AC1591,1,0)&gt;0,0,0),1))</f>
        <v>0</v>
      </c>
      <c r="AC1592" s="152">
        <f>IF(DATOS!J1556=Y$39,DATOS!C1556,"")</f>
        <v>0</v>
      </c>
    </row>
    <row r="1593" spans="27:29" x14ac:dyDescent="0.25">
      <c r="AA1593" s="151">
        <f t="shared" si="29"/>
        <v>1</v>
      </c>
      <c r="AB1593" s="151">
        <f>IF(AC1593="",0,IFERROR(IF(VLOOKUP(AC1593,AC$38:AC1592,1,0)&gt;0,0,0),1))</f>
        <v>0</v>
      </c>
      <c r="AC1593" s="152">
        <f>IF(DATOS!J1557=Y$39,DATOS!C1557,"")</f>
        <v>0</v>
      </c>
    </row>
    <row r="1594" spans="27:29" x14ac:dyDescent="0.25">
      <c r="AA1594" s="151">
        <f t="shared" si="29"/>
        <v>1</v>
      </c>
      <c r="AB1594" s="151">
        <f>IF(AC1594="",0,IFERROR(IF(VLOOKUP(AC1594,AC$38:AC1593,1,0)&gt;0,0,0),1))</f>
        <v>0</v>
      </c>
      <c r="AC1594" s="152">
        <f>IF(DATOS!J1558=Y$39,DATOS!C1558,"")</f>
        <v>0</v>
      </c>
    </row>
    <row r="1595" spans="27:29" x14ac:dyDescent="0.25">
      <c r="AA1595" s="151">
        <f t="shared" si="29"/>
        <v>1</v>
      </c>
      <c r="AB1595" s="151">
        <f>IF(AC1595="",0,IFERROR(IF(VLOOKUP(AC1595,AC$38:AC1594,1,0)&gt;0,0,0),1))</f>
        <v>0</v>
      </c>
      <c r="AC1595" s="152">
        <f>IF(DATOS!J1559=Y$39,DATOS!C1559,"")</f>
        <v>0</v>
      </c>
    </row>
    <row r="1596" spans="27:29" x14ac:dyDescent="0.25">
      <c r="AA1596" s="151">
        <f t="shared" si="29"/>
        <v>1</v>
      </c>
      <c r="AB1596" s="151">
        <f>IF(AC1596="",0,IFERROR(IF(VLOOKUP(AC1596,AC$38:AC1595,1,0)&gt;0,0,0),1))</f>
        <v>0</v>
      </c>
      <c r="AC1596" s="152">
        <f>IF(DATOS!J1560=Y$39,DATOS!C1560,"")</f>
        <v>0</v>
      </c>
    </row>
    <row r="1597" spans="27:29" x14ac:dyDescent="0.25">
      <c r="AA1597" s="151">
        <f t="shared" si="29"/>
        <v>1</v>
      </c>
      <c r="AB1597" s="151">
        <f>IF(AC1597="",0,IFERROR(IF(VLOOKUP(AC1597,AC$38:AC1596,1,0)&gt;0,0,0),1))</f>
        <v>0</v>
      </c>
      <c r="AC1597" s="152">
        <f>IF(DATOS!J1561=Y$39,DATOS!C1561,"")</f>
        <v>0</v>
      </c>
    </row>
    <row r="1598" spans="27:29" x14ac:dyDescent="0.25">
      <c r="AA1598" s="151">
        <f t="shared" si="29"/>
        <v>1</v>
      </c>
      <c r="AB1598" s="151">
        <f>IF(AC1598="",0,IFERROR(IF(VLOOKUP(AC1598,AC$38:AC1597,1,0)&gt;0,0,0),1))</f>
        <v>0</v>
      </c>
      <c r="AC1598" s="152">
        <f>IF(DATOS!J1562=Y$39,DATOS!C1562,"")</f>
        <v>0</v>
      </c>
    </row>
    <row r="1599" spans="27:29" x14ac:dyDescent="0.25">
      <c r="AA1599" s="151">
        <f t="shared" si="29"/>
        <v>1</v>
      </c>
      <c r="AB1599" s="151">
        <f>IF(AC1599="",0,IFERROR(IF(VLOOKUP(AC1599,AC$38:AC1598,1,0)&gt;0,0,0),1))</f>
        <v>0</v>
      </c>
      <c r="AC1599" s="152">
        <f>IF(DATOS!J1563=Y$39,DATOS!C1563,"")</f>
        <v>0</v>
      </c>
    </row>
    <row r="1600" spans="27:29" x14ac:dyDescent="0.25">
      <c r="AA1600" s="151">
        <f t="shared" si="29"/>
        <v>1</v>
      </c>
      <c r="AB1600" s="151">
        <f>IF(AC1600="",0,IFERROR(IF(VLOOKUP(AC1600,AC$38:AC1599,1,0)&gt;0,0,0),1))</f>
        <v>0</v>
      </c>
      <c r="AC1600" s="152">
        <f>IF(DATOS!J1564=Y$39,DATOS!C1564,"")</f>
        <v>0</v>
      </c>
    </row>
    <row r="1601" spans="27:29" x14ac:dyDescent="0.25">
      <c r="AA1601" s="151">
        <f t="shared" si="29"/>
        <v>1</v>
      </c>
      <c r="AB1601" s="151">
        <f>IF(AC1601="",0,IFERROR(IF(VLOOKUP(AC1601,AC$38:AC1600,1,0)&gt;0,0,0),1))</f>
        <v>0</v>
      </c>
      <c r="AC1601" s="152">
        <f>IF(DATOS!J1565=Y$39,DATOS!C1565,"")</f>
        <v>0</v>
      </c>
    </row>
    <row r="1602" spans="27:29" x14ac:dyDescent="0.25">
      <c r="AA1602" s="151">
        <f t="shared" si="29"/>
        <v>1</v>
      </c>
      <c r="AB1602" s="151">
        <f>IF(AC1602="",0,IFERROR(IF(VLOOKUP(AC1602,AC$38:AC1601,1,0)&gt;0,0,0),1))</f>
        <v>0</v>
      </c>
      <c r="AC1602" s="152">
        <f>IF(DATOS!J1566=Y$39,DATOS!C1566,"")</f>
        <v>0</v>
      </c>
    </row>
    <row r="1603" spans="27:29" x14ac:dyDescent="0.25">
      <c r="AA1603" s="151">
        <f t="shared" si="29"/>
        <v>1</v>
      </c>
      <c r="AB1603" s="151">
        <f>IF(AC1603="",0,IFERROR(IF(VLOOKUP(AC1603,AC$38:AC1602,1,0)&gt;0,0,0),1))</f>
        <v>0</v>
      </c>
      <c r="AC1603" s="152">
        <f>IF(DATOS!J1567=Y$39,DATOS!C1567,"")</f>
        <v>0</v>
      </c>
    </row>
    <row r="1604" spans="27:29" x14ac:dyDescent="0.25">
      <c r="AA1604" s="151">
        <f t="shared" si="29"/>
        <v>1</v>
      </c>
      <c r="AB1604" s="151">
        <f>IF(AC1604="",0,IFERROR(IF(VLOOKUP(AC1604,AC$38:AC1603,1,0)&gt;0,0,0),1))</f>
        <v>0</v>
      </c>
      <c r="AC1604" s="152">
        <f>IF(DATOS!J1568=Y$39,DATOS!C1568,"")</f>
        <v>0</v>
      </c>
    </row>
    <row r="1605" spans="27:29" x14ac:dyDescent="0.25">
      <c r="AA1605" s="151">
        <f t="shared" si="29"/>
        <v>1</v>
      </c>
      <c r="AB1605" s="151">
        <f>IF(AC1605="",0,IFERROR(IF(VLOOKUP(AC1605,AC$38:AC1604,1,0)&gt;0,0,0),1))</f>
        <v>0</v>
      </c>
      <c r="AC1605" s="152">
        <f>IF(DATOS!J1569=Y$39,DATOS!C1569,"")</f>
        <v>0</v>
      </c>
    </row>
    <row r="1606" spans="27:29" x14ac:dyDescent="0.25">
      <c r="AA1606" s="151">
        <f t="shared" si="29"/>
        <v>1</v>
      </c>
      <c r="AB1606" s="151">
        <f>IF(AC1606="",0,IFERROR(IF(VLOOKUP(AC1606,AC$38:AC1605,1,0)&gt;0,0,0),1))</f>
        <v>0</v>
      </c>
      <c r="AC1606" s="152">
        <f>IF(DATOS!J1570=Y$39,DATOS!C1570,"")</f>
        <v>0</v>
      </c>
    </row>
    <row r="1607" spans="27:29" x14ac:dyDescent="0.25">
      <c r="AA1607" s="151">
        <f t="shared" si="29"/>
        <v>1</v>
      </c>
      <c r="AB1607" s="151">
        <f>IF(AC1607="",0,IFERROR(IF(VLOOKUP(AC1607,AC$38:AC1606,1,0)&gt;0,0,0),1))</f>
        <v>0</v>
      </c>
      <c r="AC1607" s="152">
        <f>IF(DATOS!J1571=Y$39,DATOS!C1571,"")</f>
        <v>0</v>
      </c>
    </row>
    <row r="1608" spans="27:29" x14ac:dyDescent="0.25">
      <c r="AA1608" s="151">
        <f t="shared" si="29"/>
        <v>1</v>
      </c>
      <c r="AB1608" s="151">
        <f>IF(AC1608="",0,IFERROR(IF(VLOOKUP(AC1608,AC$38:AC1607,1,0)&gt;0,0,0),1))</f>
        <v>0</v>
      </c>
      <c r="AC1608" s="152">
        <f>IF(DATOS!J1572=Y$39,DATOS!C1572,"")</f>
        <v>0</v>
      </c>
    </row>
    <row r="1609" spans="27:29" x14ac:dyDescent="0.25">
      <c r="AA1609" s="151">
        <f t="shared" si="29"/>
        <v>1</v>
      </c>
      <c r="AB1609" s="151">
        <f>IF(AC1609="",0,IFERROR(IF(VLOOKUP(AC1609,AC$38:AC1608,1,0)&gt;0,0,0),1))</f>
        <v>0</v>
      </c>
      <c r="AC1609" s="152">
        <f>IF(DATOS!J1573=Y$39,DATOS!C1573,"")</f>
        <v>0</v>
      </c>
    </row>
    <row r="1610" spans="27:29" x14ac:dyDescent="0.25">
      <c r="AA1610" s="151">
        <f t="shared" si="29"/>
        <v>1</v>
      </c>
      <c r="AB1610" s="151">
        <f>IF(AC1610="",0,IFERROR(IF(VLOOKUP(AC1610,AC$38:AC1609,1,0)&gt;0,0,0),1))</f>
        <v>0</v>
      </c>
      <c r="AC1610" s="152">
        <f>IF(DATOS!J1574=Y$39,DATOS!C1574,"")</f>
        <v>0</v>
      </c>
    </row>
    <row r="1611" spans="27:29" x14ac:dyDescent="0.25">
      <c r="AA1611" s="151">
        <f t="shared" si="29"/>
        <v>1</v>
      </c>
      <c r="AB1611" s="151">
        <f>IF(AC1611="",0,IFERROR(IF(VLOOKUP(AC1611,AC$38:AC1610,1,0)&gt;0,0,0),1))</f>
        <v>0</v>
      </c>
      <c r="AC1611" s="152">
        <f>IF(DATOS!J1575=Y$39,DATOS!C1575,"")</f>
        <v>0</v>
      </c>
    </row>
    <row r="1612" spans="27:29" x14ac:dyDescent="0.25">
      <c r="AA1612" s="151">
        <f t="shared" si="29"/>
        <v>1</v>
      </c>
      <c r="AB1612" s="151">
        <f>IF(AC1612="",0,IFERROR(IF(VLOOKUP(AC1612,AC$38:AC1611,1,0)&gt;0,0,0),1))</f>
        <v>0</v>
      </c>
      <c r="AC1612" s="152">
        <f>IF(DATOS!J1576=Y$39,DATOS!C1576,"")</f>
        <v>0</v>
      </c>
    </row>
    <row r="1613" spans="27:29" x14ac:dyDescent="0.25">
      <c r="AA1613" s="151">
        <f t="shared" si="29"/>
        <v>1</v>
      </c>
      <c r="AB1613" s="151">
        <f>IF(AC1613="",0,IFERROR(IF(VLOOKUP(AC1613,AC$38:AC1612,1,0)&gt;0,0,0),1))</f>
        <v>0</v>
      </c>
      <c r="AC1613" s="152">
        <f>IF(DATOS!J1577=Y$39,DATOS!C1577,"")</f>
        <v>0</v>
      </c>
    </row>
    <row r="1614" spans="27:29" x14ac:dyDescent="0.25">
      <c r="AA1614" s="151">
        <f t="shared" si="29"/>
        <v>1</v>
      </c>
      <c r="AB1614" s="151">
        <f>IF(AC1614="",0,IFERROR(IF(VLOOKUP(AC1614,AC$38:AC1613,1,0)&gt;0,0,0),1))</f>
        <v>0</v>
      </c>
      <c r="AC1614" s="152">
        <f>IF(DATOS!J1578=Y$39,DATOS!C1578,"")</f>
        <v>0</v>
      </c>
    </row>
    <row r="1615" spans="27:29" x14ac:dyDescent="0.25">
      <c r="AA1615" s="151">
        <f t="shared" si="29"/>
        <v>1</v>
      </c>
      <c r="AB1615" s="151">
        <f>IF(AC1615="",0,IFERROR(IF(VLOOKUP(AC1615,AC$38:AC1614,1,0)&gt;0,0,0),1))</f>
        <v>0</v>
      </c>
      <c r="AC1615" s="152">
        <f>IF(DATOS!J1579=Y$39,DATOS!C1579,"")</f>
        <v>0</v>
      </c>
    </row>
    <row r="1616" spans="27:29" x14ac:dyDescent="0.25">
      <c r="AA1616" s="151">
        <f t="shared" si="29"/>
        <v>1</v>
      </c>
      <c r="AB1616" s="151">
        <f>IF(AC1616="",0,IFERROR(IF(VLOOKUP(AC1616,AC$38:AC1615,1,0)&gt;0,0,0),1))</f>
        <v>0</v>
      </c>
      <c r="AC1616" s="152">
        <f>IF(DATOS!J1580=Y$39,DATOS!C1580,"")</f>
        <v>0</v>
      </c>
    </row>
    <row r="1617" spans="27:29" x14ac:dyDescent="0.25">
      <c r="AA1617" s="151">
        <f t="shared" si="29"/>
        <v>1</v>
      </c>
      <c r="AB1617" s="151">
        <f>IF(AC1617="",0,IFERROR(IF(VLOOKUP(AC1617,AC$38:AC1616,1,0)&gt;0,0,0),1))</f>
        <v>0</v>
      </c>
      <c r="AC1617" s="152">
        <f>IF(DATOS!J1581=Y$39,DATOS!C1581,"")</f>
        <v>0</v>
      </c>
    </row>
    <row r="1618" spans="27:29" x14ac:dyDescent="0.25">
      <c r="AA1618" s="151">
        <f t="shared" si="29"/>
        <v>1</v>
      </c>
      <c r="AB1618" s="151">
        <f>IF(AC1618="",0,IFERROR(IF(VLOOKUP(AC1618,AC$38:AC1617,1,0)&gt;0,0,0),1))</f>
        <v>0</v>
      </c>
      <c r="AC1618" s="152">
        <f>IF(DATOS!J1582=Y$39,DATOS!C1582,"")</f>
        <v>0</v>
      </c>
    </row>
    <row r="1619" spans="27:29" x14ac:dyDescent="0.25">
      <c r="AA1619" s="151">
        <f t="shared" si="29"/>
        <v>1</v>
      </c>
      <c r="AB1619" s="151">
        <f>IF(AC1619="",0,IFERROR(IF(VLOOKUP(AC1619,AC$38:AC1618,1,0)&gt;0,0,0),1))</f>
        <v>0</v>
      </c>
      <c r="AC1619" s="152">
        <f>IF(DATOS!J1583=Y$39,DATOS!C1583,"")</f>
        <v>0</v>
      </c>
    </row>
    <row r="1620" spans="27:29" x14ac:dyDescent="0.25">
      <c r="AA1620" s="151">
        <f t="shared" si="29"/>
        <v>1</v>
      </c>
      <c r="AB1620" s="151">
        <f>IF(AC1620="",0,IFERROR(IF(VLOOKUP(AC1620,AC$38:AC1619,1,0)&gt;0,0,0),1))</f>
        <v>0</v>
      </c>
      <c r="AC1620" s="152">
        <f>IF(DATOS!J1584=Y$39,DATOS!C1584,"")</f>
        <v>0</v>
      </c>
    </row>
    <row r="1621" spans="27:29" x14ac:dyDescent="0.25">
      <c r="AA1621" s="151">
        <f t="shared" si="29"/>
        <v>1</v>
      </c>
      <c r="AB1621" s="151">
        <f>IF(AC1621="",0,IFERROR(IF(VLOOKUP(AC1621,AC$38:AC1620,1,0)&gt;0,0,0),1))</f>
        <v>0</v>
      </c>
      <c r="AC1621" s="152">
        <f>IF(DATOS!J1585=Y$39,DATOS!C1585,"")</f>
        <v>0</v>
      </c>
    </row>
    <row r="1622" spans="27:29" x14ac:dyDescent="0.25">
      <c r="AA1622" s="151">
        <f t="shared" si="29"/>
        <v>1</v>
      </c>
      <c r="AB1622" s="151">
        <f>IF(AC1622="",0,IFERROR(IF(VLOOKUP(AC1622,AC$38:AC1621,1,0)&gt;0,0,0),1))</f>
        <v>0</v>
      </c>
      <c r="AC1622" s="152">
        <f>IF(DATOS!J1586=Y$39,DATOS!C1586,"")</f>
        <v>0</v>
      </c>
    </row>
    <row r="1623" spans="27:29" x14ac:dyDescent="0.25">
      <c r="AA1623" s="151">
        <f t="shared" si="29"/>
        <v>1</v>
      </c>
      <c r="AB1623" s="151">
        <f>IF(AC1623="",0,IFERROR(IF(VLOOKUP(AC1623,AC$38:AC1622,1,0)&gt;0,0,0),1))</f>
        <v>0</v>
      </c>
      <c r="AC1623" s="152">
        <f>IF(DATOS!J1587=Y$39,DATOS!C1587,"")</f>
        <v>0</v>
      </c>
    </row>
    <row r="1624" spans="27:29" x14ac:dyDescent="0.25">
      <c r="AA1624" s="151">
        <f t="shared" si="29"/>
        <v>1</v>
      </c>
      <c r="AB1624" s="151">
        <f>IF(AC1624="",0,IFERROR(IF(VLOOKUP(AC1624,AC$38:AC1623,1,0)&gt;0,0,0),1))</f>
        <v>0</v>
      </c>
      <c r="AC1624" s="152">
        <f>IF(DATOS!J1588=Y$39,DATOS!C1588,"")</f>
        <v>0</v>
      </c>
    </row>
    <row r="1625" spans="27:29" x14ac:dyDescent="0.25">
      <c r="AA1625" s="151">
        <f t="shared" si="29"/>
        <v>1</v>
      </c>
      <c r="AB1625" s="151">
        <f>IF(AC1625="",0,IFERROR(IF(VLOOKUP(AC1625,AC$38:AC1624,1,0)&gt;0,0,0),1))</f>
        <v>0</v>
      </c>
      <c r="AC1625" s="152">
        <f>IF(DATOS!J1589=Y$39,DATOS!C1589,"")</f>
        <v>0</v>
      </c>
    </row>
    <row r="1626" spans="27:29" x14ac:dyDescent="0.25">
      <c r="AA1626" s="151">
        <f t="shared" si="29"/>
        <v>1</v>
      </c>
      <c r="AB1626" s="151">
        <f>IF(AC1626="",0,IFERROR(IF(VLOOKUP(AC1626,AC$38:AC1625,1,0)&gt;0,0,0),1))</f>
        <v>0</v>
      </c>
      <c r="AC1626" s="152">
        <f>IF(DATOS!J1590=Y$39,DATOS!C1590,"")</f>
        <v>0</v>
      </c>
    </row>
    <row r="1627" spans="27:29" x14ac:dyDescent="0.25">
      <c r="AA1627" s="151">
        <f t="shared" si="29"/>
        <v>1</v>
      </c>
      <c r="AB1627" s="151">
        <f>IF(AC1627="",0,IFERROR(IF(VLOOKUP(AC1627,AC$38:AC1626,1,0)&gt;0,0,0),1))</f>
        <v>0</v>
      </c>
      <c r="AC1627" s="152">
        <f>IF(DATOS!J1591=Y$39,DATOS!C1591,"")</f>
        <v>0</v>
      </c>
    </row>
    <row r="1628" spans="27:29" x14ac:dyDescent="0.25">
      <c r="AA1628" s="151">
        <f t="shared" si="29"/>
        <v>1</v>
      </c>
      <c r="AB1628" s="151">
        <f>IF(AC1628="",0,IFERROR(IF(VLOOKUP(AC1628,AC$38:AC1627,1,0)&gt;0,0,0),1))</f>
        <v>0</v>
      </c>
      <c r="AC1628" s="152">
        <f>IF(DATOS!J1592=Y$39,DATOS!C1592,"")</f>
        <v>0</v>
      </c>
    </row>
    <row r="1629" spans="27:29" x14ac:dyDescent="0.25">
      <c r="AA1629" s="151">
        <f t="shared" si="29"/>
        <v>1</v>
      </c>
      <c r="AB1629" s="151">
        <f>IF(AC1629="",0,IFERROR(IF(VLOOKUP(AC1629,AC$38:AC1628,1,0)&gt;0,0,0),1))</f>
        <v>0</v>
      </c>
      <c r="AC1629" s="152">
        <f>IF(DATOS!J1593=Y$39,DATOS!C1593,"")</f>
        <v>0</v>
      </c>
    </row>
    <row r="1630" spans="27:29" x14ac:dyDescent="0.25">
      <c r="AA1630" s="151">
        <f t="shared" si="29"/>
        <v>1</v>
      </c>
      <c r="AB1630" s="151">
        <f>IF(AC1630="",0,IFERROR(IF(VLOOKUP(AC1630,AC$38:AC1629,1,0)&gt;0,0,0),1))</f>
        <v>0</v>
      </c>
      <c r="AC1630" s="152">
        <f>IF(DATOS!J1594=Y$39,DATOS!C1594,"")</f>
        <v>0</v>
      </c>
    </row>
    <row r="1631" spans="27:29" x14ac:dyDescent="0.25">
      <c r="AA1631" s="151">
        <f t="shared" si="29"/>
        <v>1</v>
      </c>
      <c r="AB1631" s="151">
        <f>IF(AC1631="",0,IFERROR(IF(VLOOKUP(AC1631,AC$38:AC1630,1,0)&gt;0,0,0),1))</f>
        <v>0</v>
      </c>
      <c r="AC1631" s="152">
        <f>IF(DATOS!J1595=Y$39,DATOS!C1595,"")</f>
        <v>0</v>
      </c>
    </row>
    <row r="1632" spans="27:29" x14ac:dyDescent="0.25">
      <c r="AA1632" s="151">
        <f t="shared" si="29"/>
        <v>1</v>
      </c>
      <c r="AB1632" s="151">
        <f>IF(AC1632="",0,IFERROR(IF(VLOOKUP(AC1632,AC$38:AC1631,1,0)&gt;0,0,0),1))</f>
        <v>0</v>
      </c>
      <c r="AC1632" s="152">
        <f>IF(DATOS!J1596=Y$39,DATOS!C1596,"")</f>
        <v>0</v>
      </c>
    </row>
    <row r="1633" spans="27:29" x14ac:dyDescent="0.25">
      <c r="AA1633" s="151">
        <f t="shared" si="29"/>
        <v>1</v>
      </c>
      <c r="AB1633" s="151">
        <f>IF(AC1633="",0,IFERROR(IF(VLOOKUP(AC1633,AC$38:AC1632,1,0)&gt;0,0,0),1))</f>
        <v>0</v>
      </c>
      <c r="AC1633" s="152">
        <f>IF(DATOS!J1597=Y$39,DATOS!C1597,"")</f>
        <v>0</v>
      </c>
    </row>
    <row r="1634" spans="27:29" x14ac:dyDescent="0.25">
      <c r="AA1634" s="151">
        <f t="shared" si="29"/>
        <v>1</v>
      </c>
      <c r="AB1634" s="151">
        <f>IF(AC1634="",0,IFERROR(IF(VLOOKUP(AC1634,AC$38:AC1633,1,0)&gt;0,0,0),1))</f>
        <v>0</v>
      </c>
      <c r="AC1634" s="152">
        <f>IF(DATOS!J1598=Y$39,DATOS!C1598,"")</f>
        <v>0</v>
      </c>
    </row>
    <row r="1635" spans="27:29" x14ac:dyDescent="0.25">
      <c r="AA1635" s="151">
        <f t="shared" si="29"/>
        <v>1</v>
      </c>
      <c r="AB1635" s="151">
        <f>IF(AC1635="",0,IFERROR(IF(VLOOKUP(AC1635,AC$38:AC1634,1,0)&gt;0,0,0),1))</f>
        <v>0</v>
      </c>
      <c r="AC1635" s="152">
        <f>IF(DATOS!J1599=Y$39,DATOS!C1599,"")</f>
        <v>0</v>
      </c>
    </row>
    <row r="1636" spans="27:29" x14ac:dyDescent="0.25">
      <c r="AA1636" s="151">
        <f t="shared" si="29"/>
        <v>1</v>
      </c>
      <c r="AB1636" s="151">
        <f>IF(AC1636="",0,IFERROR(IF(VLOOKUP(AC1636,AC$38:AC1635,1,0)&gt;0,0,0),1))</f>
        <v>0</v>
      </c>
      <c r="AC1636" s="152">
        <f>IF(DATOS!J1600=Y$39,DATOS!C1600,"")</f>
        <v>0</v>
      </c>
    </row>
    <row r="1637" spans="27:29" x14ac:dyDescent="0.25">
      <c r="AA1637" s="151">
        <f t="shared" si="29"/>
        <v>1</v>
      </c>
      <c r="AB1637" s="151">
        <f>IF(AC1637="",0,IFERROR(IF(VLOOKUP(AC1637,AC$38:AC1636,1,0)&gt;0,0,0),1))</f>
        <v>0</v>
      </c>
      <c r="AC1637" s="152">
        <f>IF(DATOS!J1601=Y$39,DATOS!C1601,"")</f>
        <v>0</v>
      </c>
    </row>
    <row r="1638" spans="27:29" x14ac:dyDescent="0.25">
      <c r="AA1638" s="151">
        <f t="shared" ref="AA1638:AA1701" si="30">AA1637+AB1638</f>
        <v>1</v>
      </c>
      <c r="AB1638" s="151">
        <f>IF(AC1638="",0,IFERROR(IF(VLOOKUP(AC1638,AC$38:AC1637,1,0)&gt;0,0,0),1))</f>
        <v>0</v>
      </c>
      <c r="AC1638" s="152">
        <f>IF(DATOS!J1602=Y$39,DATOS!C1602,"")</f>
        <v>0</v>
      </c>
    </row>
    <row r="1639" spans="27:29" x14ac:dyDescent="0.25">
      <c r="AA1639" s="151">
        <f t="shared" si="30"/>
        <v>1</v>
      </c>
      <c r="AB1639" s="151">
        <f>IF(AC1639="",0,IFERROR(IF(VLOOKUP(AC1639,AC$38:AC1638,1,0)&gt;0,0,0),1))</f>
        <v>0</v>
      </c>
      <c r="AC1639" s="152">
        <f>IF(DATOS!J1603=Y$39,DATOS!C1603,"")</f>
        <v>0</v>
      </c>
    </row>
    <row r="1640" spans="27:29" x14ac:dyDescent="0.25">
      <c r="AA1640" s="151">
        <f t="shared" si="30"/>
        <v>1</v>
      </c>
      <c r="AB1640" s="151">
        <f>IF(AC1640="",0,IFERROR(IF(VLOOKUP(AC1640,AC$38:AC1639,1,0)&gt;0,0,0),1))</f>
        <v>0</v>
      </c>
      <c r="AC1640" s="152">
        <f>IF(DATOS!J1604=Y$39,DATOS!C1604,"")</f>
        <v>0</v>
      </c>
    </row>
    <row r="1641" spans="27:29" x14ac:dyDescent="0.25">
      <c r="AA1641" s="151">
        <f t="shared" si="30"/>
        <v>1</v>
      </c>
      <c r="AB1641" s="151">
        <f>IF(AC1641="",0,IFERROR(IF(VLOOKUP(AC1641,AC$38:AC1640,1,0)&gt;0,0,0),1))</f>
        <v>0</v>
      </c>
      <c r="AC1641" s="152">
        <f>IF(DATOS!J1605=Y$39,DATOS!C1605,"")</f>
        <v>0</v>
      </c>
    </row>
    <row r="1642" spans="27:29" x14ac:dyDescent="0.25">
      <c r="AA1642" s="151">
        <f t="shared" si="30"/>
        <v>1</v>
      </c>
      <c r="AB1642" s="151">
        <f>IF(AC1642="",0,IFERROR(IF(VLOOKUP(AC1642,AC$38:AC1641,1,0)&gt;0,0,0),1))</f>
        <v>0</v>
      </c>
      <c r="AC1642" s="152">
        <f>IF(DATOS!J1606=Y$39,DATOS!C1606,"")</f>
        <v>0</v>
      </c>
    </row>
    <row r="1643" spans="27:29" x14ac:dyDescent="0.25">
      <c r="AA1643" s="151">
        <f t="shared" si="30"/>
        <v>1</v>
      </c>
      <c r="AB1643" s="151">
        <f>IF(AC1643="",0,IFERROR(IF(VLOOKUP(AC1643,AC$38:AC1642,1,0)&gt;0,0,0),1))</f>
        <v>0</v>
      </c>
      <c r="AC1643" s="152">
        <f>IF(DATOS!J1607=Y$39,DATOS!C1607,"")</f>
        <v>0</v>
      </c>
    </row>
    <row r="1644" spans="27:29" x14ac:dyDescent="0.25">
      <c r="AA1644" s="151">
        <f t="shared" si="30"/>
        <v>1</v>
      </c>
      <c r="AB1644" s="151">
        <f>IF(AC1644="",0,IFERROR(IF(VLOOKUP(AC1644,AC$38:AC1643,1,0)&gt;0,0,0),1))</f>
        <v>0</v>
      </c>
      <c r="AC1644" s="152">
        <f>IF(DATOS!J1608=Y$39,DATOS!C1608,"")</f>
        <v>0</v>
      </c>
    </row>
    <row r="1645" spans="27:29" x14ac:dyDescent="0.25">
      <c r="AA1645" s="151">
        <f t="shared" si="30"/>
        <v>1</v>
      </c>
      <c r="AB1645" s="151">
        <f>IF(AC1645="",0,IFERROR(IF(VLOOKUP(AC1645,AC$38:AC1644,1,0)&gt;0,0,0),1))</f>
        <v>0</v>
      </c>
      <c r="AC1645" s="152">
        <f>IF(DATOS!J1609=Y$39,DATOS!C1609,"")</f>
        <v>0</v>
      </c>
    </row>
    <row r="1646" spans="27:29" x14ac:dyDescent="0.25">
      <c r="AA1646" s="151">
        <f t="shared" si="30"/>
        <v>1</v>
      </c>
      <c r="AB1646" s="151">
        <f>IF(AC1646="",0,IFERROR(IF(VLOOKUP(AC1646,AC$38:AC1645,1,0)&gt;0,0,0),1))</f>
        <v>0</v>
      </c>
      <c r="AC1646" s="152">
        <f>IF(DATOS!J1610=Y$39,DATOS!C1610,"")</f>
        <v>0</v>
      </c>
    </row>
    <row r="1647" spans="27:29" x14ac:dyDescent="0.25">
      <c r="AA1647" s="151">
        <f t="shared" si="30"/>
        <v>1</v>
      </c>
      <c r="AB1647" s="151">
        <f>IF(AC1647="",0,IFERROR(IF(VLOOKUP(AC1647,AC$38:AC1646,1,0)&gt;0,0,0),1))</f>
        <v>0</v>
      </c>
      <c r="AC1647" s="152">
        <f>IF(DATOS!J1611=Y$39,DATOS!C1611,"")</f>
        <v>0</v>
      </c>
    </row>
    <row r="1648" spans="27:29" x14ac:dyDescent="0.25">
      <c r="AA1648" s="151">
        <f t="shared" si="30"/>
        <v>1</v>
      </c>
      <c r="AB1648" s="151">
        <f>IF(AC1648="",0,IFERROR(IF(VLOOKUP(AC1648,AC$38:AC1647,1,0)&gt;0,0,0),1))</f>
        <v>0</v>
      </c>
      <c r="AC1648" s="152">
        <f>IF(DATOS!J1612=Y$39,DATOS!C1612,"")</f>
        <v>0</v>
      </c>
    </row>
    <row r="1649" spans="27:29" x14ac:dyDescent="0.25">
      <c r="AA1649" s="151">
        <f t="shared" si="30"/>
        <v>1</v>
      </c>
      <c r="AB1649" s="151">
        <f>IF(AC1649="",0,IFERROR(IF(VLOOKUP(AC1649,AC$38:AC1648,1,0)&gt;0,0,0),1))</f>
        <v>0</v>
      </c>
      <c r="AC1649" s="152">
        <f>IF(DATOS!J1613=Y$39,DATOS!C1613,"")</f>
        <v>0</v>
      </c>
    </row>
    <row r="1650" spans="27:29" x14ac:dyDescent="0.25">
      <c r="AA1650" s="151">
        <f t="shared" si="30"/>
        <v>1</v>
      </c>
      <c r="AB1650" s="151">
        <f>IF(AC1650="",0,IFERROR(IF(VLOOKUP(AC1650,AC$38:AC1649,1,0)&gt;0,0,0),1))</f>
        <v>0</v>
      </c>
      <c r="AC1650" s="152">
        <f>IF(DATOS!J1614=Y$39,DATOS!C1614,"")</f>
        <v>0</v>
      </c>
    </row>
    <row r="1651" spans="27:29" x14ac:dyDescent="0.25">
      <c r="AA1651" s="151">
        <f t="shared" si="30"/>
        <v>1</v>
      </c>
      <c r="AB1651" s="151">
        <f>IF(AC1651="",0,IFERROR(IF(VLOOKUP(AC1651,AC$38:AC1650,1,0)&gt;0,0,0),1))</f>
        <v>0</v>
      </c>
      <c r="AC1651" s="152">
        <f>IF(DATOS!J1615=Y$39,DATOS!C1615,"")</f>
        <v>0</v>
      </c>
    </row>
    <row r="1652" spans="27:29" x14ac:dyDescent="0.25">
      <c r="AA1652" s="151">
        <f t="shared" si="30"/>
        <v>1</v>
      </c>
      <c r="AB1652" s="151">
        <f>IF(AC1652="",0,IFERROR(IF(VLOOKUP(AC1652,AC$38:AC1651,1,0)&gt;0,0,0),1))</f>
        <v>0</v>
      </c>
      <c r="AC1652" s="152">
        <f>IF(DATOS!J1616=Y$39,DATOS!C1616,"")</f>
        <v>0</v>
      </c>
    </row>
    <row r="1653" spans="27:29" x14ac:dyDescent="0.25">
      <c r="AA1653" s="151">
        <f t="shared" si="30"/>
        <v>1</v>
      </c>
      <c r="AB1653" s="151">
        <f>IF(AC1653="",0,IFERROR(IF(VLOOKUP(AC1653,AC$38:AC1652,1,0)&gt;0,0,0),1))</f>
        <v>0</v>
      </c>
      <c r="AC1653" s="152">
        <f>IF(DATOS!J1617=Y$39,DATOS!C1617,"")</f>
        <v>0</v>
      </c>
    </row>
    <row r="1654" spans="27:29" x14ac:dyDescent="0.25">
      <c r="AA1654" s="151">
        <f t="shared" si="30"/>
        <v>1</v>
      </c>
      <c r="AB1654" s="151">
        <f>IF(AC1654="",0,IFERROR(IF(VLOOKUP(AC1654,AC$38:AC1653,1,0)&gt;0,0,0),1))</f>
        <v>0</v>
      </c>
      <c r="AC1654" s="152">
        <f>IF(DATOS!J1618=Y$39,DATOS!C1618,"")</f>
        <v>0</v>
      </c>
    </row>
    <row r="1655" spans="27:29" x14ac:dyDescent="0.25">
      <c r="AA1655" s="151">
        <f t="shared" si="30"/>
        <v>1</v>
      </c>
      <c r="AB1655" s="151">
        <f>IF(AC1655="",0,IFERROR(IF(VLOOKUP(AC1655,AC$38:AC1654,1,0)&gt;0,0,0),1))</f>
        <v>0</v>
      </c>
      <c r="AC1655" s="152">
        <f>IF(DATOS!J1619=Y$39,DATOS!C1619,"")</f>
        <v>0</v>
      </c>
    </row>
    <row r="1656" spans="27:29" x14ac:dyDescent="0.25">
      <c r="AA1656" s="151">
        <f t="shared" si="30"/>
        <v>1</v>
      </c>
      <c r="AB1656" s="151">
        <f>IF(AC1656="",0,IFERROR(IF(VLOOKUP(AC1656,AC$38:AC1655,1,0)&gt;0,0,0),1))</f>
        <v>0</v>
      </c>
      <c r="AC1656" s="152">
        <f>IF(DATOS!J1620=Y$39,DATOS!C1620,"")</f>
        <v>0</v>
      </c>
    </row>
    <row r="1657" spans="27:29" x14ac:dyDescent="0.25">
      <c r="AA1657" s="151">
        <f t="shared" si="30"/>
        <v>1</v>
      </c>
      <c r="AB1657" s="151">
        <f>IF(AC1657="",0,IFERROR(IF(VLOOKUP(AC1657,AC$38:AC1656,1,0)&gt;0,0,0),1))</f>
        <v>0</v>
      </c>
      <c r="AC1657" s="152">
        <f>IF(DATOS!J1621=Y$39,DATOS!C1621,"")</f>
        <v>0</v>
      </c>
    </row>
    <row r="1658" spans="27:29" x14ac:dyDescent="0.25">
      <c r="AA1658" s="151">
        <f t="shared" si="30"/>
        <v>1</v>
      </c>
      <c r="AB1658" s="151">
        <f>IF(AC1658="",0,IFERROR(IF(VLOOKUP(AC1658,AC$38:AC1657,1,0)&gt;0,0,0),1))</f>
        <v>0</v>
      </c>
      <c r="AC1658" s="152">
        <f>IF(DATOS!J1622=Y$39,DATOS!C1622,"")</f>
        <v>0</v>
      </c>
    </row>
    <row r="1659" spans="27:29" x14ac:dyDescent="0.25">
      <c r="AA1659" s="151">
        <f t="shared" si="30"/>
        <v>1</v>
      </c>
      <c r="AB1659" s="151">
        <f>IF(AC1659="",0,IFERROR(IF(VLOOKUP(AC1659,AC$38:AC1658,1,0)&gt;0,0,0),1))</f>
        <v>0</v>
      </c>
      <c r="AC1659" s="152">
        <f>IF(DATOS!J1623=Y$39,DATOS!C1623,"")</f>
        <v>0</v>
      </c>
    </row>
    <row r="1660" spans="27:29" x14ac:dyDescent="0.25">
      <c r="AA1660" s="151">
        <f t="shared" si="30"/>
        <v>1</v>
      </c>
      <c r="AB1660" s="151">
        <f>IF(AC1660="",0,IFERROR(IF(VLOOKUP(AC1660,AC$38:AC1659,1,0)&gt;0,0,0),1))</f>
        <v>0</v>
      </c>
      <c r="AC1660" s="152">
        <f>IF(DATOS!J1624=Y$39,DATOS!C1624,"")</f>
        <v>0</v>
      </c>
    </row>
    <row r="1661" spans="27:29" x14ac:dyDescent="0.25">
      <c r="AA1661" s="151">
        <f t="shared" si="30"/>
        <v>1</v>
      </c>
      <c r="AB1661" s="151">
        <f>IF(AC1661="",0,IFERROR(IF(VLOOKUP(AC1661,AC$38:AC1660,1,0)&gt;0,0,0),1))</f>
        <v>0</v>
      </c>
      <c r="AC1661" s="152">
        <f>IF(DATOS!J1625=Y$39,DATOS!C1625,"")</f>
        <v>0</v>
      </c>
    </row>
    <row r="1662" spans="27:29" x14ac:dyDescent="0.25">
      <c r="AA1662" s="151">
        <f t="shared" si="30"/>
        <v>1</v>
      </c>
      <c r="AB1662" s="151">
        <f>IF(AC1662="",0,IFERROR(IF(VLOOKUP(AC1662,AC$38:AC1661,1,0)&gt;0,0,0),1))</f>
        <v>0</v>
      </c>
      <c r="AC1662" s="152">
        <f>IF(DATOS!J1626=Y$39,DATOS!C1626,"")</f>
        <v>0</v>
      </c>
    </row>
    <row r="1663" spans="27:29" x14ac:dyDescent="0.25">
      <c r="AA1663" s="151">
        <f t="shared" si="30"/>
        <v>1</v>
      </c>
      <c r="AB1663" s="151">
        <f>IF(AC1663="",0,IFERROR(IF(VLOOKUP(AC1663,AC$38:AC1662,1,0)&gt;0,0,0),1))</f>
        <v>0</v>
      </c>
      <c r="AC1663" s="152">
        <f>IF(DATOS!J1627=Y$39,DATOS!C1627,"")</f>
        <v>0</v>
      </c>
    </row>
    <row r="1664" spans="27:29" x14ac:dyDescent="0.25">
      <c r="AA1664" s="151">
        <f t="shared" si="30"/>
        <v>1</v>
      </c>
      <c r="AB1664" s="151">
        <f>IF(AC1664="",0,IFERROR(IF(VLOOKUP(AC1664,AC$38:AC1663,1,0)&gt;0,0,0),1))</f>
        <v>0</v>
      </c>
      <c r="AC1664" s="152">
        <f>IF(DATOS!J1628=Y$39,DATOS!C1628,"")</f>
        <v>0</v>
      </c>
    </row>
    <row r="1665" spans="27:29" x14ac:dyDescent="0.25">
      <c r="AA1665" s="151">
        <f t="shared" si="30"/>
        <v>1</v>
      </c>
      <c r="AB1665" s="151">
        <f>IF(AC1665="",0,IFERROR(IF(VLOOKUP(AC1665,AC$38:AC1664,1,0)&gt;0,0,0),1))</f>
        <v>0</v>
      </c>
      <c r="AC1665" s="152">
        <f>IF(DATOS!J1629=Y$39,DATOS!C1629,"")</f>
        <v>0</v>
      </c>
    </row>
    <row r="1666" spans="27:29" x14ac:dyDescent="0.25">
      <c r="AA1666" s="151">
        <f t="shared" si="30"/>
        <v>1</v>
      </c>
      <c r="AB1666" s="151">
        <f>IF(AC1666="",0,IFERROR(IF(VLOOKUP(AC1666,AC$38:AC1665,1,0)&gt;0,0,0),1))</f>
        <v>0</v>
      </c>
      <c r="AC1666" s="152">
        <f>IF(DATOS!J1630=Y$39,DATOS!C1630,"")</f>
        <v>0</v>
      </c>
    </row>
    <row r="1667" spans="27:29" x14ac:dyDescent="0.25">
      <c r="AA1667" s="151">
        <f t="shared" si="30"/>
        <v>1</v>
      </c>
      <c r="AB1667" s="151">
        <f>IF(AC1667="",0,IFERROR(IF(VLOOKUP(AC1667,AC$38:AC1666,1,0)&gt;0,0,0),1))</f>
        <v>0</v>
      </c>
      <c r="AC1667" s="152">
        <f>IF(DATOS!J1631=Y$39,DATOS!C1631,"")</f>
        <v>0</v>
      </c>
    </row>
    <row r="1668" spans="27:29" x14ac:dyDescent="0.25">
      <c r="AA1668" s="151">
        <f t="shared" si="30"/>
        <v>1</v>
      </c>
      <c r="AB1668" s="151">
        <f>IF(AC1668="",0,IFERROR(IF(VLOOKUP(AC1668,AC$38:AC1667,1,0)&gt;0,0,0),1))</f>
        <v>0</v>
      </c>
      <c r="AC1668" s="152">
        <f>IF(DATOS!J1632=Y$39,DATOS!C1632,"")</f>
        <v>0</v>
      </c>
    </row>
    <row r="1669" spans="27:29" x14ac:dyDescent="0.25">
      <c r="AA1669" s="151">
        <f t="shared" si="30"/>
        <v>1</v>
      </c>
      <c r="AB1669" s="151">
        <f>IF(AC1669="",0,IFERROR(IF(VLOOKUP(AC1669,AC$38:AC1668,1,0)&gt;0,0,0),1))</f>
        <v>0</v>
      </c>
      <c r="AC1669" s="152">
        <f>IF(DATOS!J1633=Y$39,DATOS!C1633,"")</f>
        <v>0</v>
      </c>
    </row>
    <row r="1670" spans="27:29" x14ac:dyDescent="0.25">
      <c r="AA1670" s="151">
        <f t="shared" si="30"/>
        <v>1</v>
      </c>
      <c r="AB1670" s="151">
        <f>IF(AC1670="",0,IFERROR(IF(VLOOKUP(AC1670,AC$38:AC1669,1,0)&gt;0,0,0),1))</f>
        <v>0</v>
      </c>
      <c r="AC1670" s="152">
        <f>IF(DATOS!J1634=Y$39,DATOS!C1634,"")</f>
        <v>0</v>
      </c>
    </row>
    <row r="1671" spans="27:29" x14ac:dyDescent="0.25">
      <c r="AA1671" s="151">
        <f t="shared" si="30"/>
        <v>1</v>
      </c>
      <c r="AB1671" s="151">
        <f>IF(AC1671="",0,IFERROR(IF(VLOOKUP(AC1671,AC$38:AC1670,1,0)&gt;0,0,0),1))</f>
        <v>0</v>
      </c>
      <c r="AC1671" s="152">
        <f>IF(DATOS!J1635=Y$39,DATOS!C1635,"")</f>
        <v>0</v>
      </c>
    </row>
    <row r="1672" spans="27:29" x14ac:dyDescent="0.25">
      <c r="AA1672" s="151">
        <f t="shared" si="30"/>
        <v>1</v>
      </c>
      <c r="AB1672" s="151">
        <f>IF(AC1672="",0,IFERROR(IF(VLOOKUP(AC1672,AC$38:AC1671,1,0)&gt;0,0,0),1))</f>
        <v>0</v>
      </c>
      <c r="AC1672" s="152">
        <f>IF(DATOS!J1636=Y$39,DATOS!C1636,"")</f>
        <v>0</v>
      </c>
    </row>
    <row r="1673" spans="27:29" x14ac:dyDescent="0.25">
      <c r="AA1673" s="151">
        <f t="shared" si="30"/>
        <v>1</v>
      </c>
      <c r="AB1673" s="151">
        <f>IF(AC1673="",0,IFERROR(IF(VLOOKUP(AC1673,AC$38:AC1672,1,0)&gt;0,0,0),1))</f>
        <v>0</v>
      </c>
      <c r="AC1673" s="152">
        <f>IF(DATOS!J1637=Y$39,DATOS!C1637,"")</f>
        <v>0</v>
      </c>
    </row>
    <row r="1674" spans="27:29" x14ac:dyDescent="0.25">
      <c r="AA1674" s="151">
        <f t="shared" si="30"/>
        <v>1</v>
      </c>
      <c r="AB1674" s="151">
        <f>IF(AC1674="",0,IFERROR(IF(VLOOKUP(AC1674,AC$38:AC1673,1,0)&gt;0,0,0),1))</f>
        <v>0</v>
      </c>
      <c r="AC1674" s="152">
        <f>IF(DATOS!J1638=Y$39,DATOS!C1638,"")</f>
        <v>0</v>
      </c>
    </row>
    <row r="1675" spans="27:29" x14ac:dyDescent="0.25">
      <c r="AA1675" s="151">
        <f t="shared" si="30"/>
        <v>1</v>
      </c>
      <c r="AB1675" s="151">
        <f>IF(AC1675="",0,IFERROR(IF(VLOOKUP(AC1675,AC$38:AC1674,1,0)&gt;0,0,0),1))</f>
        <v>0</v>
      </c>
      <c r="AC1675" s="152">
        <f>IF(DATOS!J1639=Y$39,DATOS!C1639,"")</f>
        <v>0</v>
      </c>
    </row>
    <row r="1676" spans="27:29" x14ac:dyDescent="0.25">
      <c r="AA1676" s="151">
        <f t="shared" si="30"/>
        <v>1</v>
      </c>
      <c r="AB1676" s="151">
        <f>IF(AC1676="",0,IFERROR(IF(VLOOKUP(AC1676,AC$38:AC1675,1,0)&gt;0,0,0),1))</f>
        <v>0</v>
      </c>
      <c r="AC1676" s="152">
        <f>IF(DATOS!J1640=Y$39,DATOS!C1640,"")</f>
        <v>0</v>
      </c>
    </row>
    <row r="1677" spans="27:29" x14ac:dyDescent="0.25">
      <c r="AA1677" s="151">
        <f t="shared" si="30"/>
        <v>1</v>
      </c>
      <c r="AB1677" s="151">
        <f>IF(AC1677="",0,IFERROR(IF(VLOOKUP(AC1677,AC$38:AC1676,1,0)&gt;0,0,0),1))</f>
        <v>0</v>
      </c>
      <c r="AC1677" s="152">
        <f>IF(DATOS!J1641=Y$39,DATOS!C1641,"")</f>
        <v>0</v>
      </c>
    </row>
    <row r="1678" spans="27:29" x14ac:dyDescent="0.25">
      <c r="AA1678" s="151">
        <f t="shared" si="30"/>
        <v>1</v>
      </c>
      <c r="AB1678" s="151">
        <f>IF(AC1678="",0,IFERROR(IF(VLOOKUP(AC1678,AC$38:AC1677,1,0)&gt;0,0,0),1))</f>
        <v>0</v>
      </c>
      <c r="AC1678" s="152">
        <f>IF(DATOS!J1642=Y$39,DATOS!C1642,"")</f>
        <v>0</v>
      </c>
    </row>
    <row r="1679" spans="27:29" x14ac:dyDescent="0.25">
      <c r="AA1679" s="151">
        <f t="shared" si="30"/>
        <v>1</v>
      </c>
      <c r="AB1679" s="151">
        <f>IF(AC1679="",0,IFERROR(IF(VLOOKUP(AC1679,AC$38:AC1678,1,0)&gt;0,0,0),1))</f>
        <v>0</v>
      </c>
      <c r="AC1679" s="152">
        <f>IF(DATOS!J1643=Y$39,DATOS!C1643,"")</f>
        <v>0</v>
      </c>
    </row>
    <row r="1680" spans="27:29" x14ac:dyDescent="0.25">
      <c r="AA1680" s="151">
        <f t="shared" si="30"/>
        <v>1</v>
      </c>
      <c r="AB1680" s="151">
        <f>IF(AC1680="",0,IFERROR(IF(VLOOKUP(AC1680,AC$38:AC1679,1,0)&gt;0,0,0),1))</f>
        <v>0</v>
      </c>
      <c r="AC1680" s="152">
        <f>IF(DATOS!J1644=Y$39,DATOS!C1644,"")</f>
        <v>0</v>
      </c>
    </row>
    <row r="1681" spans="27:29" x14ac:dyDescent="0.25">
      <c r="AA1681" s="151">
        <f t="shared" si="30"/>
        <v>1</v>
      </c>
      <c r="AB1681" s="151">
        <f>IF(AC1681="",0,IFERROR(IF(VLOOKUP(AC1681,AC$38:AC1680,1,0)&gt;0,0,0),1))</f>
        <v>0</v>
      </c>
      <c r="AC1681" s="152">
        <f>IF(DATOS!J1645=Y$39,DATOS!C1645,"")</f>
        <v>0</v>
      </c>
    </row>
    <row r="1682" spans="27:29" x14ac:dyDescent="0.25">
      <c r="AA1682" s="151">
        <f t="shared" si="30"/>
        <v>1</v>
      </c>
      <c r="AB1682" s="151">
        <f>IF(AC1682="",0,IFERROR(IF(VLOOKUP(AC1682,AC$38:AC1681,1,0)&gt;0,0,0),1))</f>
        <v>0</v>
      </c>
      <c r="AC1682" s="152">
        <f>IF(DATOS!J1646=Y$39,DATOS!C1646,"")</f>
        <v>0</v>
      </c>
    </row>
    <row r="1683" spans="27:29" x14ac:dyDescent="0.25">
      <c r="AA1683" s="151">
        <f t="shared" si="30"/>
        <v>1</v>
      </c>
      <c r="AB1683" s="151">
        <f>IF(AC1683="",0,IFERROR(IF(VLOOKUP(AC1683,AC$38:AC1682,1,0)&gt;0,0,0),1))</f>
        <v>0</v>
      </c>
      <c r="AC1683" s="152">
        <f>IF(DATOS!J1647=Y$39,DATOS!C1647,"")</f>
        <v>0</v>
      </c>
    </row>
    <row r="1684" spans="27:29" x14ac:dyDescent="0.25">
      <c r="AA1684" s="151">
        <f t="shared" si="30"/>
        <v>1</v>
      </c>
      <c r="AB1684" s="151">
        <f>IF(AC1684="",0,IFERROR(IF(VLOOKUP(AC1684,AC$38:AC1683,1,0)&gt;0,0,0),1))</f>
        <v>0</v>
      </c>
      <c r="AC1684" s="152">
        <f>IF(DATOS!J1648=Y$39,DATOS!C1648,"")</f>
        <v>0</v>
      </c>
    </row>
    <row r="1685" spans="27:29" x14ac:dyDescent="0.25">
      <c r="AA1685" s="151">
        <f t="shared" si="30"/>
        <v>1</v>
      </c>
      <c r="AB1685" s="151">
        <f>IF(AC1685="",0,IFERROR(IF(VLOOKUP(AC1685,AC$38:AC1684,1,0)&gt;0,0,0),1))</f>
        <v>0</v>
      </c>
      <c r="AC1685" s="152">
        <f>IF(DATOS!J1649=Y$39,DATOS!C1649,"")</f>
        <v>0</v>
      </c>
    </row>
    <row r="1686" spans="27:29" x14ac:dyDescent="0.25">
      <c r="AA1686" s="151">
        <f t="shared" si="30"/>
        <v>1</v>
      </c>
      <c r="AB1686" s="151">
        <f>IF(AC1686="",0,IFERROR(IF(VLOOKUP(AC1686,AC$38:AC1685,1,0)&gt;0,0,0),1))</f>
        <v>0</v>
      </c>
      <c r="AC1686" s="152">
        <f>IF(DATOS!J1650=Y$39,DATOS!C1650,"")</f>
        <v>0</v>
      </c>
    </row>
    <row r="1687" spans="27:29" x14ac:dyDescent="0.25">
      <c r="AA1687" s="151">
        <f t="shared" si="30"/>
        <v>1</v>
      </c>
      <c r="AB1687" s="151">
        <f>IF(AC1687="",0,IFERROR(IF(VLOOKUP(AC1687,AC$38:AC1686,1,0)&gt;0,0,0),1))</f>
        <v>0</v>
      </c>
      <c r="AC1687" s="152">
        <f>IF(DATOS!J1651=Y$39,DATOS!C1651,"")</f>
        <v>0</v>
      </c>
    </row>
    <row r="1688" spans="27:29" x14ac:dyDescent="0.25">
      <c r="AA1688" s="151">
        <f t="shared" si="30"/>
        <v>1</v>
      </c>
      <c r="AB1688" s="151">
        <f>IF(AC1688="",0,IFERROR(IF(VLOOKUP(AC1688,AC$38:AC1687,1,0)&gt;0,0,0),1))</f>
        <v>0</v>
      </c>
      <c r="AC1688" s="152">
        <f>IF(DATOS!J1652=Y$39,DATOS!C1652,"")</f>
        <v>0</v>
      </c>
    </row>
    <row r="1689" spans="27:29" x14ac:dyDescent="0.25">
      <c r="AA1689" s="151">
        <f t="shared" si="30"/>
        <v>1</v>
      </c>
      <c r="AB1689" s="151">
        <f>IF(AC1689="",0,IFERROR(IF(VLOOKUP(AC1689,AC$38:AC1688,1,0)&gt;0,0,0),1))</f>
        <v>0</v>
      </c>
      <c r="AC1689" s="152">
        <f>IF(DATOS!J1653=Y$39,DATOS!C1653,"")</f>
        <v>0</v>
      </c>
    </row>
    <row r="1690" spans="27:29" x14ac:dyDescent="0.25">
      <c r="AA1690" s="151">
        <f t="shared" si="30"/>
        <v>1</v>
      </c>
      <c r="AB1690" s="151">
        <f>IF(AC1690="",0,IFERROR(IF(VLOOKUP(AC1690,AC$38:AC1689,1,0)&gt;0,0,0),1))</f>
        <v>0</v>
      </c>
      <c r="AC1690" s="152">
        <f>IF(DATOS!J1654=Y$39,DATOS!C1654,"")</f>
        <v>0</v>
      </c>
    </row>
    <row r="1691" spans="27:29" x14ac:dyDescent="0.25">
      <c r="AA1691" s="151">
        <f t="shared" si="30"/>
        <v>1</v>
      </c>
      <c r="AB1691" s="151">
        <f>IF(AC1691="",0,IFERROR(IF(VLOOKUP(AC1691,AC$38:AC1690,1,0)&gt;0,0,0),1))</f>
        <v>0</v>
      </c>
      <c r="AC1691" s="152">
        <f>IF(DATOS!J1655=Y$39,DATOS!C1655,"")</f>
        <v>0</v>
      </c>
    </row>
    <row r="1692" spans="27:29" x14ac:dyDescent="0.25">
      <c r="AA1692" s="151">
        <f t="shared" si="30"/>
        <v>1</v>
      </c>
      <c r="AB1692" s="151">
        <f>IF(AC1692="",0,IFERROR(IF(VLOOKUP(AC1692,AC$38:AC1691,1,0)&gt;0,0,0),1))</f>
        <v>0</v>
      </c>
      <c r="AC1692" s="152">
        <f>IF(DATOS!J1656=Y$39,DATOS!C1656,"")</f>
        <v>0</v>
      </c>
    </row>
    <row r="1693" spans="27:29" x14ac:dyDescent="0.25">
      <c r="AA1693" s="151">
        <f t="shared" si="30"/>
        <v>1</v>
      </c>
      <c r="AB1693" s="151">
        <f>IF(AC1693="",0,IFERROR(IF(VLOOKUP(AC1693,AC$38:AC1692,1,0)&gt;0,0,0),1))</f>
        <v>0</v>
      </c>
      <c r="AC1693" s="152">
        <f>IF(DATOS!J1657=Y$39,DATOS!C1657,"")</f>
        <v>0</v>
      </c>
    </row>
    <row r="1694" spans="27:29" x14ac:dyDescent="0.25">
      <c r="AA1694" s="151">
        <f t="shared" si="30"/>
        <v>1</v>
      </c>
      <c r="AB1694" s="151">
        <f>IF(AC1694="",0,IFERROR(IF(VLOOKUP(AC1694,AC$38:AC1693,1,0)&gt;0,0,0),1))</f>
        <v>0</v>
      </c>
      <c r="AC1694" s="152">
        <f>IF(DATOS!J1658=Y$39,DATOS!C1658,"")</f>
        <v>0</v>
      </c>
    </row>
    <row r="1695" spans="27:29" x14ac:dyDescent="0.25">
      <c r="AA1695" s="151">
        <f t="shared" si="30"/>
        <v>1</v>
      </c>
      <c r="AB1695" s="151">
        <f>IF(AC1695="",0,IFERROR(IF(VLOOKUP(AC1695,AC$38:AC1694,1,0)&gt;0,0,0),1))</f>
        <v>0</v>
      </c>
      <c r="AC1695" s="152">
        <f>IF(DATOS!J1659=Y$39,DATOS!C1659,"")</f>
        <v>0</v>
      </c>
    </row>
    <row r="1696" spans="27:29" x14ac:dyDescent="0.25">
      <c r="AA1696" s="151">
        <f t="shared" si="30"/>
        <v>1</v>
      </c>
      <c r="AB1696" s="151">
        <f>IF(AC1696="",0,IFERROR(IF(VLOOKUP(AC1696,AC$38:AC1695,1,0)&gt;0,0,0),1))</f>
        <v>0</v>
      </c>
      <c r="AC1696" s="152">
        <f>IF(DATOS!J1660=Y$39,DATOS!C1660,"")</f>
        <v>0</v>
      </c>
    </row>
    <row r="1697" spans="27:29" x14ac:dyDescent="0.25">
      <c r="AA1697" s="151">
        <f t="shared" si="30"/>
        <v>1</v>
      </c>
      <c r="AB1697" s="151">
        <f>IF(AC1697="",0,IFERROR(IF(VLOOKUP(AC1697,AC$38:AC1696,1,0)&gt;0,0,0),1))</f>
        <v>0</v>
      </c>
      <c r="AC1697" s="152">
        <f>IF(DATOS!J1661=Y$39,DATOS!C1661,"")</f>
        <v>0</v>
      </c>
    </row>
    <row r="1698" spans="27:29" x14ac:dyDescent="0.25">
      <c r="AA1698" s="151">
        <f t="shared" si="30"/>
        <v>1</v>
      </c>
      <c r="AB1698" s="151">
        <f>IF(AC1698="",0,IFERROR(IF(VLOOKUP(AC1698,AC$38:AC1697,1,0)&gt;0,0,0),1))</f>
        <v>0</v>
      </c>
      <c r="AC1698" s="152">
        <f>IF(DATOS!J1662=Y$39,DATOS!C1662,"")</f>
        <v>0</v>
      </c>
    </row>
    <row r="1699" spans="27:29" x14ac:dyDescent="0.25">
      <c r="AA1699" s="151">
        <f t="shared" si="30"/>
        <v>1</v>
      </c>
      <c r="AB1699" s="151">
        <f>IF(AC1699="",0,IFERROR(IF(VLOOKUP(AC1699,AC$38:AC1698,1,0)&gt;0,0,0),1))</f>
        <v>0</v>
      </c>
      <c r="AC1699" s="152">
        <f>IF(DATOS!J1663=Y$39,DATOS!C1663,"")</f>
        <v>0</v>
      </c>
    </row>
    <row r="1700" spans="27:29" x14ac:dyDescent="0.25">
      <c r="AA1700" s="151">
        <f t="shared" si="30"/>
        <v>1</v>
      </c>
      <c r="AB1700" s="151">
        <f>IF(AC1700="",0,IFERROR(IF(VLOOKUP(AC1700,AC$38:AC1699,1,0)&gt;0,0,0),1))</f>
        <v>0</v>
      </c>
      <c r="AC1700" s="152">
        <f>IF(DATOS!J1664=Y$39,DATOS!C1664,"")</f>
        <v>0</v>
      </c>
    </row>
    <row r="1701" spans="27:29" x14ac:dyDescent="0.25">
      <c r="AA1701" s="151">
        <f t="shared" si="30"/>
        <v>1</v>
      </c>
      <c r="AB1701" s="151">
        <f>IF(AC1701="",0,IFERROR(IF(VLOOKUP(AC1701,AC$38:AC1700,1,0)&gt;0,0,0),1))</f>
        <v>0</v>
      </c>
      <c r="AC1701" s="152">
        <f>IF(DATOS!J1665=Y$39,DATOS!C1665,"")</f>
        <v>0</v>
      </c>
    </row>
    <row r="1702" spans="27:29" x14ac:dyDescent="0.25">
      <c r="AA1702" s="151">
        <f t="shared" ref="AA1702:AA1765" si="31">AA1701+AB1702</f>
        <v>1</v>
      </c>
      <c r="AB1702" s="151">
        <f>IF(AC1702="",0,IFERROR(IF(VLOOKUP(AC1702,AC$38:AC1701,1,0)&gt;0,0,0),1))</f>
        <v>0</v>
      </c>
      <c r="AC1702" s="152">
        <f>IF(DATOS!J1666=Y$39,DATOS!C1666,"")</f>
        <v>0</v>
      </c>
    </row>
    <row r="1703" spans="27:29" x14ac:dyDescent="0.25">
      <c r="AA1703" s="151">
        <f t="shared" si="31"/>
        <v>1</v>
      </c>
      <c r="AB1703" s="151">
        <f>IF(AC1703="",0,IFERROR(IF(VLOOKUP(AC1703,AC$38:AC1702,1,0)&gt;0,0,0),1))</f>
        <v>0</v>
      </c>
      <c r="AC1703" s="152">
        <f>IF(DATOS!J1667=Y$39,DATOS!C1667,"")</f>
        <v>0</v>
      </c>
    </row>
    <row r="1704" spans="27:29" x14ac:dyDescent="0.25">
      <c r="AA1704" s="151">
        <f t="shared" si="31"/>
        <v>1</v>
      </c>
      <c r="AB1704" s="151">
        <f>IF(AC1704="",0,IFERROR(IF(VLOOKUP(AC1704,AC$38:AC1703,1,0)&gt;0,0,0),1))</f>
        <v>0</v>
      </c>
      <c r="AC1704" s="152">
        <f>IF(DATOS!J1668=Y$39,DATOS!C1668,"")</f>
        <v>0</v>
      </c>
    </row>
    <row r="1705" spans="27:29" x14ac:dyDescent="0.25">
      <c r="AA1705" s="151">
        <f t="shared" si="31"/>
        <v>1</v>
      </c>
      <c r="AB1705" s="151">
        <f>IF(AC1705="",0,IFERROR(IF(VLOOKUP(AC1705,AC$38:AC1704,1,0)&gt;0,0,0),1))</f>
        <v>0</v>
      </c>
      <c r="AC1705" s="152">
        <f>IF(DATOS!J1669=Y$39,DATOS!C1669,"")</f>
        <v>0</v>
      </c>
    </row>
    <row r="1706" spans="27:29" x14ac:dyDescent="0.25">
      <c r="AA1706" s="151">
        <f t="shared" si="31"/>
        <v>1</v>
      </c>
      <c r="AB1706" s="151">
        <f>IF(AC1706="",0,IFERROR(IF(VLOOKUP(AC1706,AC$38:AC1705,1,0)&gt;0,0,0),1))</f>
        <v>0</v>
      </c>
      <c r="AC1706" s="152">
        <f>IF(DATOS!J1670=Y$39,DATOS!C1670,"")</f>
        <v>0</v>
      </c>
    </row>
    <row r="1707" spans="27:29" x14ac:dyDescent="0.25">
      <c r="AA1707" s="151">
        <f t="shared" si="31"/>
        <v>1</v>
      </c>
      <c r="AB1707" s="151">
        <f>IF(AC1707="",0,IFERROR(IF(VLOOKUP(AC1707,AC$38:AC1706,1,0)&gt;0,0,0),1))</f>
        <v>0</v>
      </c>
      <c r="AC1707" s="152">
        <f>IF(DATOS!J1671=Y$39,DATOS!C1671,"")</f>
        <v>0</v>
      </c>
    </row>
    <row r="1708" spans="27:29" x14ac:dyDescent="0.25">
      <c r="AA1708" s="151">
        <f t="shared" si="31"/>
        <v>1</v>
      </c>
      <c r="AB1708" s="151">
        <f>IF(AC1708="",0,IFERROR(IF(VLOOKUP(AC1708,AC$38:AC1707,1,0)&gt;0,0,0),1))</f>
        <v>0</v>
      </c>
      <c r="AC1708" s="152">
        <f>IF(DATOS!J1672=Y$39,DATOS!C1672,"")</f>
        <v>0</v>
      </c>
    </row>
    <row r="1709" spans="27:29" x14ac:dyDescent="0.25">
      <c r="AA1709" s="151">
        <f t="shared" si="31"/>
        <v>1</v>
      </c>
      <c r="AB1709" s="151">
        <f>IF(AC1709="",0,IFERROR(IF(VLOOKUP(AC1709,AC$38:AC1708,1,0)&gt;0,0,0),1))</f>
        <v>0</v>
      </c>
      <c r="AC1709" s="152">
        <f>IF(DATOS!J1673=Y$39,DATOS!C1673,"")</f>
        <v>0</v>
      </c>
    </row>
    <row r="1710" spans="27:29" x14ac:dyDescent="0.25">
      <c r="AA1710" s="151">
        <f t="shared" si="31"/>
        <v>1</v>
      </c>
      <c r="AB1710" s="151">
        <f>IF(AC1710="",0,IFERROR(IF(VLOOKUP(AC1710,AC$38:AC1709,1,0)&gt;0,0,0),1))</f>
        <v>0</v>
      </c>
      <c r="AC1710" s="152">
        <f>IF(DATOS!J1674=Y$39,DATOS!C1674,"")</f>
        <v>0</v>
      </c>
    </row>
    <row r="1711" spans="27:29" x14ac:dyDescent="0.25">
      <c r="AA1711" s="151">
        <f t="shared" si="31"/>
        <v>1</v>
      </c>
      <c r="AB1711" s="151">
        <f>IF(AC1711="",0,IFERROR(IF(VLOOKUP(AC1711,AC$38:AC1710,1,0)&gt;0,0,0),1))</f>
        <v>0</v>
      </c>
      <c r="AC1711" s="152">
        <f>IF(DATOS!J1675=Y$39,DATOS!C1675,"")</f>
        <v>0</v>
      </c>
    </row>
    <row r="1712" spans="27:29" x14ac:dyDescent="0.25">
      <c r="AA1712" s="151">
        <f t="shared" si="31"/>
        <v>1</v>
      </c>
      <c r="AB1712" s="151">
        <f>IF(AC1712="",0,IFERROR(IF(VLOOKUP(AC1712,AC$38:AC1711,1,0)&gt;0,0,0),1))</f>
        <v>0</v>
      </c>
      <c r="AC1712" s="152">
        <f>IF(DATOS!J1676=Y$39,DATOS!C1676,"")</f>
        <v>0</v>
      </c>
    </row>
    <row r="1713" spans="27:29" x14ac:dyDescent="0.25">
      <c r="AA1713" s="151">
        <f t="shared" si="31"/>
        <v>1</v>
      </c>
      <c r="AB1713" s="151">
        <f>IF(AC1713="",0,IFERROR(IF(VLOOKUP(AC1713,AC$38:AC1712,1,0)&gt;0,0,0),1))</f>
        <v>0</v>
      </c>
      <c r="AC1713" s="152">
        <f>IF(DATOS!J1677=Y$39,DATOS!C1677,"")</f>
        <v>0</v>
      </c>
    </row>
    <row r="1714" spans="27:29" x14ac:dyDescent="0.25">
      <c r="AA1714" s="151">
        <f t="shared" si="31"/>
        <v>1</v>
      </c>
      <c r="AB1714" s="151">
        <f>IF(AC1714="",0,IFERROR(IF(VLOOKUP(AC1714,AC$38:AC1713,1,0)&gt;0,0,0),1))</f>
        <v>0</v>
      </c>
      <c r="AC1714" s="152">
        <f>IF(DATOS!J1678=Y$39,DATOS!C1678,"")</f>
        <v>0</v>
      </c>
    </row>
    <row r="1715" spans="27:29" x14ac:dyDescent="0.25">
      <c r="AA1715" s="151">
        <f t="shared" si="31"/>
        <v>1</v>
      </c>
      <c r="AB1715" s="151">
        <f>IF(AC1715="",0,IFERROR(IF(VLOOKUP(AC1715,AC$38:AC1714,1,0)&gt;0,0,0),1))</f>
        <v>0</v>
      </c>
      <c r="AC1715" s="152">
        <f>IF(DATOS!J1679=Y$39,DATOS!C1679,"")</f>
        <v>0</v>
      </c>
    </row>
    <row r="1716" spans="27:29" x14ac:dyDescent="0.25">
      <c r="AA1716" s="151">
        <f t="shared" si="31"/>
        <v>1</v>
      </c>
      <c r="AB1716" s="151">
        <f>IF(AC1716="",0,IFERROR(IF(VLOOKUP(AC1716,AC$38:AC1715,1,0)&gt;0,0,0),1))</f>
        <v>0</v>
      </c>
      <c r="AC1716" s="152">
        <f>IF(DATOS!J1680=Y$39,DATOS!C1680,"")</f>
        <v>0</v>
      </c>
    </row>
    <row r="1717" spans="27:29" x14ac:dyDescent="0.25">
      <c r="AA1717" s="151">
        <f t="shared" si="31"/>
        <v>1</v>
      </c>
      <c r="AB1717" s="151">
        <f>IF(AC1717="",0,IFERROR(IF(VLOOKUP(AC1717,AC$38:AC1716,1,0)&gt;0,0,0),1))</f>
        <v>0</v>
      </c>
      <c r="AC1717" s="152">
        <f>IF(DATOS!J1681=Y$39,DATOS!C1681,"")</f>
        <v>0</v>
      </c>
    </row>
    <row r="1718" spans="27:29" x14ac:dyDescent="0.25">
      <c r="AA1718" s="151">
        <f t="shared" si="31"/>
        <v>1</v>
      </c>
      <c r="AB1718" s="151">
        <f>IF(AC1718="",0,IFERROR(IF(VLOOKUP(AC1718,AC$38:AC1717,1,0)&gt;0,0,0),1))</f>
        <v>0</v>
      </c>
      <c r="AC1718" s="152">
        <f>IF(DATOS!J1682=Y$39,DATOS!C1682,"")</f>
        <v>0</v>
      </c>
    </row>
    <row r="1719" spans="27:29" x14ac:dyDescent="0.25">
      <c r="AA1719" s="151">
        <f t="shared" si="31"/>
        <v>1</v>
      </c>
      <c r="AB1719" s="151">
        <f>IF(AC1719="",0,IFERROR(IF(VLOOKUP(AC1719,AC$38:AC1718,1,0)&gt;0,0,0),1))</f>
        <v>0</v>
      </c>
      <c r="AC1719" s="152">
        <f>IF(DATOS!J1683=Y$39,DATOS!C1683,"")</f>
        <v>0</v>
      </c>
    </row>
    <row r="1720" spans="27:29" x14ac:dyDescent="0.25">
      <c r="AA1720" s="151">
        <f t="shared" si="31"/>
        <v>1</v>
      </c>
      <c r="AB1720" s="151">
        <f>IF(AC1720="",0,IFERROR(IF(VLOOKUP(AC1720,AC$38:AC1719,1,0)&gt;0,0,0),1))</f>
        <v>0</v>
      </c>
      <c r="AC1720" s="152">
        <f>IF(DATOS!J1684=Y$39,DATOS!C1684,"")</f>
        <v>0</v>
      </c>
    </row>
    <row r="1721" spans="27:29" x14ac:dyDescent="0.25">
      <c r="AA1721" s="151">
        <f t="shared" si="31"/>
        <v>1</v>
      </c>
      <c r="AB1721" s="151">
        <f>IF(AC1721="",0,IFERROR(IF(VLOOKUP(AC1721,AC$38:AC1720,1,0)&gt;0,0,0),1))</f>
        <v>0</v>
      </c>
      <c r="AC1721" s="152">
        <f>IF(DATOS!J1685=Y$39,DATOS!C1685,"")</f>
        <v>0</v>
      </c>
    </row>
    <row r="1722" spans="27:29" x14ac:dyDescent="0.25">
      <c r="AA1722" s="151">
        <f t="shared" si="31"/>
        <v>1</v>
      </c>
      <c r="AB1722" s="151">
        <f>IF(AC1722="",0,IFERROR(IF(VLOOKUP(AC1722,AC$38:AC1721,1,0)&gt;0,0,0),1))</f>
        <v>0</v>
      </c>
      <c r="AC1722" s="152">
        <f>IF(DATOS!J1686=Y$39,DATOS!C1686,"")</f>
        <v>0</v>
      </c>
    </row>
    <row r="1723" spans="27:29" x14ac:dyDescent="0.25">
      <c r="AA1723" s="151">
        <f t="shared" si="31"/>
        <v>1</v>
      </c>
      <c r="AB1723" s="151">
        <f>IF(AC1723="",0,IFERROR(IF(VLOOKUP(AC1723,AC$38:AC1722,1,0)&gt;0,0,0),1))</f>
        <v>0</v>
      </c>
      <c r="AC1723" s="152">
        <f>IF(DATOS!J1687=Y$39,DATOS!C1687,"")</f>
        <v>0</v>
      </c>
    </row>
    <row r="1724" spans="27:29" x14ac:dyDescent="0.25">
      <c r="AA1724" s="151">
        <f t="shared" si="31"/>
        <v>1</v>
      </c>
      <c r="AB1724" s="151">
        <f>IF(AC1724="",0,IFERROR(IF(VLOOKUP(AC1724,AC$38:AC1723,1,0)&gt;0,0,0),1))</f>
        <v>0</v>
      </c>
      <c r="AC1724" s="152">
        <f>IF(DATOS!J1688=Y$39,DATOS!C1688,"")</f>
        <v>0</v>
      </c>
    </row>
    <row r="1725" spans="27:29" x14ac:dyDescent="0.25">
      <c r="AA1725" s="151">
        <f t="shared" si="31"/>
        <v>1</v>
      </c>
      <c r="AB1725" s="151">
        <f>IF(AC1725="",0,IFERROR(IF(VLOOKUP(AC1725,AC$38:AC1724,1,0)&gt;0,0,0),1))</f>
        <v>0</v>
      </c>
      <c r="AC1725" s="152">
        <f>IF(DATOS!J1689=Y$39,DATOS!C1689,"")</f>
        <v>0</v>
      </c>
    </row>
    <row r="1726" spans="27:29" x14ac:dyDescent="0.25">
      <c r="AA1726" s="151">
        <f t="shared" si="31"/>
        <v>1</v>
      </c>
      <c r="AB1726" s="151">
        <f>IF(AC1726="",0,IFERROR(IF(VLOOKUP(AC1726,AC$38:AC1725,1,0)&gt;0,0,0),1))</f>
        <v>0</v>
      </c>
      <c r="AC1726" s="152">
        <f>IF(DATOS!J1690=Y$39,DATOS!C1690,"")</f>
        <v>0</v>
      </c>
    </row>
    <row r="1727" spans="27:29" x14ac:dyDescent="0.25">
      <c r="AA1727" s="151">
        <f t="shared" si="31"/>
        <v>1</v>
      </c>
      <c r="AB1727" s="151">
        <f>IF(AC1727="",0,IFERROR(IF(VLOOKUP(AC1727,AC$38:AC1726,1,0)&gt;0,0,0),1))</f>
        <v>0</v>
      </c>
      <c r="AC1727" s="152">
        <f>IF(DATOS!J1691=Y$39,DATOS!C1691,"")</f>
        <v>0</v>
      </c>
    </row>
    <row r="1728" spans="27:29" x14ac:dyDescent="0.25">
      <c r="AA1728" s="151">
        <f t="shared" si="31"/>
        <v>1</v>
      </c>
      <c r="AB1728" s="151">
        <f>IF(AC1728="",0,IFERROR(IF(VLOOKUP(AC1728,AC$38:AC1727,1,0)&gt;0,0,0),1))</f>
        <v>0</v>
      </c>
      <c r="AC1728" s="152">
        <f>IF(DATOS!J1692=Y$39,DATOS!C1692,"")</f>
        <v>0</v>
      </c>
    </row>
    <row r="1729" spans="27:29" x14ac:dyDescent="0.25">
      <c r="AA1729" s="151">
        <f t="shared" si="31"/>
        <v>1</v>
      </c>
      <c r="AB1729" s="151">
        <f>IF(AC1729="",0,IFERROR(IF(VLOOKUP(AC1729,AC$38:AC1728,1,0)&gt;0,0,0),1))</f>
        <v>0</v>
      </c>
      <c r="AC1729" s="152">
        <f>IF(DATOS!J1693=Y$39,DATOS!C1693,"")</f>
        <v>0</v>
      </c>
    </row>
    <row r="1730" spans="27:29" x14ac:dyDescent="0.25">
      <c r="AA1730" s="151">
        <f t="shared" si="31"/>
        <v>1</v>
      </c>
      <c r="AB1730" s="151">
        <f>IF(AC1730="",0,IFERROR(IF(VLOOKUP(AC1730,AC$38:AC1729,1,0)&gt;0,0,0),1))</f>
        <v>0</v>
      </c>
      <c r="AC1730" s="152">
        <f>IF(DATOS!J1694=Y$39,DATOS!C1694,"")</f>
        <v>0</v>
      </c>
    </row>
    <row r="1731" spans="27:29" x14ac:dyDescent="0.25">
      <c r="AA1731" s="151">
        <f t="shared" si="31"/>
        <v>1</v>
      </c>
      <c r="AB1731" s="151">
        <f>IF(AC1731="",0,IFERROR(IF(VLOOKUP(AC1731,AC$38:AC1730,1,0)&gt;0,0,0),1))</f>
        <v>0</v>
      </c>
      <c r="AC1731" s="152">
        <f>IF(DATOS!J1695=Y$39,DATOS!C1695,"")</f>
        <v>0</v>
      </c>
    </row>
    <row r="1732" spans="27:29" x14ac:dyDescent="0.25">
      <c r="AA1732" s="151">
        <f t="shared" si="31"/>
        <v>1</v>
      </c>
      <c r="AB1732" s="151">
        <f>IF(AC1732="",0,IFERROR(IF(VLOOKUP(AC1732,AC$38:AC1731,1,0)&gt;0,0,0),1))</f>
        <v>0</v>
      </c>
      <c r="AC1732" s="152">
        <f>IF(DATOS!J1696=Y$39,DATOS!C1696,"")</f>
        <v>0</v>
      </c>
    </row>
    <row r="1733" spans="27:29" x14ac:dyDescent="0.25">
      <c r="AA1733" s="151">
        <f t="shared" si="31"/>
        <v>1</v>
      </c>
      <c r="AB1733" s="151">
        <f>IF(AC1733="",0,IFERROR(IF(VLOOKUP(AC1733,AC$38:AC1732,1,0)&gt;0,0,0),1))</f>
        <v>0</v>
      </c>
      <c r="AC1733" s="152">
        <f>IF(DATOS!J1697=Y$39,DATOS!C1697,"")</f>
        <v>0</v>
      </c>
    </row>
    <row r="1734" spans="27:29" x14ac:dyDescent="0.25">
      <c r="AA1734" s="151">
        <f t="shared" si="31"/>
        <v>1</v>
      </c>
      <c r="AB1734" s="151">
        <f>IF(AC1734="",0,IFERROR(IF(VLOOKUP(AC1734,AC$38:AC1733,1,0)&gt;0,0,0),1))</f>
        <v>0</v>
      </c>
      <c r="AC1734" s="152">
        <f>IF(DATOS!J1698=Y$39,DATOS!C1698,"")</f>
        <v>0</v>
      </c>
    </row>
    <row r="1735" spans="27:29" x14ac:dyDescent="0.25">
      <c r="AA1735" s="151">
        <f t="shared" si="31"/>
        <v>1</v>
      </c>
      <c r="AB1735" s="151">
        <f>IF(AC1735="",0,IFERROR(IF(VLOOKUP(AC1735,AC$38:AC1734,1,0)&gt;0,0,0),1))</f>
        <v>0</v>
      </c>
      <c r="AC1735" s="152">
        <f>IF(DATOS!J1699=Y$39,DATOS!C1699,"")</f>
        <v>0</v>
      </c>
    </row>
    <row r="1736" spans="27:29" x14ac:dyDescent="0.25">
      <c r="AA1736" s="151">
        <f t="shared" si="31"/>
        <v>1</v>
      </c>
      <c r="AB1736" s="151">
        <f>IF(AC1736="",0,IFERROR(IF(VLOOKUP(AC1736,AC$38:AC1735,1,0)&gt;0,0,0),1))</f>
        <v>0</v>
      </c>
      <c r="AC1736" s="152">
        <f>IF(DATOS!J1700=Y$39,DATOS!C1700,"")</f>
        <v>0</v>
      </c>
    </row>
    <row r="1737" spans="27:29" x14ac:dyDescent="0.25">
      <c r="AA1737" s="151">
        <f t="shared" si="31"/>
        <v>1</v>
      </c>
      <c r="AB1737" s="151">
        <f>IF(AC1737="",0,IFERROR(IF(VLOOKUP(AC1737,AC$38:AC1736,1,0)&gt;0,0,0),1))</f>
        <v>0</v>
      </c>
      <c r="AC1737" s="152">
        <f>IF(DATOS!J1701=Y$39,DATOS!C1701,"")</f>
        <v>0</v>
      </c>
    </row>
    <row r="1738" spans="27:29" x14ac:dyDescent="0.25">
      <c r="AA1738" s="151">
        <f t="shared" si="31"/>
        <v>1</v>
      </c>
      <c r="AB1738" s="151">
        <f>IF(AC1738="",0,IFERROR(IF(VLOOKUP(AC1738,AC$38:AC1737,1,0)&gt;0,0,0),1))</f>
        <v>0</v>
      </c>
      <c r="AC1738" s="152">
        <f>IF(DATOS!J1702=Y$39,DATOS!C1702,"")</f>
        <v>0</v>
      </c>
    </row>
    <row r="1739" spans="27:29" x14ac:dyDescent="0.25">
      <c r="AA1739" s="151">
        <f t="shared" si="31"/>
        <v>1</v>
      </c>
      <c r="AB1739" s="151">
        <f>IF(AC1739="",0,IFERROR(IF(VLOOKUP(AC1739,AC$38:AC1738,1,0)&gt;0,0,0),1))</f>
        <v>0</v>
      </c>
      <c r="AC1739" s="152">
        <f>IF(DATOS!J1703=Y$39,DATOS!C1703,"")</f>
        <v>0</v>
      </c>
    </row>
    <row r="1740" spans="27:29" x14ac:dyDescent="0.25">
      <c r="AA1740" s="151">
        <f t="shared" si="31"/>
        <v>1</v>
      </c>
      <c r="AB1740" s="151">
        <f>IF(AC1740="",0,IFERROR(IF(VLOOKUP(AC1740,AC$38:AC1739,1,0)&gt;0,0,0),1))</f>
        <v>0</v>
      </c>
      <c r="AC1740" s="152">
        <f>IF(DATOS!J1704=Y$39,DATOS!C1704,"")</f>
        <v>0</v>
      </c>
    </row>
    <row r="1741" spans="27:29" x14ac:dyDescent="0.25">
      <c r="AA1741" s="151">
        <f t="shared" si="31"/>
        <v>1</v>
      </c>
      <c r="AB1741" s="151">
        <f>IF(AC1741="",0,IFERROR(IF(VLOOKUP(AC1741,AC$38:AC1740,1,0)&gt;0,0,0),1))</f>
        <v>0</v>
      </c>
      <c r="AC1741" s="152">
        <f>IF(DATOS!J1705=Y$39,DATOS!C1705,"")</f>
        <v>0</v>
      </c>
    </row>
    <row r="1742" spans="27:29" x14ac:dyDescent="0.25">
      <c r="AA1742" s="151">
        <f t="shared" si="31"/>
        <v>1</v>
      </c>
      <c r="AB1742" s="151">
        <f>IF(AC1742="",0,IFERROR(IF(VLOOKUP(AC1742,AC$38:AC1741,1,0)&gt;0,0,0),1))</f>
        <v>0</v>
      </c>
      <c r="AC1742" s="152">
        <f>IF(DATOS!J1706=Y$39,DATOS!C1706,"")</f>
        <v>0</v>
      </c>
    </row>
    <row r="1743" spans="27:29" x14ac:dyDescent="0.25">
      <c r="AA1743" s="151">
        <f t="shared" si="31"/>
        <v>1</v>
      </c>
      <c r="AB1743" s="151">
        <f>IF(AC1743="",0,IFERROR(IF(VLOOKUP(AC1743,AC$38:AC1742,1,0)&gt;0,0,0),1))</f>
        <v>0</v>
      </c>
      <c r="AC1743" s="152">
        <f>IF(DATOS!J1707=Y$39,DATOS!C1707,"")</f>
        <v>0</v>
      </c>
    </row>
    <row r="1744" spans="27:29" x14ac:dyDescent="0.25">
      <c r="AA1744" s="151">
        <f t="shared" si="31"/>
        <v>1</v>
      </c>
      <c r="AB1744" s="151">
        <f>IF(AC1744="",0,IFERROR(IF(VLOOKUP(AC1744,AC$38:AC1743,1,0)&gt;0,0,0),1))</f>
        <v>0</v>
      </c>
      <c r="AC1744" s="152">
        <f>IF(DATOS!J1708=Y$39,DATOS!C1708,"")</f>
        <v>0</v>
      </c>
    </row>
    <row r="1745" spans="27:29" x14ac:dyDescent="0.25">
      <c r="AA1745" s="151">
        <f t="shared" si="31"/>
        <v>1</v>
      </c>
      <c r="AB1745" s="151">
        <f>IF(AC1745="",0,IFERROR(IF(VLOOKUP(AC1745,AC$38:AC1744,1,0)&gt;0,0,0),1))</f>
        <v>0</v>
      </c>
      <c r="AC1745" s="152">
        <f>IF(DATOS!J1709=Y$39,DATOS!C1709,"")</f>
        <v>0</v>
      </c>
    </row>
    <row r="1746" spans="27:29" x14ac:dyDescent="0.25">
      <c r="AA1746" s="151">
        <f t="shared" si="31"/>
        <v>1</v>
      </c>
      <c r="AB1746" s="151">
        <f>IF(AC1746="",0,IFERROR(IF(VLOOKUP(AC1746,AC$38:AC1745,1,0)&gt;0,0,0),1))</f>
        <v>0</v>
      </c>
      <c r="AC1746" s="152">
        <f>IF(DATOS!J1710=Y$39,DATOS!C1710,"")</f>
        <v>0</v>
      </c>
    </row>
    <row r="1747" spans="27:29" x14ac:dyDescent="0.25">
      <c r="AA1747" s="151">
        <f t="shared" si="31"/>
        <v>1</v>
      </c>
      <c r="AB1747" s="151">
        <f>IF(AC1747="",0,IFERROR(IF(VLOOKUP(AC1747,AC$38:AC1746,1,0)&gt;0,0,0),1))</f>
        <v>0</v>
      </c>
      <c r="AC1747" s="152">
        <f>IF(DATOS!J1711=Y$39,DATOS!C1711,"")</f>
        <v>0</v>
      </c>
    </row>
    <row r="1748" spans="27:29" x14ac:dyDescent="0.25">
      <c r="AA1748" s="151">
        <f t="shared" si="31"/>
        <v>1</v>
      </c>
      <c r="AB1748" s="151">
        <f>IF(AC1748="",0,IFERROR(IF(VLOOKUP(AC1748,AC$38:AC1747,1,0)&gt;0,0,0),1))</f>
        <v>0</v>
      </c>
      <c r="AC1748" s="152">
        <f>IF(DATOS!J1712=Y$39,DATOS!C1712,"")</f>
        <v>0</v>
      </c>
    </row>
    <row r="1749" spans="27:29" x14ac:dyDescent="0.25">
      <c r="AA1749" s="151">
        <f t="shared" si="31"/>
        <v>1</v>
      </c>
      <c r="AB1749" s="151">
        <f>IF(AC1749="",0,IFERROR(IF(VLOOKUP(AC1749,AC$38:AC1748,1,0)&gt;0,0,0),1))</f>
        <v>0</v>
      </c>
      <c r="AC1749" s="152">
        <f>IF(DATOS!J1713=Y$39,DATOS!C1713,"")</f>
        <v>0</v>
      </c>
    </row>
    <row r="1750" spans="27:29" x14ac:dyDescent="0.25">
      <c r="AA1750" s="151">
        <f t="shared" si="31"/>
        <v>1</v>
      </c>
      <c r="AB1750" s="151">
        <f>IF(AC1750="",0,IFERROR(IF(VLOOKUP(AC1750,AC$38:AC1749,1,0)&gt;0,0,0),1))</f>
        <v>0</v>
      </c>
      <c r="AC1750" s="152">
        <f>IF(DATOS!J1714=Y$39,DATOS!C1714,"")</f>
        <v>0</v>
      </c>
    </row>
    <row r="1751" spans="27:29" x14ac:dyDescent="0.25">
      <c r="AA1751" s="151">
        <f t="shared" si="31"/>
        <v>1</v>
      </c>
      <c r="AB1751" s="151">
        <f>IF(AC1751="",0,IFERROR(IF(VLOOKUP(AC1751,AC$38:AC1750,1,0)&gt;0,0,0),1))</f>
        <v>0</v>
      </c>
      <c r="AC1751" s="152">
        <f>IF(DATOS!J1715=Y$39,DATOS!C1715,"")</f>
        <v>0</v>
      </c>
    </row>
    <row r="1752" spans="27:29" x14ac:dyDescent="0.25">
      <c r="AA1752" s="151">
        <f t="shared" si="31"/>
        <v>1</v>
      </c>
      <c r="AB1752" s="151">
        <f>IF(AC1752="",0,IFERROR(IF(VLOOKUP(AC1752,AC$38:AC1751,1,0)&gt;0,0,0),1))</f>
        <v>0</v>
      </c>
      <c r="AC1752" s="152">
        <f>IF(DATOS!J1716=Y$39,DATOS!C1716,"")</f>
        <v>0</v>
      </c>
    </row>
    <row r="1753" spans="27:29" x14ac:dyDescent="0.25">
      <c r="AA1753" s="151">
        <f t="shared" si="31"/>
        <v>1</v>
      </c>
      <c r="AB1753" s="151">
        <f>IF(AC1753="",0,IFERROR(IF(VLOOKUP(AC1753,AC$38:AC1752,1,0)&gt;0,0,0),1))</f>
        <v>0</v>
      </c>
      <c r="AC1753" s="152">
        <f>IF(DATOS!J1717=Y$39,DATOS!C1717,"")</f>
        <v>0</v>
      </c>
    </row>
    <row r="1754" spans="27:29" x14ac:dyDescent="0.25">
      <c r="AA1754" s="151">
        <f t="shared" si="31"/>
        <v>1</v>
      </c>
      <c r="AB1754" s="151">
        <f>IF(AC1754="",0,IFERROR(IF(VLOOKUP(AC1754,AC$38:AC1753,1,0)&gt;0,0,0),1))</f>
        <v>0</v>
      </c>
      <c r="AC1754" s="152">
        <f>IF(DATOS!J1718=Y$39,DATOS!C1718,"")</f>
        <v>0</v>
      </c>
    </row>
    <row r="1755" spans="27:29" x14ac:dyDescent="0.25">
      <c r="AA1755" s="151">
        <f t="shared" si="31"/>
        <v>1</v>
      </c>
      <c r="AB1755" s="151">
        <f>IF(AC1755="",0,IFERROR(IF(VLOOKUP(AC1755,AC$38:AC1754,1,0)&gt;0,0,0),1))</f>
        <v>0</v>
      </c>
      <c r="AC1755" s="152">
        <f>IF(DATOS!J1719=Y$39,DATOS!C1719,"")</f>
        <v>0</v>
      </c>
    </row>
    <row r="1756" spans="27:29" x14ac:dyDescent="0.25">
      <c r="AA1756" s="151">
        <f t="shared" si="31"/>
        <v>1</v>
      </c>
      <c r="AB1756" s="151">
        <f>IF(AC1756="",0,IFERROR(IF(VLOOKUP(AC1756,AC$38:AC1755,1,0)&gt;0,0,0),1))</f>
        <v>0</v>
      </c>
      <c r="AC1756" s="152">
        <f>IF(DATOS!J1720=Y$39,DATOS!C1720,"")</f>
        <v>0</v>
      </c>
    </row>
    <row r="1757" spans="27:29" x14ac:dyDescent="0.25">
      <c r="AA1757" s="151">
        <f t="shared" si="31"/>
        <v>1</v>
      </c>
      <c r="AB1757" s="151">
        <f>IF(AC1757="",0,IFERROR(IF(VLOOKUP(AC1757,AC$38:AC1756,1,0)&gt;0,0,0),1))</f>
        <v>0</v>
      </c>
      <c r="AC1757" s="152">
        <f>IF(DATOS!J1721=Y$39,DATOS!C1721,"")</f>
        <v>0</v>
      </c>
    </row>
    <row r="1758" spans="27:29" x14ac:dyDescent="0.25">
      <c r="AA1758" s="151">
        <f t="shared" si="31"/>
        <v>1</v>
      </c>
      <c r="AB1758" s="151">
        <f>IF(AC1758="",0,IFERROR(IF(VLOOKUP(AC1758,AC$38:AC1757,1,0)&gt;0,0,0),1))</f>
        <v>0</v>
      </c>
      <c r="AC1758" s="152">
        <f>IF(DATOS!J1722=Y$39,DATOS!C1722,"")</f>
        <v>0</v>
      </c>
    </row>
    <row r="1759" spans="27:29" x14ac:dyDescent="0.25">
      <c r="AA1759" s="151">
        <f t="shared" si="31"/>
        <v>1</v>
      </c>
      <c r="AB1759" s="151">
        <f>IF(AC1759="",0,IFERROR(IF(VLOOKUP(AC1759,AC$38:AC1758,1,0)&gt;0,0,0),1))</f>
        <v>0</v>
      </c>
      <c r="AC1759" s="152">
        <f>IF(DATOS!J1723=Y$39,DATOS!C1723,"")</f>
        <v>0</v>
      </c>
    </row>
    <row r="1760" spans="27:29" x14ac:dyDescent="0.25">
      <c r="AA1760" s="151">
        <f t="shared" si="31"/>
        <v>1</v>
      </c>
      <c r="AB1760" s="151">
        <f>IF(AC1760="",0,IFERROR(IF(VLOOKUP(AC1760,AC$38:AC1759,1,0)&gt;0,0,0),1))</f>
        <v>0</v>
      </c>
      <c r="AC1760" s="152">
        <f>IF(DATOS!J1724=Y$39,DATOS!C1724,"")</f>
        <v>0</v>
      </c>
    </row>
    <row r="1761" spans="27:29" x14ac:dyDescent="0.25">
      <c r="AA1761" s="151">
        <f t="shared" si="31"/>
        <v>1</v>
      </c>
      <c r="AB1761" s="151">
        <f>IF(AC1761="",0,IFERROR(IF(VLOOKUP(AC1761,AC$38:AC1760,1,0)&gt;0,0,0),1))</f>
        <v>0</v>
      </c>
      <c r="AC1761" s="152">
        <f>IF(DATOS!J1725=Y$39,DATOS!C1725,"")</f>
        <v>0</v>
      </c>
    </row>
    <row r="1762" spans="27:29" x14ac:dyDescent="0.25">
      <c r="AA1762" s="151">
        <f t="shared" si="31"/>
        <v>1</v>
      </c>
      <c r="AB1762" s="151">
        <f>IF(AC1762="",0,IFERROR(IF(VLOOKUP(AC1762,AC$38:AC1761,1,0)&gt;0,0,0),1))</f>
        <v>0</v>
      </c>
      <c r="AC1762" s="152">
        <f>IF(DATOS!J1726=Y$39,DATOS!C1726,"")</f>
        <v>0</v>
      </c>
    </row>
    <row r="1763" spans="27:29" x14ac:dyDescent="0.25">
      <c r="AA1763" s="151">
        <f t="shared" si="31"/>
        <v>1</v>
      </c>
      <c r="AB1763" s="151">
        <f>IF(AC1763="",0,IFERROR(IF(VLOOKUP(AC1763,AC$38:AC1762,1,0)&gt;0,0,0),1))</f>
        <v>0</v>
      </c>
      <c r="AC1763" s="152">
        <f>IF(DATOS!J1727=Y$39,DATOS!C1727,"")</f>
        <v>0</v>
      </c>
    </row>
    <row r="1764" spans="27:29" x14ac:dyDescent="0.25">
      <c r="AA1764" s="151">
        <f t="shared" si="31"/>
        <v>1</v>
      </c>
      <c r="AB1764" s="151">
        <f>IF(AC1764="",0,IFERROR(IF(VLOOKUP(AC1764,AC$38:AC1763,1,0)&gt;0,0,0),1))</f>
        <v>0</v>
      </c>
      <c r="AC1764" s="152">
        <f>IF(DATOS!J1728=Y$39,DATOS!C1728,"")</f>
        <v>0</v>
      </c>
    </row>
    <row r="1765" spans="27:29" x14ac:dyDescent="0.25">
      <c r="AA1765" s="151">
        <f t="shared" si="31"/>
        <v>1</v>
      </c>
      <c r="AB1765" s="151">
        <f>IF(AC1765="",0,IFERROR(IF(VLOOKUP(AC1765,AC$38:AC1764,1,0)&gt;0,0,0),1))</f>
        <v>0</v>
      </c>
      <c r="AC1765" s="152">
        <f>IF(DATOS!J1729=Y$39,DATOS!C1729,"")</f>
        <v>0</v>
      </c>
    </row>
    <row r="1766" spans="27:29" x14ac:dyDescent="0.25">
      <c r="AA1766" s="151">
        <f t="shared" ref="AA1766:AA1829" si="32">AA1765+AB1766</f>
        <v>1</v>
      </c>
      <c r="AB1766" s="151">
        <f>IF(AC1766="",0,IFERROR(IF(VLOOKUP(AC1766,AC$38:AC1765,1,0)&gt;0,0,0),1))</f>
        <v>0</v>
      </c>
      <c r="AC1766" s="152">
        <f>IF(DATOS!J1730=Y$39,DATOS!C1730,"")</f>
        <v>0</v>
      </c>
    </row>
    <row r="1767" spans="27:29" x14ac:dyDescent="0.25">
      <c r="AA1767" s="151">
        <f t="shared" si="32"/>
        <v>1</v>
      </c>
      <c r="AB1767" s="151">
        <f>IF(AC1767="",0,IFERROR(IF(VLOOKUP(AC1767,AC$38:AC1766,1,0)&gt;0,0,0),1))</f>
        <v>0</v>
      </c>
      <c r="AC1767" s="152">
        <f>IF(DATOS!J1731=Y$39,DATOS!C1731,"")</f>
        <v>0</v>
      </c>
    </row>
    <row r="1768" spans="27:29" x14ac:dyDescent="0.25">
      <c r="AA1768" s="151">
        <f t="shared" si="32"/>
        <v>1</v>
      </c>
      <c r="AB1768" s="151">
        <f>IF(AC1768="",0,IFERROR(IF(VLOOKUP(AC1768,AC$38:AC1767,1,0)&gt;0,0,0),1))</f>
        <v>0</v>
      </c>
      <c r="AC1768" s="152">
        <f>IF(DATOS!J1732=Y$39,DATOS!C1732,"")</f>
        <v>0</v>
      </c>
    </row>
    <row r="1769" spans="27:29" x14ac:dyDescent="0.25">
      <c r="AA1769" s="151">
        <f t="shared" si="32"/>
        <v>1</v>
      </c>
      <c r="AB1769" s="151">
        <f>IF(AC1769="",0,IFERROR(IF(VLOOKUP(AC1769,AC$38:AC1768,1,0)&gt;0,0,0),1))</f>
        <v>0</v>
      </c>
      <c r="AC1769" s="152">
        <f>IF(DATOS!J1733=Y$39,DATOS!C1733,"")</f>
        <v>0</v>
      </c>
    </row>
    <row r="1770" spans="27:29" x14ac:dyDescent="0.25">
      <c r="AA1770" s="151">
        <f t="shared" si="32"/>
        <v>1</v>
      </c>
      <c r="AB1770" s="151">
        <f>IF(AC1770="",0,IFERROR(IF(VLOOKUP(AC1770,AC$38:AC1769,1,0)&gt;0,0,0),1))</f>
        <v>0</v>
      </c>
      <c r="AC1770" s="152">
        <f>IF(DATOS!J1734=Y$39,DATOS!C1734,"")</f>
        <v>0</v>
      </c>
    </row>
    <row r="1771" spans="27:29" x14ac:dyDescent="0.25">
      <c r="AA1771" s="151">
        <f t="shared" si="32"/>
        <v>1</v>
      </c>
      <c r="AB1771" s="151">
        <f>IF(AC1771="",0,IFERROR(IF(VLOOKUP(AC1771,AC$38:AC1770,1,0)&gt;0,0,0),1))</f>
        <v>0</v>
      </c>
      <c r="AC1771" s="152">
        <f>IF(DATOS!J1735=Y$39,DATOS!C1735,"")</f>
        <v>0</v>
      </c>
    </row>
    <row r="1772" spans="27:29" x14ac:dyDescent="0.25">
      <c r="AA1772" s="151">
        <f t="shared" si="32"/>
        <v>1</v>
      </c>
      <c r="AB1772" s="151">
        <f>IF(AC1772="",0,IFERROR(IF(VLOOKUP(AC1772,AC$38:AC1771,1,0)&gt;0,0,0),1))</f>
        <v>0</v>
      </c>
      <c r="AC1772" s="152">
        <f>IF(DATOS!J1736=Y$39,DATOS!C1736,"")</f>
        <v>0</v>
      </c>
    </row>
    <row r="1773" spans="27:29" x14ac:dyDescent="0.25">
      <c r="AA1773" s="151">
        <f t="shared" si="32"/>
        <v>1</v>
      </c>
      <c r="AB1773" s="151">
        <f>IF(AC1773="",0,IFERROR(IF(VLOOKUP(AC1773,AC$38:AC1772,1,0)&gt;0,0,0),1))</f>
        <v>0</v>
      </c>
      <c r="AC1773" s="152">
        <f>IF(DATOS!J1737=Y$39,DATOS!C1737,"")</f>
        <v>0</v>
      </c>
    </row>
    <row r="1774" spans="27:29" x14ac:dyDescent="0.25">
      <c r="AA1774" s="151">
        <f t="shared" si="32"/>
        <v>1</v>
      </c>
      <c r="AB1774" s="151">
        <f>IF(AC1774="",0,IFERROR(IF(VLOOKUP(AC1774,AC$38:AC1773,1,0)&gt;0,0,0),1))</f>
        <v>0</v>
      </c>
      <c r="AC1774" s="152">
        <f>IF(DATOS!J1738=Y$39,DATOS!C1738,"")</f>
        <v>0</v>
      </c>
    </row>
    <row r="1775" spans="27:29" x14ac:dyDescent="0.25">
      <c r="AA1775" s="151">
        <f t="shared" si="32"/>
        <v>1</v>
      </c>
      <c r="AB1775" s="151">
        <f>IF(AC1775="",0,IFERROR(IF(VLOOKUP(AC1775,AC$38:AC1774,1,0)&gt;0,0,0),1))</f>
        <v>0</v>
      </c>
      <c r="AC1775" s="152">
        <f>IF(DATOS!J1739=Y$39,DATOS!C1739,"")</f>
        <v>0</v>
      </c>
    </row>
    <row r="1776" spans="27:29" x14ac:dyDescent="0.25">
      <c r="AA1776" s="151">
        <f t="shared" si="32"/>
        <v>1</v>
      </c>
      <c r="AB1776" s="151">
        <f>IF(AC1776="",0,IFERROR(IF(VLOOKUP(AC1776,AC$38:AC1775,1,0)&gt;0,0,0),1))</f>
        <v>0</v>
      </c>
      <c r="AC1776" s="152">
        <f>IF(DATOS!J1740=Y$39,DATOS!C1740,"")</f>
        <v>0</v>
      </c>
    </row>
    <row r="1777" spans="27:29" x14ac:dyDescent="0.25">
      <c r="AA1777" s="151">
        <f t="shared" si="32"/>
        <v>1</v>
      </c>
      <c r="AB1777" s="151">
        <f>IF(AC1777="",0,IFERROR(IF(VLOOKUP(AC1777,AC$38:AC1776,1,0)&gt;0,0,0),1))</f>
        <v>0</v>
      </c>
      <c r="AC1777" s="152">
        <f>IF(DATOS!J1741=Y$39,DATOS!C1741,"")</f>
        <v>0</v>
      </c>
    </row>
    <row r="1778" spans="27:29" x14ac:dyDescent="0.25">
      <c r="AA1778" s="151">
        <f t="shared" si="32"/>
        <v>1</v>
      </c>
      <c r="AB1778" s="151">
        <f>IF(AC1778="",0,IFERROR(IF(VLOOKUP(AC1778,AC$38:AC1777,1,0)&gt;0,0,0),1))</f>
        <v>0</v>
      </c>
      <c r="AC1778" s="152">
        <f>IF(DATOS!J1742=Y$39,DATOS!C1742,"")</f>
        <v>0</v>
      </c>
    </row>
    <row r="1779" spans="27:29" x14ac:dyDescent="0.25">
      <c r="AA1779" s="151">
        <f t="shared" si="32"/>
        <v>1</v>
      </c>
      <c r="AB1779" s="151">
        <f>IF(AC1779="",0,IFERROR(IF(VLOOKUP(AC1779,AC$38:AC1778,1,0)&gt;0,0,0),1))</f>
        <v>0</v>
      </c>
      <c r="AC1779" s="152">
        <f>IF(DATOS!J1743=Y$39,DATOS!C1743,"")</f>
        <v>0</v>
      </c>
    </row>
    <row r="1780" spans="27:29" x14ac:dyDescent="0.25">
      <c r="AA1780" s="151">
        <f t="shared" si="32"/>
        <v>1</v>
      </c>
      <c r="AB1780" s="151">
        <f>IF(AC1780="",0,IFERROR(IF(VLOOKUP(AC1780,AC$38:AC1779,1,0)&gt;0,0,0),1))</f>
        <v>0</v>
      </c>
      <c r="AC1780" s="152">
        <f>IF(DATOS!J1744=Y$39,DATOS!C1744,"")</f>
        <v>0</v>
      </c>
    </row>
    <row r="1781" spans="27:29" x14ac:dyDescent="0.25">
      <c r="AA1781" s="151">
        <f t="shared" si="32"/>
        <v>1</v>
      </c>
      <c r="AB1781" s="151">
        <f>IF(AC1781="",0,IFERROR(IF(VLOOKUP(AC1781,AC$38:AC1780,1,0)&gt;0,0,0),1))</f>
        <v>0</v>
      </c>
      <c r="AC1781" s="152">
        <f>IF(DATOS!J1745=Y$39,DATOS!C1745,"")</f>
        <v>0</v>
      </c>
    </row>
    <row r="1782" spans="27:29" x14ac:dyDescent="0.25">
      <c r="AA1782" s="151">
        <f t="shared" si="32"/>
        <v>1</v>
      </c>
      <c r="AB1782" s="151">
        <f>IF(AC1782="",0,IFERROR(IF(VLOOKUP(AC1782,AC$38:AC1781,1,0)&gt;0,0,0),1))</f>
        <v>0</v>
      </c>
      <c r="AC1782" s="152">
        <f>IF(DATOS!J1746=Y$39,DATOS!C1746,"")</f>
        <v>0</v>
      </c>
    </row>
    <row r="1783" spans="27:29" x14ac:dyDescent="0.25">
      <c r="AA1783" s="151">
        <f t="shared" si="32"/>
        <v>1</v>
      </c>
      <c r="AB1783" s="151">
        <f>IF(AC1783="",0,IFERROR(IF(VLOOKUP(AC1783,AC$38:AC1782,1,0)&gt;0,0,0),1))</f>
        <v>0</v>
      </c>
      <c r="AC1783" s="152">
        <f>IF(DATOS!J1747=Y$39,DATOS!C1747,"")</f>
        <v>0</v>
      </c>
    </row>
    <row r="1784" spans="27:29" x14ac:dyDescent="0.25">
      <c r="AA1784" s="151">
        <f t="shared" si="32"/>
        <v>1</v>
      </c>
      <c r="AB1784" s="151">
        <f>IF(AC1784="",0,IFERROR(IF(VLOOKUP(AC1784,AC$38:AC1783,1,0)&gt;0,0,0),1))</f>
        <v>0</v>
      </c>
      <c r="AC1784" s="152">
        <f>IF(DATOS!J1748=Y$39,DATOS!C1748,"")</f>
        <v>0</v>
      </c>
    </row>
    <row r="1785" spans="27:29" x14ac:dyDescent="0.25">
      <c r="AA1785" s="151">
        <f t="shared" si="32"/>
        <v>1</v>
      </c>
      <c r="AB1785" s="151">
        <f>IF(AC1785="",0,IFERROR(IF(VLOOKUP(AC1785,AC$38:AC1784,1,0)&gt;0,0,0),1))</f>
        <v>0</v>
      </c>
      <c r="AC1785" s="152">
        <f>IF(DATOS!J1749=Y$39,DATOS!C1749,"")</f>
        <v>0</v>
      </c>
    </row>
    <row r="1786" spans="27:29" x14ac:dyDescent="0.25">
      <c r="AA1786" s="151">
        <f t="shared" si="32"/>
        <v>1</v>
      </c>
      <c r="AB1786" s="151">
        <f>IF(AC1786="",0,IFERROR(IF(VLOOKUP(AC1786,AC$38:AC1785,1,0)&gt;0,0,0),1))</f>
        <v>0</v>
      </c>
      <c r="AC1786" s="152">
        <f>IF(DATOS!J1750=Y$39,DATOS!C1750,"")</f>
        <v>0</v>
      </c>
    </row>
    <row r="1787" spans="27:29" x14ac:dyDescent="0.25">
      <c r="AA1787" s="151">
        <f t="shared" si="32"/>
        <v>1</v>
      </c>
      <c r="AB1787" s="151">
        <f>IF(AC1787="",0,IFERROR(IF(VLOOKUP(AC1787,AC$38:AC1786,1,0)&gt;0,0,0),1))</f>
        <v>0</v>
      </c>
      <c r="AC1787" s="152">
        <f>IF(DATOS!J1751=Y$39,DATOS!C1751,"")</f>
        <v>0</v>
      </c>
    </row>
    <row r="1788" spans="27:29" x14ac:dyDescent="0.25">
      <c r="AA1788" s="151">
        <f t="shared" si="32"/>
        <v>1</v>
      </c>
      <c r="AB1788" s="151">
        <f>IF(AC1788="",0,IFERROR(IF(VLOOKUP(AC1788,AC$38:AC1787,1,0)&gt;0,0,0),1))</f>
        <v>0</v>
      </c>
      <c r="AC1788" s="152">
        <f>IF(DATOS!J1752=Y$39,DATOS!C1752,"")</f>
        <v>0</v>
      </c>
    </row>
    <row r="1789" spans="27:29" x14ac:dyDescent="0.25">
      <c r="AA1789" s="151">
        <f t="shared" si="32"/>
        <v>1</v>
      </c>
      <c r="AB1789" s="151">
        <f>IF(AC1789="",0,IFERROR(IF(VLOOKUP(AC1789,AC$38:AC1788,1,0)&gt;0,0,0),1))</f>
        <v>0</v>
      </c>
      <c r="AC1789" s="152">
        <f>IF(DATOS!J1753=Y$39,DATOS!C1753,"")</f>
        <v>0</v>
      </c>
    </row>
    <row r="1790" spans="27:29" x14ac:dyDescent="0.25">
      <c r="AA1790" s="151">
        <f t="shared" si="32"/>
        <v>1</v>
      </c>
      <c r="AB1790" s="151">
        <f>IF(AC1790="",0,IFERROR(IF(VLOOKUP(AC1790,AC$38:AC1789,1,0)&gt;0,0,0),1))</f>
        <v>0</v>
      </c>
      <c r="AC1790" s="152">
        <f>IF(DATOS!J1754=Y$39,DATOS!C1754,"")</f>
        <v>0</v>
      </c>
    </row>
    <row r="1791" spans="27:29" x14ac:dyDescent="0.25">
      <c r="AA1791" s="151">
        <f t="shared" si="32"/>
        <v>1</v>
      </c>
      <c r="AB1791" s="151">
        <f>IF(AC1791="",0,IFERROR(IF(VLOOKUP(AC1791,AC$38:AC1790,1,0)&gt;0,0,0),1))</f>
        <v>0</v>
      </c>
      <c r="AC1791" s="152">
        <f>IF(DATOS!J1755=Y$39,DATOS!C1755,"")</f>
        <v>0</v>
      </c>
    </row>
    <row r="1792" spans="27:29" x14ac:dyDescent="0.25">
      <c r="AA1792" s="151">
        <f t="shared" si="32"/>
        <v>1</v>
      </c>
      <c r="AB1792" s="151">
        <f>IF(AC1792="",0,IFERROR(IF(VLOOKUP(AC1792,AC$38:AC1791,1,0)&gt;0,0,0),1))</f>
        <v>0</v>
      </c>
      <c r="AC1792" s="152">
        <f>IF(DATOS!J1756=Y$39,DATOS!C1756,"")</f>
        <v>0</v>
      </c>
    </row>
    <row r="1793" spans="27:29" x14ac:dyDescent="0.25">
      <c r="AA1793" s="151">
        <f t="shared" si="32"/>
        <v>1</v>
      </c>
      <c r="AB1793" s="151">
        <f>IF(AC1793="",0,IFERROR(IF(VLOOKUP(AC1793,AC$38:AC1792,1,0)&gt;0,0,0),1))</f>
        <v>0</v>
      </c>
      <c r="AC1793" s="152">
        <f>IF(DATOS!J1757=Y$39,DATOS!C1757,"")</f>
        <v>0</v>
      </c>
    </row>
    <row r="1794" spans="27:29" x14ac:dyDescent="0.25">
      <c r="AA1794" s="151">
        <f t="shared" si="32"/>
        <v>1</v>
      </c>
      <c r="AB1794" s="151">
        <f>IF(AC1794="",0,IFERROR(IF(VLOOKUP(AC1794,AC$38:AC1793,1,0)&gt;0,0,0),1))</f>
        <v>0</v>
      </c>
      <c r="AC1794" s="152">
        <f>IF(DATOS!J1758=Y$39,DATOS!C1758,"")</f>
        <v>0</v>
      </c>
    </row>
    <row r="1795" spans="27:29" x14ac:dyDescent="0.25">
      <c r="AA1795" s="151">
        <f t="shared" si="32"/>
        <v>1</v>
      </c>
      <c r="AB1795" s="151">
        <f>IF(AC1795="",0,IFERROR(IF(VLOOKUP(AC1795,AC$38:AC1794,1,0)&gt;0,0,0),1))</f>
        <v>0</v>
      </c>
      <c r="AC1795" s="152">
        <f>IF(DATOS!J1759=Y$39,DATOS!C1759,"")</f>
        <v>0</v>
      </c>
    </row>
    <row r="1796" spans="27:29" x14ac:dyDescent="0.25">
      <c r="AA1796" s="151">
        <f t="shared" si="32"/>
        <v>1</v>
      </c>
      <c r="AB1796" s="151">
        <f>IF(AC1796="",0,IFERROR(IF(VLOOKUP(AC1796,AC$38:AC1795,1,0)&gt;0,0,0),1))</f>
        <v>0</v>
      </c>
      <c r="AC1796" s="152">
        <f>IF(DATOS!J1760=Y$39,DATOS!C1760,"")</f>
        <v>0</v>
      </c>
    </row>
    <row r="1797" spans="27:29" x14ac:dyDescent="0.25">
      <c r="AA1797" s="151">
        <f t="shared" si="32"/>
        <v>1</v>
      </c>
      <c r="AB1797" s="151">
        <f>IF(AC1797="",0,IFERROR(IF(VLOOKUP(AC1797,AC$38:AC1796,1,0)&gt;0,0,0),1))</f>
        <v>0</v>
      </c>
      <c r="AC1797" s="152">
        <f>IF(DATOS!J1761=Y$39,DATOS!C1761,"")</f>
        <v>0</v>
      </c>
    </row>
    <row r="1798" spans="27:29" x14ac:dyDescent="0.25">
      <c r="AA1798" s="151">
        <f t="shared" si="32"/>
        <v>1</v>
      </c>
      <c r="AB1798" s="151">
        <f>IF(AC1798="",0,IFERROR(IF(VLOOKUP(AC1798,AC$38:AC1797,1,0)&gt;0,0,0),1))</f>
        <v>0</v>
      </c>
      <c r="AC1798" s="152">
        <f>IF(DATOS!J1762=Y$39,DATOS!C1762,"")</f>
        <v>0</v>
      </c>
    </row>
    <row r="1799" spans="27:29" x14ac:dyDescent="0.25">
      <c r="AA1799" s="151">
        <f t="shared" si="32"/>
        <v>1</v>
      </c>
      <c r="AB1799" s="151">
        <f>IF(AC1799="",0,IFERROR(IF(VLOOKUP(AC1799,AC$38:AC1798,1,0)&gt;0,0,0),1))</f>
        <v>0</v>
      </c>
      <c r="AC1799" s="152">
        <f>IF(DATOS!J1763=Y$39,DATOS!C1763,"")</f>
        <v>0</v>
      </c>
    </row>
    <row r="1800" spans="27:29" x14ac:dyDescent="0.25">
      <c r="AA1800" s="151">
        <f t="shared" si="32"/>
        <v>1</v>
      </c>
      <c r="AB1800" s="151">
        <f>IF(AC1800="",0,IFERROR(IF(VLOOKUP(AC1800,AC$38:AC1799,1,0)&gt;0,0,0),1))</f>
        <v>0</v>
      </c>
      <c r="AC1800" s="152">
        <f>IF(DATOS!J1764=Y$39,DATOS!C1764,"")</f>
        <v>0</v>
      </c>
    </row>
    <row r="1801" spans="27:29" x14ac:dyDescent="0.25">
      <c r="AA1801" s="151">
        <f t="shared" si="32"/>
        <v>1</v>
      </c>
      <c r="AB1801" s="151">
        <f>IF(AC1801="",0,IFERROR(IF(VLOOKUP(AC1801,AC$38:AC1800,1,0)&gt;0,0,0),1))</f>
        <v>0</v>
      </c>
      <c r="AC1801" s="152">
        <f>IF(DATOS!J1765=Y$39,DATOS!C1765,"")</f>
        <v>0</v>
      </c>
    </row>
    <row r="1802" spans="27:29" x14ac:dyDescent="0.25">
      <c r="AA1802" s="151">
        <f t="shared" si="32"/>
        <v>1</v>
      </c>
      <c r="AB1802" s="151">
        <f>IF(AC1802="",0,IFERROR(IF(VLOOKUP(AC1802,AC$38:AC1801,1,0)&gt;0,0,0),1))</f>
        <v>0</v>
      </c>
      <c r="AC1802" s="152">
        <f>IF(DATOS!J1766=Y$39,DATOS!C1766,"")</f>
        <v>0</v>
      </c>
    </row>
    <row r="1803" spans="27:29" x14ac:dyDescent="0.25">
      <c r="AA1803" s="151">
        <f t="shared" si="32"/>
        <v>1</v>
      </c>
      <c r="AB1803" s="151">
        <f>IF(AC1803="",0,IFERROR(IF(VLOOKUP(AC1803,AC$38:AC1802,1,0)&gt;0,0,0),1))</f>
        <v>0</v>
      </c>
      <c r="AC1803" s="152">
        <f>IF(DATOS!J1767=Y$39,DATOS!C1767,"")</f>
        <v>0</v>
      </c>
    </row>
    <row r="1804" spans="27:29" x14ac:dyDescent="0.25">
      <c r="AA1804" s="151">
        <f t="shared" si="32"/>
        <v>1</v>
      </c>
      <c r="AB1804" s="151">
        <f>IF(AC1804="",0,IFERROR(IF(VLOOKUP(AC1804,AC$38:AC1803,1,0)&gt;0,0,0),1))</f>
        <v>0</v>
      </c>
      <c r="AC1804" s="152">
        <f>IF(DATOS!J1768=Y$39,DATOS!C1768,"")</f>
        <v>0</v>
      </c>
    </row>
    <row r="1805" spans="27:29" x14ac:dyDescent="0.25">
      <c r="AA1805" s="151">
        <f t="shared" si="32"/>
        <v>1</v>
      </c>
      <c r="AB1805" s="151">
        <f>IF(AC1805="",0,IFERROR(IF(VLOOKUP(AC1805,AC$38:AC1804,1,0)&gt;0,0,0),1))</f>
        <v>0</v>
      </c>
      <c r="AC1805" s="152">
        <f>IF(DATOS!J1769=Y$39,DATOS!C1769,"")</f>
        <v>0</v>
      </c>
    </row>
    <row r="1806" spans="27:29" x14ac:dyDescent="0.25">
      <c r="AA1806" s="151">
        <f t="shared" si="32"/>
        <v>1</v>
      </c>
      <c r="AB1806" s="151">
        <f>IF(AC1806="",0,IFERROR(IF(VLOOKUP(AC1806,AC$38:AC1805,1,0)&gt;0,0,0),1))</f>
        <v>0</v>
      </c>
      <c r="AC1806" s="152">
        <f>IF(DATOS!J1770=Y$39,DATOS!C1770,"")</f>
        <v>0</v>
      </c>
    </row>
    <row r="1807" spans="27:29" x14ac:dyDescent="0.25">
      <c r="AA1807" s="151">
        <f t="shared" si="32"/>
        <v>1</v>
      </c>
      <c r="AB1807" s="151">
        <f>IF(AC1807="",0,IFERROR(IF(VLOOKUP(AC1807,AC$38:AC1806,1,0)&gt;0,0,0),1))</f>
        <v>0</v>
      </c>
      <c r="AC1807" s="152">
        <f>IF(DATOS!J1771=Y$39,DATOS!C1771,"")</f>
        <v>0</v>
      </c>
    </row>
    <row r="1808" spans="27:29" x14ac:dyDescent="0.25">
      <c r="AA1808" s="151">
        <f t="shared" si="32"/>
        <v>1</v>
      </c>
      <c r="AB1808" s="151">
        <f>IF(AC1808="",0,IFERROR(IF(VLOOKUP(AC1808,AC$38:AC1807,1,0)&gt;0,0,0),1))</f>
        <v>0</v>
      </c>
      <c r="AC1808" s="152">
        <f>IF(DATOS!J1772=Y$39,DATOS!C1772,"")</f>
        <v>0</v>
      </c>
    </row>
    <row r="1809" spans="27:29" x14ac:dyDescent="0.25">
      <c r="AA1809" s="151">
        <f t="shared" si="32"/>
        <v>1</v>
      </c>
      <c r="AB1809" s="151">
        <f>IF(AC1809="",0,IFERROR(IF(VLOOKUP(AC1809,AC$38:AC1808,1,0)&gt;0,0,0),1))</f>
        <v>0</v>
      </c>
      <c r="AC1809" s="152">
        <f>IF(DATOS!J1773=Y$39,DATOS!C1773,"")</f>
        <v>0</v>
      </c>
    </row>
    <row r="1810" spans="27:29" x14ac:dyDescent="0.25">
      <c r="AA1810" s="151">
        <f t="shared" si="32"/>
        <v>1</v>
      </c>
      <c r="AB1810" s="151">
        <f>IF(AC1810="",0,IFERROR(IF(VLOOKUP(AC1810,AC$38:AC1809,1,0)&gt;0,0,0),1))</f>
        <v>0</v>
      </c>
      <c r="AC1810" s="152">
        <f>IF(DATOS!J1774=Y$39,DATOS!C1774,"")</f>
        <v>0</v>
      </c>
    </row>
    <row r="1811" spans="27:29" x14ac:dyDescent="0.25">
      <c r="AA1811" s="151">
        <f t="shared" si="32"/>
        <v>1</v>
      </c>
      <c r="AB1811" s="151">
        <f>IF(AC1811="",0,IFERROR(IF(VLOOKUP(AC1811,AC$38:AC1810,1,0)&gt;0,0,0),1))</f>
        <v>0</v>
      </c>
      <c r="AC1811" s="152">
        <f>IF(DATOS!J1775=Y$39,DATOS!C1775,"")</f>
        <v>0</v>
      </c>
    </row>
    <row r="1812" spans="27:29" x14ac:dyDescent="0.25">
      <c r="AA1812" s="151">
        <f t="shared" si="32"/>
        <v>1</v>
      </c>
      <c r="AB1812" s="151">
        <f>IF(AC1812="",0,IFERROR(IF(VLOOKUP(AC1812,AC$38:AC1811,1,0)&gt;0,0,0),1))</f>
        <v>0</v>
      </c>
      <c r="AC1812" s="152">
        <f>IF(DATOS!J1776=Y$39,DATOS!C1776,"")</f>
        <v>0</v>
      </c>
    </row>
    <row r="1813" spans="27:29" x14ac:dyDescent="0.25">
      <c r="AA1813" s="151">
        <f t="shared" si="32"/>
        <v>1</v>
      </c>
      <c r="AB1813" s="151">
        <f>IF(AC1813="",0,IFERROR(IF(VLOOKUP(AC1813,AC$38:AC1812,1,0)&gt;0,0,0),1))</f>
        <v>0</v>
      </c>
      <c r="AC1813" s="152">
        <f>IF(DATOS!J1777=Y$39,DATOS!C1777,"")</f>
        <v>0</v>
      </c>
    </row>
    <row r="1814" spans="27:29" x14ac:dyDescent="0.25">
      <c r="AA1814" s="151">
        <f t="shared" si="32"/>
        <v>1</v>
      </c>
      <c r="AB1814" s="151">
        <f>IF(AC1814="",0,IFERROR(IF(VLOOKUP(AC1814,AC$38:AC1813,1,0)&gt;0,0,0),1))</f>
        <v>0</v>
      </c>
      <c r="AC1814" s="152">
        <f>IF(DATOS!J1778=Y$39,DATOS!C1778,"")</f>
        <v>0</v>
      </c>
    </row>
    <row r="1815" spans="27:29" x14ac:dyDescent="0.25">
      <c r="AA1815" s="151">
        <f t="shared" si="32"/>
        <v>1</v>
      </c>
      <c r="AB1815" s="151">
        <f>IF(AC1815="",0,IFERROR(IF(VLOOKUP(AC1815,AC$38:AC1814,1,0)&gt;0,0,0),1))</f>
        <v>0</v>
      </c>
      <c r="AC1815" s="152">
        <f>IF(DATOS!J1779=Y$39,DATOS!C1779,"")</f>
        <v>0</v>
      </c>
    </row>
    <row r="1816" spans="27:29" x14ac:dyDescent="0.25">
      <c r="AA1816" s="151">
        <f t="shared" si="32"/>
        <v>1</v>
      </c>
      <c r="AB1816" s="151">
        <f>IF(AC1816="",0,IFERROR(IF(VLOOKUP(AC1816,AC$38:AC1815,1,0)&gt;0,0,0),1))</f>
        <v>0</v>
      </c>
      <c r="AC1816" s="152">
        <f>IF(DATOS!J1780=Y$39,DATOS!C1780,"")</f>
        <v>0</v>
      </c>
    </row>
    <row r="1817" spans="27:29" x14ac:dyDescent="0.25">
      <c r="AA1817" s="151">
        <f t="shared" si="32"/>
        <v>1</v>
      </c>
      <c r="AB1817" s="151">
        <f>IF(AC1817="",0,IFERROR(IF(VLOOKUP(AC1817,AC$38:AC1816,1,0)&gt;0,0,0),1))</f>
        <v>0</v>
      </c>
      <c r="AC1817" s="152">
        <f>IF(DATOS!J1781=Y$39,DATOS!C1781,"")</f>
        <v>0</v>
      </c>
    </row>
    <row r="1818" spans="27:29" x14ac:dyDescent="0.25">
      <c r="AA1818" s="151">
        <f t="shared" si="32"/>
        <v>1</v>
      </c>
      <c r="AB1818" s="151">
        <f>IF(AC1818="",0,IFERROR(IF(VLOOKUP(AC1818,AC$38:AC1817,1,0)&gt;0,0,0),1))</f>
        <v>0</v>
      </c>
      <c r="AC1818" s="152">
        <f>IF(DATOS!J1782=Y$39,DATOS!C1782,"")</f>
        <v>0</v>
      </c>
    </row>
    <row r="1819" spans="27:29" x14ac:dyDescent="0.25">
      <c r="AA1819" s="151">
        <f t="shared" si="32"/>
        <v>1</v>
      </c>
      <c r="AB1819" s="151">
        <f>IF(AC1819="",0,IFERROR(IF(VLOOKUP(AC1819,AC$38:AC1818,1,0)&gt;0,0,0),1))</f>
        <v>0</v>
      </c>
      <c r="AC1819" s="152">
        <f>IF(DATOS!J1783=Y$39,DATOS!C1783,"")</f>
        <v>0</v>
      </c>
    </row>
    <row r="1820" spans="27:29" x14ac:dyDescent="0.25">
      <c r="AA1820" s="151">
        <f t="shared" si="32"/>
        <v>1</v>
      </c>
      <c r="AB1820" s="151">
        <f>IF(AC1820="",0,IFERROR(IF(VLOOKUP(AC1820,AC$38:AC1819,1,0)&gt;0,0,0),1))</f>
        <v>0</v>
      </c>
      <c r="AC1820" s="152">
        <f>IF(DATOS!J1784=Y$39,DATOS!C1784,"")</f>
        <v>0</v>
      </c>
    </row>
    <row r="1821" spans="27:29" x14ac:dyDescent="0.25">
      <c r="AA1821" s="151">
        <f t="shared" si="32"/>
        <v>1</v>
      </c>
      <c r="AB1821" s="151">
        <f>IF(AC1821="",0,IFERROR(IF(VLOOKUP(AC1821,AC$38:AC1820,1,0)&gt;0,0,0),1))</f>
        <v>0</v>
      </c>
      <c r="AC1821" s="152">
        <f>IF(DATOS!J1785=Y$39,DATOS!C1785,"")</f>
        <v>0</v>
      </c>
    </row>
    <row r="1822" spans="27:29" x14ac:dyDescent="0.25">
      <c r="AA1822" s="151">
        <f t="shared" si="32"/>
        <v>1</v>
      </c>
      <c r="AB1822" s="151">
        <f>IF(AC1822="",0,IFERROR(IF(VLOOKUP(AC1822,AC$38:AC1821,1,0)&gt;0,0,0),1))</f>
        <v>0</v>
      </c>
      <c r="AC1822" s="152">
        <f>IF(DATOS!J1786=Y$39,DATOS!C1786,"")</f>
        <v>0</v>
      </c>
    </row>
    <row r="1823" spans="27:29" x14ac:dyDescent="0.25">
      <c r="AA1823" s="151">
        <f t="shared" si="32"/>
        <v>1</v>
      </c>
      <c r="AB1823" s="151">
        <f>IF(AC1823="",0,IFERROR(IF(VLOOKUP(AC1823,AC$38:AC1822,1,0)&gt;0,0,0),1))</f>
        <v>0</v>
      </c>
      <c r="AC1823" s="152">
        <f>IF(DATOS!J1787=Y$39,DATOS!C1787,"")</f>
        <v>0</v>
      </c>
    </row>
    <row r="1824" spans="27:29" x14ac:dyDescent="0.25">
      <c r="AA1824" s="151">
        <f t="shared" si="32"/>
        <v>1</v>
      </c>
      <c r="AB1824" s="151">
        <f>IF(AC1824="",0,IFERROR(IF(VLOOKUP(AC1824,AC$38:AC1823,1,0)&gt;0,0,0),1))</f>
        <v>0</v>
      </c>
      <c r="AC1824" s="152">
        <f>IF(DATOS!J1788=Y$39,DATOS!C1788,"")</f>
        <v>0</v>
      </c>
    </row>
    <row r="1825" spans="27:29" x14ac:dyDescent="0.25">
      <c r="AA1825" s="151">
        <f t="shared" si="32"/>
        <v>1</v>
      </c>
      <c r="AB1825" s="151">
        <f>IF(AC1825="",0,IFERROR(IF(VLOOKUP(AC1825,AC$38:AC1824,1,0)&gt;0,0,0),1))</f>
        <v>0</v>
      </c>
      <c r="AC1825" s="152">
        <f>IF(DATOS!J1789=Y$39,DATOS!C1789,"")</f>
        <v>0</v>
      </c>
    </row>
    <row r="1826" spans="27:29" x14ac:dyDescent="0.25">
      <c r="AA1826" s="151">
        <f t="shared" si="32"/>
        <v>1</v>
      </c>
      <c r="AB1826" s="151">
        <f>IF(AC1826="",0,IFERROR(IF(VLOOKUP(AC1826,AC$38:AC1825,1,0)&gt;0,0,0),1))</f>
        <v>0</v>
      </c>
      <c r="AC1826" s="152">
        <f>IF(DATOS!J1790=Y$39,DATOS!C1790,"")</f>
        <v>0</v>
      </c>
    </row>
    <row r="1827" spans="27:29" x14ac:dyDescent="0.25">
      <c r="AA1827" s="151">
        <f t="shared" si="32"/>
        <v>1</v>
      </c>
      <c r="AB1827" s="151">
        <f>IF(AC1827="",0,IFERROR(IF(VLOOKUP(AC1827,AC$38:AC1826,1,0)&gt;0,0,0),1))</f>
        <v>0</v>
      </c>
      <c r="AC1827" s="152">
        <f>IF(DATOS!J1791=Y$39,DATOS!C1791,"")</f>
        <v>0</v>
      </c>
    </row>
    <row r="1828" spans="27:29" x14ac:dyDescent="0.25">
      <c r="AA1828" s="151">
        <f t="shared" si="32"/>
        <v>1</v>
      </c>
      <c r="AB1828" s="151">
        <f>IF(AC1828="",0,IFERROR(IF(VLOOKUP(AC1828,AC$38:AC1827,1,0)&gt;0,0,0),1))</f>
        <v>0</v>
      </c>
      <c r="AC1828" s="152">
        <f>IF(DATOS!J1792=Y$39,DATOS!C1792,"")</f>
        <v>0</v>
      </c>
    </row>
    <row r="1829" spans="27:29" x14ac:dyDescent="0.25">
      <c r="AA1829" s="151">
        <f t="shared" si="32"/>
        <v>1</v>
      </c>
      <c r="AB1829" s="151">
        <f>IF(AC1829="",0,IFERROR(IF(VLOOKUP(AC1829,AC$38:AC1828,1,0)&gt;0,0,0),1))</f>
        <v>0</v>
      </c>
      <c r="AC1829" s="152">
        <f>IF(DATOS!J1793=Y$39,DATOS!C1793,"")</f>
        <v>0</v>
      </c>
    </row>
    <row r="1830" spans="27:29" x14ac:dyDescent="0.25">
      <c r="AA1830" s="151">
        <f t="shared" ref="AA1830:AA1893" si="33">AA1829+AB1830</f>
        <v>1</v>
      </c>
      <c r="AB1830" s="151">
        <f>IF(AC1830="",0,IFERROR(IF(VLOOKUP(AC1830,AC$38:AC1829,1,0)&gt;0,0,0),1))</f>
        <v>0</v>
      </c>
      <c r="AC1830" s="152">
        <f>IF(DATOS!J1794=Y$39,DATOS!C1794,"")</f>
        <v>0</v>
      </c>
    </row>
    <row r="1831" spans="27:29" x14ac:dyDescent="0.25">
      <c r="AA1831" s="151">
        <f t="shared" si="33"/>
        <v>1</v>
      </c>
      <c r="AB1831" s="151">
        <f>IF(AC1831="",0,IFERROR(IF(VLOOKUP(AC1831,AC$38:AC1830,1,0)&gt;0,0,0),1))</f>
        <v>0</v>
      </c>
      <c r="AC1831" s="152">
        <f>IF(DATOS!J1795=Y$39,DATOS!C1795,"")</f>
        <v>0</v>
      </c>
    </row>
    <row r="1832" spans="27:29" x14ac:dyDescent="0.25">
      <c r="AA1832" s="151">
        <f t="shared" si="33"/>
        <v>1</v>
      </c>
      <c r="AB1832" s="151">
        <f>IF(AC1832="",0,IFERROR(IF(VLOOKUP(AC1832,AC$38:AC1831,1,0)&gt;0,0,0),1))</f>
        <v>0</v>
      </c>
      <c r="AC1832" s="152">
        <f>IF(DATOS!J1796=Y$39,DATOS!C1796,"")</f>
        <v>0</v>
      </c>
    </row>
    <row r="1833" spans="27:29" x14ac:dyDescent="0.25">
      <c r="AA1833" s="151">
        <f t="shared" si="33"/>
        <v>1</v>
      </c>
      <c r="AB1833" s="151">
        <f>IF(AC1833="",0,IFERROR(IF(VLOOKUP(AC1833,AC$38:AC1832,1,0)&gt;0,0,0),1))</f>
        <v>0</v>
      </c>
      <c r="AC1833" s="152">
        <f>IF(DATOS!J1797=Y$39,DATOS!C1797,"")</f>
        <v>0</v>
      </c>
    </row>
    <row r="1834" spans="27:29" x14ac:dyDescent="0.25">
      <c r="AA1834" s="151">
        <f t="shared" si="33"/>
        <v>1</v>
      </c>
      <c r="AB1834" s="151">
        <f>IF(AC1834="",0,IFERROR(IF(VLOOKUP(AC1834,AC$38:AC1833,1,0)&gt;0,0,0),1))</f>
        <v>0</v>
      </c>
      <c r="AC1834" s="152">
        <f>IF(DATOS!J1798=Y$39,DATOS!C1798,"")</f>
        <v>0</v>
      </c>
    </row>
    <row r="1835" spans="27:29" x14ac:dyDescent="0.25">
      <c r="AA1835" s="151">
        <f t="shared" si="33"/>
        <v>1</v>
      </c>
      <c r="AB1835" s="151">
        <f>IF(AC1835="",0,IFERROR(IF(VLOOKUP(AC1835,AC$38:AC1834,1,0)&gt;0,0,0),1))</f>
        <v>0</v>
      </c>
      <c r="AC1835" s="152">
        <f>IF(DATOS!J1799=Y$39,DATOS!C1799,"")</f>
        <v>0</v>
      </c>
    </row>
    <row r="1836" spans="27:29" x14ac:dyDescent="0.25">
      <c r="AA1836" s="151">
        <f t="shared" si="33"/>
        <v>1</v>
      </c>
      <c r="AB1836" s="151">
        <f>IF(AC1836="",0,IFERROR(IF(VLOOKUP(AC1836,AC$38:AC1835,1,0)&gt;0,0,0),1))</f>
        <v>0</v>
      </c>
      <c r="AC1836" s="152">
        <f>IF(DATOS!J1800=Y$39,DATOS!C1800,"")</f>
        <v>0</v>
      </c>
    </row>
    <row r="1837" spans="27:29" x14ac:dyDescent="0.25">
      <c r="AA1837" s="151">
        <f t="shared" si="33"/>
        <v>1</v>
      </c>
      <c r="AB1837" s="151">
        <f>IF(AC1837="",0,IFERROR(IF(VLOOKUP(AC1837,AC$38:AC1836,1,0)&gt;0,0,0),1))</f>
        <v>0</v>
      </c>
      <c r="AC1837" s="152">
        <f>IF(DATOS!J1801=Y$39,DATOS!C1801,"")</f>
        <v>0</v>
      </c>
    </row>
    <row r="1838" spans="27:29" x14ac:dyDescent="0.25">
      <c r="AA1838" s="151">
        <f t="shared" si="33"/>
        <v>1</v>
      </c>
      <c r="AB1838" s="151">
        <f>IF(AC1838="",0,IFERROR(IF(VLOOKUP(AC1838,AC$38:AC1837,1,0)&gt;0,0,0),1))</f>
        <v>0</v>
      </c>
      <c r="AC1838" s="152">
        <f>IF(DATOS!J1802=Y$39,DATOS!C1802,"")</f>
        <v>0</v>
      </c>
    </row>
    <row r="1839" spans="27:29" x14ac:dyDescent="0.25">
      <c r="AA1839" s="151">
        <f t="shared" si="33"/>
        <v>1</v>
      </c>
      <c r="AB1839" s="151">
        <f>IF(AC1839="",0,IFERROR(IF(VLOOKUP(AC1839,AC$38:AC1838,1,0)&gt;0,0,0),1))</f>
        <v>0</v>
      </c>
      <c r="AC1839" s="152">
        <f>IF(DATOS!J1803=Y$39,DATOS!C1803,"")</f>
        <v>0</v>
      </c>
    </row>
    <row r="1840" spans="27:29" x14ac:dyDescent="0.25">
      <c r="AA1840" s="151">
        <f t="shared" si="33"/>
        <v>1</v>
      </c>
      <c r="AB1840" s="151">
        <f>IF(AC1840="",0,IFERROR(IF(VLOOKUP(AC1840,AC$38:AC1839,1,0)&gt;0,0,0),1))</f>
        <v>0</v>
      </c>
      <c r="AC1840" s="152">
        <f>IF(DATOS!J1804=Y$39,DATOS!C1804,"")</f>
        <v>0</v>
      </c>
    </row>
    <row r="1841" spans="27:29" x14ac:dyDescent="0.25">
      <c r="AA1841" s="151">
        <f t="shared" si="33"/>
        <v>1</v>
      </c>
      <c r="AB1841" s="151">
        <f>IF(AC1841="",0,IFERROR(IF(VLOOKUP(AC1841,AC$38:AC1840,1,0)&gt;0,0,0),1))</f>
        <v>0</v>
      </c>
      <c r="AC1841" s="152">
        <f>IF(DATOS!J1805=Y$39,DATOS!C1805,"")</f>
        <v>0</v>
      </c>
    </row>
    <row r="1842" spans="27:29" x14ac:dyDescent="0.25">
      <c r="AA1842" s="151">
        <f t="shared" si="33"/>
        <v>1</v>
      </c>
      <c r="AB1842" s="151">
        <f>IF(AC1842="",0,IFERROR(IF(VLOOKUP(AC1842,AC$38:AC1841,1,0)&gt;0,0,0),1))</f>
        <v>0</v>
      </c>
      <c r="AC1842" s="152">
        <f>IF(DATOS!J1806=Y$39,DATOS!C1806,"")</f>
        <v>0</v>
      </c>
    </row>
    <row r="1843" spans="27:29" x14ac:dyDescent="0.25">
      <c r="AA1843" s="151">
        <f t="shared" si="33"/>
        <v>1</v>
      </c>
      <c r="AB1843" s="151">
        <f>IF(AC1843="",0,IFERROR(IF(VLOOKUP(AC1843,AC$38:AC1842,1,0)&gt;0,0,0),1))</f>
        <v>0</v>
      </c>
      <c r="AC1843" s="152">
        <f>IF(DATOS!J1807=Y$39,DATOS!C1807,"")</f>
        <v>0</v>
      </c>
    </row>
    <row r="1844" spans="27:29" x14ac:dyDescent="0.25">
      <c r="AA1844" s="151">
        <f t="shared" si="33"/>
        <v>1</v>
      </c>
      <c r="AB1844" s="151">
        <f>IF(AC1844="",0,IFERROR(IF(VLOOKUP(AC1844,AC$38:AC1843,1,0)&gt;0,0,0),1))</f>
        <v>0</v>
      </c>
      <c r="AC1844" s="152">
        <f>IF(DATOS!J1808=Y$39,DATOS!C1808,"")</f>
        <v>0</v>
      </c>
    </row>
    <row r="1845" spans="27:29" x14ac:dyDescent="0.25">
      <c r="AA1845" s="151">
        <f t="shared" si="33"/>
        <v>1</v>
      </c>
      <c r="AB1845" s="151">
        <f>IF(AC1845="",0,IFERROR(IF(VLOOKUP(AC1845,AC$38:AC1844,1,0)&gt;0,0,0),1))</f>
        <v>0</v>
      </c>
      <c r="AC1845" s="152">
        <f>IF(DATOS!J1809=Y$39,DATOS!C1809,"")</f>
        <v>0</v>
      </c>
    </row>
    <row r="1846" spans="27:29" x14ac:dyDescent="0.25">
      <c r="AA1846" s="151">
        <f t="shared" si="33"/>
        <v>1</v>
      </c>
      <c r="AB1846" s="151">
        <f>IF(AC1846="",0,IFERROR(IF(VLOOKUP(AC1846,AC$38:AC1845,1,0)&gt;0,0,0),1))</f>
        <v>0</v>
      </c>
      <c r="AC1846" s="152">
        <f>IF(DATOS!J1810=Y$39,DATOS!C1810,"")</f>
        <v>0</v>
      </c>
    </row>
    <row r="1847" spans="27:29" x14ac:dyDescent="0.25">
      <c r="AA1847" s="151">
        <f t="shared" si="33"/>
        <v>1</v>
      </c>
      <c r="AB1847" s="151">
        <f>IF(AC1847="",0,IFERROR(IF(VLOOKUP(AC1847,AC$38:AC1846,1,0)&gt;0,0,0),1))</f>
        <v>0</v>
      </c>
      <c r="AC1847" s="152">
        <f>IF(DATOS!J1811=Y$39,DATOS!C1811,"")</f>
        <v>0</v>
      </c>
    </row>
    <row r="1848" spans="27:29" x14ac:dyDescent="0.25">
      <c r="AA1848" s="151">
        <f t="shared" si="33"/>
        <v>1</v>
      </c>
      <c r="AB1848" s="151">
        <f>IF(AC1848="",0,IFERROR(IF(VLOOKUP(AC1848,AC$38:AC1847,1,0)&gt;0,0,0),1))</f>
        <v>0</v>
      </c>
      <c r="AC1848" s="152">
        <f>IF(DATOS!J1812=Y$39,DATOS!C1812,"")</f>
        <v>0</v>
      </c>
    </row>
    <row r="1849" spans="27:29" x14ac:dyDescent="0.25">
      <c r="AA1849" s="151">
        <f t="shared" si="33"/>
        <v>1</v>
      </c>
      <c r="AB1849" s="151">
        <f>IF(AC1849="",0,IFERROR(IF(VLOOKUP(AC1849,AC$38:AC1848,1,0)&gt;0,0,0),1))</f>
        <v>0</v>
      </c>
      <c r="AC1849" s="152">
        <f>IF(DATOS!J1813=Y$39,DATOS!C1813,"")</f>
        <v>0</v>
      </c>
    </row>
    <row r="1850" spans="27:29" x14ac:dyDescent="0.25">
      <c r="AA1850" s="151">
        <f t="shared" si="33"/>
        <v>1</v>
      </c>
      <c r="AB1850" s="151">
        <f>IF(AC1850="",0,IFERROR(IF(VLOOKUP(AC1850,AC$38:AC1849,1,0)&gt;0,0,0),1))</f>
        <v>0</v>
      </c>
      <c r="AC1850" s="152">
        <f>IF(DATOS!J1814=Y$39,DATOS!C1814,"")</f>
        <v>0</v>
      </c>
    </row>
    <row r="1851" spans="27:29" x14ac:dyDescent="0.25">
      <c r="AA1851" s="151">
        <f t="shared" si="33"/>
        <v>1</v>
      </c>
      <c r="AB1851" s="151">
        <f>IF(AC1851="",0,IFERROR(IF(VLOOKUP(AC1851,AC$38:AC1850,1,0)&gt;0,0,0),1))</f>
        <v>0</v>
      </c>
      <c r="AC1851" s="152">
        <f>IF(DATOS!J1815=Y$39,DATOS!C1815,"")</f>
        <v>0</v>
      </c>
    </row>
    <row r="1852" spans="27:29" x14ac:dyDescent="0.25">
      <c r="AA1852" s="151">
        <f t="shared" si="33"/>
        <v>1</v>
      </c>
      <c r="AB1852" s="151">
        <f>IF(AC1852="",0,IFERROR(IF(VLOOKUP(AC1852,AC$38:AC1851,1,0)&gt;0,0,0),1))</f>
        <v>0</v>
      </c>
      <c r="AC1852" s="152">
        <f>IF(DATOS!J1816=Y$39,DATOS!C1816,"")</f>
        <v>0</v>
      </c>
    </row>
    <row r="1853" spans="27:29" x14ac:dyDescent="0.25">
      <c r="AA1853" s="151">
        <f t="shared" si="33"/>
        <v>1</v>
      </c>
      <c r="AB1853" s="151">
        <f>IF(AC1853="",0,IFERROR(IF(VLOOKUP(AC1853,AC$38:AC1852,1,0)&gt;0,0,0),1))</f>
        <v>0</v>
      </c>
      <c r="AC1853" s="152">
        <f>IF(DATOS!J1817=Y$39,DATOS!C1817,"")</f>
        <v>0</v>
      </c>
    </row>
    <row r="1854" spans="27:29" x14ac:dyDescent="0.25">
      <c r="AA1854" s="151">
        <f t="shared" si="33"/>
        <v>1</v>
      </c>
      <c r="AB1854" s="151">
        <f>IF(AC1854="",0,IFERROR(IF(VLOOKUP(AC1854,AC$38:AC1853,1,0)&gt;0,0,0),1))</f>
        <v>0</v>
      </c>
      <c r="AC1854" s="152">
        <f>IF(DATOS!J1818=Y$39,DATOS!C1818,"")</f>
        <v>0</v>
      </c>
    </row>
    <row r="1855" spans="27:29" x14ac:dyDescent="0.25">
      <c r="AA1855" s="151">
        <f t="shared" si="33"/>
        <v>1</v>
      </c>
      <c r="AB1855" s="151">
        <f>IF(AC1855="",0,IFERROR(IF(VLOOKUP(AC1855,AC$38:AC1854,1,0)&gt;0,0,0),1))</f>
        <v>0</v>
      </c>
      <c r="AC1855" s="152">
        <f>IF(DATOS!J1819=Y$39,DATOS!C1819,"")</f>
        <v>0</v>
      </c>
    </row>
    <row r="1856" spans="27:29" x14ac:dyDescent="0.25">
      <c r="AA1856" s="151">
        <f t="shared" si="33"/>
        <v>1</v>
      </c>
      <c r="AB1856" s="151">
        <f>IF(AC1856="",0,IFERROR(IF(VLOOKUP(AC1856,AC$38:AC1855,1,0)&gt;0,0,0),1))</f>
        <v>0</v>
      </c>
      <c r="AC1856" s="152">
        <f>IF(DATOS!J1820=Y$39,DATOS!C1820,"")</f>
        <v>0</v>
      </c>
    </row>
    <row r="1857" spans="27:29" x14ac:dyDescent="0.25">
      <c r="AA1857" s="151">
        <f t="shared" si="33"/>
        <v>1</v>
      </c>
      <c r="AB1857" s="151">
        <f>IF(AC1857="",0,IFERROR(IF(VLOOKUP(AC1857,AC$38:AC1856,1,0)&gt;0,0,0),1))</f>
        <v>0</v>
      </c>
      <c r="AC1857" s="152">
        <f>IF(DATOS!J1821=Y$39,DATOS!C1821,"")</f>
        <v>0</v>
      </c>
    </row>
    <row r="1858" spans="27:29" x14ac:dyDescent="0.25">
      <c r="AA1858" s="151">
        <f t="shared" si="33"/>
        <v>1</v>
      </c>
      <c r="AB1858" s="151">
        <f>IF(AC1858="",0,IFERROR(IF(VLOOKUP(AC1858,AC$38:AC1857,1,0)&gt;0,0,0),1))</f>
        <v>0</v>
      </c>
      <c r="AC1858" s="152">
        <f>IF(DATOS!J1822=Y$39,DATOS!C1822,"")</f>
        <v>0</v>
      </c>
    </row>
    <row r="1859" spans="27:29" x14ac:dyDescent="0.25">
      <c r="AA1859" s="151">
        <f t="shared" si="33"/>
        <v>1</v>
      </c>
      <c r="AB1859" s="151">
        <f>IF(AC1859="",0,IFERROR(IF(VLOOKUP(AC1859,AC$38:AC1858,1,0)&gt;0,0,0),1))</f>
        <v>0</v>
      </c>
      <c r="AC1859" s="152">
        <f>IF(DATOS!J1823=Y$39,DATOS!C1823,"")</f>
        <v>0</v>
      </c>
    </row>
    <row r="1860" spans="27:29" x14ac:dyDescent="0.25">
      <c r="AA1860" s="151">
        <f t="shared" si="33"/>
        <v>1</v>
      </c>
      <c r="AB1860" s="151">
        <f>IF(AC1860="",0,IFERROR(IF(VLOOKUP(AC1860,AC$38:AC1859,1,0)&gt;0,0,0),1))</f>
        <v>0</v>
      </c>
      <c r="AC1860" s="152">
        <f>IF(DATOS!J1824=Y$39,DATOS!C1824,"")</f>
        <v>0</v>
      </c>
    </row>
    <row r="1861" spans="27:29" x14ac:dyDescent="0.25">
      <c r="AA1861" s="151">
        <f t="shared" si="33"/>
        <v>1</v>
      </c>
      <c r="AB1861" s="151">
        <f>IF(AC1861="",0,IFERROR(IF(VLOOKUP(AC1861,AC$38:AC1860,1,0)&gt;0,0,0),1))</f>
        <v>0</v>
      </c>
      <c r="AC1861" s="152">
        <f>IF(DATOS!J1825=Y$39,DATOS!C1825,"")</f>
        <v>0</v>
      </c>
    </row>
    <row r="1862" spans="27:29" x14ac:dyDescent="0.25">
      <c r="AA1862" s="151">
        <f t="shared" si="33"/>
        <v>1</v>
      </c>
      <c r="AB1862" s="151">
        <f>IF(AC1862="",0,IFERROR(IF(VLOOKUP(AC1862,AC$38:AC1861,1,0)&gt;0,0,0),1))</f>
        <v>0</v>
      </c>
      <c r="AC1862" s="152">
        <f>IF(DATOS!J1826=Y$39,DATOS!C1826,"")</f>
        <v>0</v>
      </c>
    </row>
    <row r="1863" spans="27:29" x14ac:dyDescent="0.25">
      <c r="AA1863" s="151">
        <f t="shared" si="33"/>
        <v>1</v>
      </c>
      <c r="AB1863" s="151">
        <f>IF(AC1863="",0,IFERROR(IF(VLOOKUP(AC1863,AC$38:AC1862,1,0)&gt;0,0,0),1))</f>
        <v>0</v>
      </c>
      <c r="AC1863" s="152">
        <f>IF(DATOS!J1827=Y$39,DATOS!C1827,"")</f>
        <v>0</v>
      </c>
    </row>
    <row r="1864" spans="27:29" x14ac:dyDescent="0.25">
      <c r="AA1864" s="151">
        <f t="shared" si="33"/>
        <v>1</v>
      </c>
      <c r="AB1864" s="151">
        <f>IF(AC1864="",0,IFERROR(IF(VLOOKUP(AC1864,AC$38:AC1863,1,0)&gt;0,0,0),1))</f>
        <v>0</v>
      </c>
      <c r="AC1864" s="152">
        <f>IF(DATOS!J1828=Y$39,DATOS!C1828,"")</f>
        <v>0</v>
      </c>
    </row>
    <row r="1865" spans="27:29" x14ac:dyDescent="0.25">
      <c r="AA1865" s="151">
        <f t="shared" si="33"/>
        <v>1</v>
      </c>
      <c r="AB1865" s="151">
        <f>IF(AC1865="",0,IFERROR(IF(VLOOKUP(AC1865,AC$38:AC1864,1,0)&gt;0,0,0),1))</f>
        <v>0</v>
      </c>
      <c r="AC1865" s="152">
        <f>IF(DATOS!J1829=Y$39,DATOS!C1829,"")</f>
        <v>0</v>
      </c>
    </row>
    <row r="1866" spans="27:29" x14ac:dyDescent="0.25">
      <c r="AA1866" s="151">
        <f t="shared" si="33"/>
        <v>1</v>
      </c>
      <c r="AB1866" s="151">
        <f>IF(AC1866="",0,IFERROR(IF(VLOOKUP(AC1866,AC$38:AC1865,1,0)&gt;0,0,0),1))</f>
        <v>0</v>
      </c>
      <c r="AC1866" s="152">
        <f>IF(DATOS!J1830=Y$39,DATOS!C1830,"")</f>
        <v>0</v>
      </c>
    </row>
    <row r="1867" spans="27:29" x14ac:dyDescent="0.25">
      <c r="AA1867" s="151">
        <f t="shared" si="33"/>
        <v>1</v>
      </c>
      <c r="AB1867" s="151">
        <f>IF(AC1867="",0,IFERROR(IF(VLOOKUP(AC1867,AC$38:AC1866,1,0)&gt;0,0,0),1))</f>
        <v>0</v>
      </c>
      <c r="AC1867" s="152">
        <f>IF(DATOS!J1831=Y$39,DATOS!C1831,"")</f>
        <v>0</v>
      </c>
    </row>
    <row r="1868" spans="27:29" x14ac:dyDescent="0.25">
      <c r="AA1868" s="151">
        <f t="shared" si="33"/>
        <v>1</v>
      </c>
      <c r="AB1868" s="151">
        <f>IF(AC1868="",0,IFERROR(IF(VLOOKUP(AC1868,AC$38:AC1867,1,0)&gt;0,0,0),1))</f>
        <v>0</v>
      </c>
      <c r="AC1868" s="152">
        <f>IF(DATOS!J1832=Y$39,DATOS!C1832,"")</f>
        <v>0</v>
      </c>
    </row>
    <row r="1869" spans="27:29" x14ac:dyDescent="0.25">
      <c r="AA1869" s="151">
        <f t="shared" si="33"/>
        <v>1</v>
      </c>
      <c r="AB1869" s="151">
        <f>IF(AC1869="",0,IFERROR(IF(VLOOKUP(AC1869,AC$38:AC1868,1,0)&gt;0,0,0),1))</f>
        <v>0</v>
      </c>
      <c r="AC1869" s="152">
        <f>IF(DATOS!J1833=Y$39,DATOS!C1833,"")</f>
        <v>0</v>
      </c>
    </row>
    <row r="1870" spans="27:29" x14ac:dyDescent="0.25">
      <c r="AA1870" s="151">
        <f t="shared" si="33"/>
        <v>1</v>
      </c>
      <c r="AB1870" s="151">
        <f>IF(AC1870="",0,IFERROR(IF(VLOOKUP(AC1870,AC$38:AC1869,1,0)&gt;0,0,0),1))</f>
        <v>0</v>
      </c>
      <c r="AC1870" s="152">
        <f>IF(DATOS!J1834=Y$39,DATOS!C1834,"")</f>
        <v>0</v>
      </c>
    </row>
    <row r="1871" spans="27:29" x14ac:dyDescent="0.25">
      <c r="AA1871" s="151">
        <f t="shared" si="33"/>
        <v>1</v>
      </c>
      <c r="AB1871" s="151">
        <f>IF(AC1871="",0,IFERROR(IF(VLOOKUP(AC1871,AC$38:AC1870,1,0)&gt;0,0,0),1))</f>
        <v>0</v>
      </c>
      <c r="AC1871" s="152">
        <f>IF(DATOS!J1835=Y$39,DATOS!C1835,"")</f>
        <v>0</v>
      </c>
    </row>
    <row r="1872" spans="27:29" x14ac:dyDescent="0.25">
      <c r="AA1872" s="151">
        <f t="shared" si="33"/>
        <v>1</v>
      </c>
      <c r="AB1872" s="151">
        <f>IF(AC1872="",0,IFERROR(IF(VLOOKUP(AC1872,AC$38:AC1871,1,0)&gt;0,0,0),1))</f>
        <v>0</v>
      </c>
      <c r="AC1872" s="152">
        <f>IF(DATOS!J1836=Y$39,DATOS!C1836,"")</f>
        <v>0</v>
      </c>
    </row>
    <row r="1873" spans="27:29" x14ac:dyDescent="0.25">
      <c r="AA1873" s="151">
        <f t="shared" si="33"/>
        <v>1</v>
      </c>
      <c r="AB1873" s="151">
        <f>IF(AC1873="",0,IFERROR(IF(VLOOKUP(AC1873,AC$38:AC1872,1,0)&gt;0,0,0),1))</f>
        <v>0</v>
      </c>
      <c r="AC1873" s="152">
        <f>IF(DATOS!J1837=Y$39,DATOS!C1837,"")</f>
        <v>0</v>
      </c>
    </row>
    <row r="1874" spans="27:29" x14ac:dyDescent="0.25">
      <c r="AA1874" s="151">
        <f t="shared" si="33"/>
        <v>1</v>
      </c>
      <c r="AB1874" s="151">
        <f>IF(AC1874="",0,IFERROR(IF(VLOOKUP(AC1874,AC$38:AC1873,1,0)&gt;0,0,0),1))</f>
        <v>0</v>
      </c>
      <c r="AC1874" s="152">
        <f>IF(DATOS!J1838=Y$39,DATOS!C1838,"")</f>
        <v>0</v>
      </c>
    </row>
    <row r="1875" spans="27:29" x14ac:dyDescent="0.25">
      <c r="AA1875" s="151">
        <f t="shared" si="33"/>
        <v>1</v>
      </c>
      <c r="AB1875" s="151">
        <f>IF(AC1875="",0,IFERROR(IF(VLOOKUP(AC1875,AC$38:AC1874,1,0)&gt;0,0,0),1))</f>
        <v>0</v>
      </c>
      <c r="AC1875" s="152">
        <f>IF(DATOS!J1839=Y$39,DATOS!C1839,"")</f>
        <v>0</v>
      </c>
    </row>
    <row r="1876" spans="27:29" x14ac:dyDescent="0.25">
      <c r="AA1876" s="151">
        <f t="shared" si="33"/>
        <v>1</v>
      </c>
      <c r="AB1876" s="151">
        <f>IF(AC1876="",0,IFERROR(IF(VLOOKUP(AC1876,AC$38:AC1875,1,0)&gt;0,0,0),1))</f>
        <v>0</v>
      </c>
      <c r="AC1876" s="152">
        <f>IF(DATOS!J1840=Y$39,DATOS!C1840,"")</f>
        <v>0</v>
      </c>
    </row>
    <row r="1877" spans="27:29" x14ac:dyDescent="0.25">
      <c r="AA1877" s="151">
        <f t="shared" si="33"/>
        <v>1</v>
      </c>
      <c r="AB1877" s="151">
        <f>IF(AC1877="",0,IFERROR(IF(VLOOKUP(AC1877,AC$38:AC1876,1,0)&gt;0,0,0),1))</f>
        <v>0</v>
      </c>
      <c r="AC1877" s="152">
        <f>IF(DATOS!J1841=Y$39,DATOS!C1841,"")</f>
        <v>0</v>
      </c>
    </row>
    <row r="1878" spans="27:29" x14ac:dyDescent="0.25">
      <c r="AA1878" s="151">
        <f t="shared" si="33"/>
        <v>1</v>
      </c>
      <c r="AB1878" s="151">
        <f>IF(AC1878="",0,IFERROR(IF(VLOOKUP(AC1878,AC$38:AC1877,1,0)&gt;0,0,0),1))</f>
        <v>0</v>
      </c>
      <c r="AC1878" s="152">
        <f>IF(DATOS!J1842=Y$39,DATOS!C1842,"")</f>
        <v>0</v>
      </c>
    </row>
    <row r="1879" spans="27:29" x14ac:dyDescent="0.25">
      <c r="AA1879" s="151">
        <f t="shared" si="33"/>
        <v>1</v>
      </c>
      <c r="AB1879" s="151">
        <f>IF(AC1879="",0,IFERROR(IF(VLOOKUP(AC1879,AC$38:AC1878,1,0)&gt;0,0,0),1))</f>
        <v>0</v>
      </c>
      <c r="AC1879" s="152">
        <f>IF(DATOS!J1843=Y$39,DATOS!C1843,"")</f>
        <v>0</v>
      </c>
    </row>
    <row r="1880" spans="27:29" x14ac:dyDescent="0.25">
      <c r="AA1880" s="151">
        <f t="shared" si="33"/>
        <v>1</v>
      </c>
      <c r="AB1880" s="151">
        <f>IF(AC1880="",0,IFERROR(IF(VLOOKUP(AC1880,AC$38:AC1879,1,0)&gt;0,0,0),1))</f>
        <v>0</v>
      </c>
      <c r="AC1880" s="152">
        <f>IF(DATOS!J1844=Y$39,DATOS!C1844,"")</f>
        <v>0</v>
      </c>
    </row>
    <row r="1881" spans="27:29" x14ac:dyDescent="0.25">
      <c r="AA1881" s="151">
        <f t="shared" si="33"/>
        <v>1</v>
      </c>
      <c r="AB1881" s="151">
        <f>IF(AC1881="",0,IFERROR(IF(VLOOKUP(AC1881,AC$38:AC1880,1,0)&gt;0,0,0),1))</f>
        <v>0</v>
      </c>
      <c r="AC1881" s="152">
        <f>IF(DATOS!J1845=Y$39,DATOS!C1845,"")</f>
        <v>0</v>
      </c>
    </row>
    <row r="1882" spans="27:29" x14ac:dyDescent="0.25">
      <c r="AA1882" s="151">
        <f t="shared" si="33"/>
        <v>1</v>
      </c>
      <c r="AB1882" s="151">
        <f>IF(AC1882="",0,IFERROR(IF(VLOOKUP(AC1882,AC$38:AC1881,1,0)&gt;0,0,0),1))</f>
        <v>0</v>
      </c>
      <c r="AC1882" s="152">
        <f>IF(DATOS!J1846=Y$39,DATOS!C1846,"")</f>
        <v>0</v>
      </c>
    </row>
    <row r="1883" spans="27:29" x14ac:dyDescent="0.25">
      <c r="AA1883" s="151">
        <f t="shared" si="33"/>
        <v>1</v>
      </c>
      <c r="AB1883" s="151">
        <f>IF(AC1883="",0,IFERROR(IF(VLOOKUP(AC1883,AC$38:AC1882,1,0)&gt;0,0,0),1))</f>
        <v>0</v>
      </c>
      <c r="AC1883" s="152">
        <f>IF(DATOS!J1847=Y$39,DATOS!C1847,"")</f>
        <v>0</v>
      </c>
    </row>
    <row r="1884" spans="27:29" x14ac:dyDescent="0.25">
      <c r="AA1884" s="151">
        <f t="shared" si="33"/>
        <v>1</v>
      </c>
      <c r="AB1884" s="151">
        <f>IF(AC1884="",0,IFERROR(IF(VLOOKUP(AC1884,AC$38:AC1883,1,0)&gt;0,0,0),1))</f>
        <v>0</v>
      </c>
      <c r="AC1884" s="152">
        <f>IF(DATOS!J1848=Y$39,DATOS!C1848,"")</f>
        <v>0</v>
      </c>
    </row>
    <row r="1885" spans="27:29" x14ac:dyDescent="0.25">
      <c r="AA1885" s="151">
        <f t="shared" si="33"/>
        <v>1</v>
      </c>
      <c r="AB1885" s="151">
        <f>IF(AC1885="",0,IFERROR(IF(VLOOKUP(AC1885,AC$38:AC1884,1,0)&gt;0,0,0),1))</f>
        <v>0</v>
      </c>
      <c r="AC1885" s="152">
        <f>IF(DATOS!J1849=Y$39,DATOS!C1849,"")</f>
        <v>0</v>
      </c>
    </row>
    <row r="1886" spans="27:29" x14ac:dyDescent="0.25">
      <c r="AA1886" s="151">
        <f t="shared" si="33"/>
        <v>1</v>
      </c>
      <c r="AB1886" s="151">
        <f>IF(AC1886="",0,IFERROR(IF(VLOOKUP(AC1886,AC$38:AC1885,1,0)&gt;0,0,0),1))</f>
        <v>0</v>
      </c>
      <c r="AC1886" s="152">
        <f>IF(DATOS!J1850=Y$39,DATOS!C1850,"")</f>
        <v>0</v>
      </c>
    </row>
    <row r="1887" spans="27:29" x14ac:dyDescent="0.25">
      <c r="AA1887" s="151">
        <f t="shared" si="33"/>
        <v>1</v>
      </c>
      <c r="AB1887" s="151">
        <f>IF(AC1887="",0,IFERROR(IF(VLOOKUP(AC1887,AC$38:AC1886,1,0)&gt;0,0,0),1))</f>
        <v>0</v>
      </c>
      <c r="AC1887" s="152">
        <f>IF(DATOS!J1851=Y$39,DATOS!C1851,"")</f>
        <v>0</v>
      </c>
    </row>
    <row r="1888" spans="27:29" x14ac:dyDescent="0.25">
      <c r="AA1888" s="151">
        <f t="shared" si="33"/>
        <v>1</v>
      </c>
      <c r="AB1888" s="151">
        <f>IF(AC1888="",0,IFERROR(IF(VLOOKUP(AC1888,AC$38:AC1887,1,0)&gt;0,0,0),1))</f>
        <v>0</v>
      </c>
      <c r="AC1888" s="152">
        <f>IF(DATOS!J1852=Y$39,DATOS!C1852,"")</f>
        <v>0</v>
      </c>
    </row>
    <row r="1889" spans="27:29" x14ac:dyDescent="0.25">
      <c r="AA1889" s="151">
        <f t="shared" si="33"/>
        <v>1</v>
      </c>
      <c r="AB1889" s="151">
        <f>IF(AC1889="",0,IFERROR(IF(VLOOKUP(AC1889,AC$38:AC1888,1,0)&gt;0,0,0),1))</f>
        <v>0</v>
      </c>
      <c r="AC1889" s="152">
        <f>IF(DATOS!J1853=Y$39,DATOS!C1853,"")</f>
        <v>0</v>
      </c>
    </row>
    <row r="1890" spans="27:29" x14ac:dyDescent="0.25">
      <c r="AA1890" s="151">
        <f t="shared" si="33"/>
        <v>1</v>
      </c>
      <c r="AB1890" s="151">
        <f>IF(AC1890="",0,IFERROR(IF(VLOOKUP(AC1890,AC$38:AC1889,1,0)&gt;0,0,0),1))</f>
        <v>0</v>
      </c>
      <c r="AC1890" s="152">
        <f>IF(DATOS!J1854=Y$39,DATOS!C1854,"")</f>
        <v>0</v>
      </c>
    </row>
    <row r="1891" spans="27:29" x14ac:dyDescent="0.25">
      <c r="AA1891" s="151">
        <f t="shared" si="33"/>
        <v>1</v>
      </c>
      <c r="AB1891" s="151">
        <f>IF(AC1891="",0,IFERROR(IF(VLOOKUP(AC1891,AC$38:AC1890,1,0)&gt;0,0,0),1))</f>
        <v>0</v>
      </c>
      <c r="AC1891" s="152">
        <f>IF(DATOS!J1855=Y$39,DATOS!C1855,"")</f>
        <v>0</v>
      </c>
    </row>
    <row r="1892" spans="27:29" x14ac:dyDescent="0.25">
      <c r="AA1892" s="151">
        <f t="shared" si="33"/>
        <v>1</v>
      </c>
      <c r="AB1892" s="151">
        <f>IF(AC1892="",0,IFERROR(IF(VLOOKUP(AC1892,AC$38:AC1891,1,0)&gt;0,0,0),1))</f>
        <v>0</v>
      </c>
      <c r="AC1892" s="152">
        <f>IF(DATOS!J1856=Y$39,DATOS!C1856,"")</f>
        <v>0</v>
      </c>
    </row>
    <row r="1893" spans="27:29" x14ac:dyDescent="0.25">
      <c r="AA1893" s="151">
        <f t="shared" si="33"/>
        <v>1</v>
      </c>
      <c r="AB1893" s="151">
        <f>IF(AC1893="",0,IFERROR(IF(VLOOKUP(AC1893,AC$38:AC1892,1,0)&gt;0,0,0),1))</f>
        <v>0</v>
      </c>
      <c r="AC1893" s="152">
        <f>IF(DATOS!J1857=Y$39,DATOS!C1857,"")</f>
        <v>0</v>
      </c>
    </row>
    <row r="1894" spans="27:29" x14ac:dyDescent="0.25">
      <c r="AA1894" s="151">
        <f t="shared" ref="AA1894:AA1957" si="34">AA1893+AB1894</f>
        <v>1</v>
      </c>
      <c r="AB1894" s="151">
        <f>IF(AC1894="",0,IFERROR(IF(VLOOKUP(AC1894,AC$38:AC1893,1,0)&gt;0,0,0),1))</f>
        <v>0</v>
      </c>
      <c r="AC1894" s="152">
        <f>IF(DATOS!J1858=Y$39,DATOS!C1858,"")</f>
        <v>0</v>
      </c>
    </row>
    <row r="1895" spans="27:29" x14ac:dyDescent="0.25">
      <c r="AA1895" s="151">
        <f t="shared" si="34"/>
        <v>1</v>
      </c>
      <c r="AB1895" s="151">
        <f>IF(AC1895="",0,IFERROR(IF(VLOOKUP(AC1895,AC$38:AC1894,1,0)&gt;0,0,0),1))</f>
        <v>0</v>
      </c>
      <c r="AC1895" s="152">
        <f>IF(DATOS!J1859=Y$39,DATOS!C1859,"")</f>
        <v>0</v>
      </c>
    </row>
    <row r="1896" spans="27:29" x14ac:dyDescent="0.25">
      <c r="AA1896" s="151">
        <f t="shared" si="34"/>
        <v>1</v>
      </c>
      <c r="AB1896" s="151">
        <f>IF(AC1896="",0,IFERROR(IF(VLOOKUP(AC1896,AC$38:AC1895,1,0)&gt;0,0,0),1))</f>
        <v>0</v>
      </c>
      <c r="AC1896" s="152">
        <f>IF(DATOS!J1860=Y$39,DATOS!C1860,"")</f>
        <v>0</v>
      </c>
    </row>
    <row r="1897" spans="27:29" x14ac:dyDescent="0.25">
      <c r="AA1897" s="151">
        <f t="shared" si="34"/>
        <v>1</v>
      </c>
      <c r="AB1897" s="151">
        <f>IF(AC1897="",0,IFERROR(IF(VLOOKUP(AC1897,AC$38:AC1896,1,0)&gt;0,0,0),1))</f>
        <v>0</v>
      </c>
      <c r="AC1897" s="152">
        <f>IF(DATOS!J1861=Y$39,DATOS!C1861,"")</f>
        <v>0</v>
      </c>
    </row>
    <row r="1898" spans="27:29" x14ac:dyDescent="0.25">
      <c r="AA1898" s="151">
        <f t="shared" si="34"/>
        <v>1</v>
      </c>
      <c r="AB1898" s="151">
        <f>IF(AC1898="",0,IFERROR(IF(VLOOKUP(AC1898,AC$38:AC1897,1,0)&gt;0,0,0),1))</f>
        <v>0</v>
      </c>
      <c r="AC1898" s="152">
        <f>IF(DATOS!J1862=Y$39,DATOS!C1862,"")</f>
        <v>0</v>
      </c>
    </row>
    <row r="1899" spans="27:29" x14ac:dyDescent="0.25">
      <c r="AA1899" s="151">
        <f t="shared" si="34"/>
        <v>1</v>
      </c>
      <c r="AB1899" s="151">
        <f>IF(AC1899="",0,IFERROR(IF(VLOOKUP(AC1899,AC$38:AC1898,1,0)&gt;0,0,0),1))</f>
        <v>0</v>
      </c>
      <c r="AC1899" s="152">
        <f>IF(DATOS!J1863=Y$39,DATOS!C1863,"")</f>
        <v>0</v>
      </c>
    </row>
    <row r="1900" spans="27:29" x14ac:dyDescent="0.25">
      <c r="AA1900" s="151">
        <f t="shared" si="34"/>
        <v>1</v>
      </c>
      <c r="AB1900" s="151">
        <f>IF(AC1900="",0,IFERROR(IF(VLOOKUP(AC1900,AC$38:AC1899,1,0)&gt;0,0,0),1))</f>
        <v>0</v>
      </c>
      <c r="AC1900" s="152">
        <f>IF(DATOS!J1864=Y$39,DATOS!C1864,"")</f>
        <v>0</v>
      </c>
    </row>
    <row r="1901" spans="27:29" x14ac:dyDescent="0.25">
      <c r="AA1901" s="151">
        <f t="shared" si="34"/>
        <v>1</v>
      </c>
      <c r="AB1901" s="151">
        <f>IF(AC1901="",0,IFERROR(IF(VLOOKUP(AC1901,AC$38:AC1900,1,0)&gt;0,0,0),1))</f>
        <v>0</v>
      </c>
      <c r="AC1901" s="152">
        <f>IF(DATOS!J1865=Y$39,DATOS!C1865,"")</f>
        <v>0</v>
      </c>
    </row>
    <row r="1902" spans="27:29" x14ac:dyDescent="0.25">
      <c r="AA1902" s="151">
        <f t="shared" si="34"/>
        <v>1</v>
      </c>
      <c r="AB1902" s="151">
        <f>IF(AC1902="",0,IFERROR(IF(VLOOKUP(AC1902,AC$38:AC1901,1,0)&gt;0,0,0),1))</f>
        <v>0</v>
      </c>
      <c r="AC1902" s="152">
        <f>IF(DATOS!J1866=Y$39,DATOS!C1866,"")</f>
        <v>0</v>
      </c>
    </row>
    <row r="1903" spans="27:29" x14ac:dyDescent="0.25">
      <c r="AA1903" s="151">
        <f t="shared" si="34"/>
        <v>1</v>
      </c>
      <c r="AB1903" s="151">
        <f>IF(AC1903="",0,IFERROR(IF(VLOOKUP(AC1903,AC$38:AC1902,1,0)&gt;0,0,0),1))</f>
        <v>0</v>
      </c>
      <c r="AC1903" s="152">
        <f>IF(DATOS!J1867=Y$39,DATOS!C1867,"")</f>
        <v>0</v>
      </c>
    </row>
    <row r="1904" spans="27:29" x14ac:dyDescent="0.25">
      <c r="AA1904" s="151">
        <f t="shared" si="34"/>
        <v>1</v>
      </c>
      <c r="AB1904" s="151">
        <f>IF(AC1904="",0,IFERROR(IF(VLOOKUP(AC1904,AC$38:AC1903,1,0)&gt;0,0,0),1))</f>
        <v>0</v>
      </c>
      <c r="AC1904" s="152">
        <f>IF(DATOS!J1868=Y$39,DATOS!C1868,"")</f>
        <v>0</v>
      </c>
    </row>
    <row r="1905" spans="27:29" x14ac:dyDescent="0.25">
      <c r="AA1905" s="151">
        <f t="shared" si="34"/>
        <v>1</v>
      </c>
      <c r="AB1905" s="151">
        <f>IF(AC1905="",0,IFERROR(IF(VLOOKUP(AC1905,AC$38:AC1904,1,0)&gt;0,0,0),1))</f>
        <v>0</v>
      </c>
      <c r="AC1905" s="152">
        <f>IF(DATOS!J1869=Y$39,DATOS!C1869,"")</f>
        <v>0</v>
      </c>
    </row>
    <row r="1906" spans="27:29" x14ac:dyDescent="0.25">
      <c r="AA1906" s="151">
        <f t="shared" si="34"/>
        <v>1</v>
      </c>
      <c r="AB1906" s="151">
        <f>IF(AC1906="",0,IFERROR(IF(VLOOKUP(AC1906,AC$38:AC1905,1,0)&gt;0,0,0),1))</f>
        <v>0</v>
      </c>
      <c r="AC1906" s="152">
        <f>IF(DATOS!J1870=Y$39,DATOS!C1870,"")</f>
        <v>0</v>
      </c>
    </row>
    <row r="1907" spans="27:29" x14ac:dyDescent="0.25">
      <c r="AA1907" s="151">
        <f t="shared" si="34"/>
        <v>1</v>
      </c>
      <c r="AB1907" s="151">
        <f>IF(AC1907="",0,IFERROR(IF(VLOOKUP(AC1907,AC$38:AC1906,1,0)&gt;0,0,0),1))</f>
        <v>0</v>
      </c>
      <c r="AC1907" s="152">
        <f>IF(DATOS!J1871=Y$39,DATOS!C1871,"")</f>
        <v>0</v>
      </c>
    </row>
    <row r="1908" spans="27:29" x14ac:dyDescent="0.25">
      <c r="AA1908" s="151">
        <f t="shared" si="34"/>
        <v>1</v>
      </c>
      <c r="AB1908" s="151">
        <f>IF(AC1908="",0,IFERROR(IF(VLOOKUP(AC1908,AC$38:AC1907,1,0)&gt;0,0,0),1))</f>
        <v>0</v>
      </c>
      <c r="AC1908" s="152">
        <f>IF(DATOS!J1872=Y$39,DATOS!C1872,"")</f>
        <v>0</v>
      </c>
    </row>
    <row r="1909" spans="27:29" x14ac:dyDescent="0.25">
      <c r="AA1909" s="151">
        <f t="shared" si="34"/>
        <v>1</v>
      </c>
      <c r="AB1909" s="151">
        <f>IF(AC1909="",0,IFERROR(IF(VLOOKUP(AC1909,AC$38:AC1908,1,0)&gt;0,0,0),1))</f>
        <v>0</v>
      </c>
      <c r="AC1909" s="152">
        <f>IF(DATOS!J1873=Y$39,DATOS!C1873,"")</f>
        <v>0</v>
      </c>
    </row>
    <row r="1910" spans="27:29" x14ac:dyDescent="0.25">
      <c r="AA1910" s="151">
        <f t="shared" si="34"/>
        <v>1</v>
      </c>
      <c r="AB1910" s="151">
        <f>IF(AC1910="",0,IFERROR(IF(VLOOKUP(AC1910,AC$38:AC1909,1,0)&gt;0,0,0),1))</f>
        <v>0</v>
      </c>
      <c r="AC1910" s="152">
        <f>IF(DATOS!J1874=Y$39,DATOS!C1874,"")</f>
        <v>0</v>
      </c>
    </row>
    <row r="1911" spans="27:29" x14ac:dyDescent="0.25">
      <c r="AA1911" s="151">
        <f t="shared" si="34"/>
        <v>1</v>
      </c>
      <c r="AB1911" s="151">
        <f>IF(AC1911="",0,IFERROR(IF(VLOOKUP(AC1911,AC$38:AC1910,1,0)&gt;0,0,0),1))</f>
        <v>0</v>
      </c>
      <c r="AC1911" s="152">
        <f>IF(DATOS!J1875=Y$39,DATOS!C1875,"")</f>
        <v>0</v>
      </c>
    </row>
    <row r="1912" spans="27:29" x14ac:dyDescent="0.25">
      <c r="AA1912" s="151">
        <f t="shared" si="34"/>
        <v>1</v>
      </c>
      <c r="AB1912" s="151">
        <f>IF(AC1912="",0,IFERROR(IF(VLOOKUP(AC1912,AC$38:AC1911,1,0)&gt;0,0,0),1))</f>
        <v>0</v>
      </c>
      <c r="AC1912" s="152">
        <f>IF(DATOS!J1876=Y$39,DATOS!C1876,"")</f>
        <v>0</v>
      </c>
    </row>
    <row r="1913" spans="27:29" x14ac:dyDescent="0.25">
      <c r="AA1913" s="151">
        <f t="shared" si="34"/>
        <v>1</v>
      </c>
      <c r="AB1913" s="151">
        <f>IF(AC1913="",0,IFERROR(IF(VLOOKUP(AC1913,AC$38:AC1912,1,0)&gt;0,0,0),1))</f>
        <v>0</v>
      </c>
      <c r="AC1913" s="152">
        <f>IF(DATOS!J1877=Y$39,DATOS!C1877,"")</f>
        <v>0</v>
      </c>
    </row>
    <row r="1914" spans="27:29" x14ac:dyDescent="0.25">
      <c r="AA1914" s="151">
        <f t="shared" si="34"/>
        <v>1</v>
      </c>
      <c r="AB1914" s="151">
        <f>IF(AC1914="",0,IFERROR(IF(VLOOKUP(AC1914,AC$38:AC1913,1,0)&gt;0,0,0),1))</f>
        <v>0</v>
      </c>
      <c r="AC1914" s="152">
        <f>IF(DATOS!J1878=Y$39,DATOS!C1878,"")</f>
        <v>0</v>
      </c>
    </row>
    <row r="1915" spans="27:29" x14ac:dyDescent="0.25">
      <c r="AA1915" s="151">
        <f t="shared" si="34"/>
        <v>1</v>
      </c>
      <c r="AB1915" s="151">
        <f>IF(AC1915="",0,IFERROR(IF(VLOOKUP(AC1915,AC$38:AC1914,1,0)&gt;0,0,0),1))</f>
        <v>0</v>
      </c>
      <c r="AC1915" s="152">
        <f>IF(DATOS!J1879=Y$39,DATOS!C1879,"")</f>
        <v>0</v>
      </c>
    </row>
    <row r="1916" spans="27:29" x14ac:dyDescent="0.25">
      <c r="AA1916" s="151">
        <f t="shared" si="34"/>
        <v>1</v>
      </c>
      <c r="AB1916" s="151">
        <f>IF(AC1916="",0,IFERROR(IF(VLOOKUP(AC1916,AC$38:AC1915,1,0)&gt;0,0,0),1))</f>
        <v>0</v>
      </c>
      <c r="AC1916" s="152">
        <f>IF(DATOS!J1880=Y$39,DATOS!C1880,"")</f>
        <v>0</v>
      </c>
    </row>
    <row r="1917" spans="27:29" x14ac:dyDescent="0.25">
      <c r="AA1917" s="151">
        <f t="shared" si="34"/>
        <v>1</v>
      </c>
      <c r="AB1917" s="151">
        <f>IF(AC1917="",0,IFERROR(IF(VLOOKUP(AC1917,AC$38:AC1916,1,0)&gt;0,0,0),1))</f>
        <v>0</v>
      </c>
      <c r="AC1917" s="152">
        <f>IF(DATOS!J1881=Y$39,DATOS!C1881,"")</f>
        <v>0</v>
      </c>
    </row>
    <row r="1918" spans="27:29" x14ac:dyDescent="0.25">
      <c r="AA1918" s="151">
        <f t="shared" si="34"/>
        <v>1</v>
      </c>
      <c r="AB1918" s="151">
        <f>IF(AC1918="",0,IFERROR(IF(VLOOKUP(AC1918,AC$38:AC1917,1,0)&gt;0,0,0),1))</f>
        <v>0</v>
      </c>
      <c r="AC1918" s="152">
        <f>IF(DATOS!J1882=Y$39,DATOS!C1882,"")</f>
        <v>0</v>
      </c>
    </row>
    <row r="1919" spans="27:29" x14ac:dyDescent="0.25">
      <c r="AA1919" s="151">
        <f t="shared" si="34"/>
        <v>1</v>
      </c>
      <c r="AB1919" s="151">
        <f>IF(AC1919="",0,IFERROR(IF(VLOOKUP(AC1919,AC$38:AC1918,1,0)&gt;0,0,0),1))</f>
        <v>0</v>
      </c>
      <c r="AC1919" s="152">
        <f>IF(DATOS!J1883=Y$39,DATOS!C1883,"")</f>
        <v>0</v>
      </c>
    </row>
    <row r="1920" spans="27:29" x14ac:dyDescent="0.25">
      <c r="AA1920" s="151">
        <f t="shared" si="34"/>
        <v>1</v>
      </c>
      <c r="AB1920" s="151">
        <f>IF(AC1920="",0,IFERROR(IF(VLOOKUP(AC1920,AC$38:AC1919,1,0)&gt;0,0,0),1))</f>
        <v>0</v>
      </c>
      <c r="AC1920" s="152">
        <f>IF(DATOS!J1884=Y$39,DATOS!C1884,"")</f>
        <v>0</v>
      </c>
    </row>
    <row r="1921" spans="27:29" x14ac:dyDescent="0.25">
      <c r="AA1921" s="151">
        <f t="shared" si="34"/>
        <v>1</v>
      </c>
      <c r="AB1921" s="151">
        <f>IF(AC1921="",0,IFERROR(IF(VLOOKUP(AC1921,AC$38:AC1920,1,0)&gt;0,0,0),1))</f>
        <v>0</v>
      </c>
      <c r="AC1921" s="152">
        <f>IF(DATOS!J1885=Y$39,DATOS!C1885,"")</f>
        <v>0</v>
      </c>
    </row>
    <row r="1922" spans="27:29" x14ac:dyDescent="0.25">
      <c r="AA1922" s="151">
        <f t="shared" si="34"/>
        <v>1</v>
      </c>
      <c r="AB1922" s="151">
        <f>IF(AC1922="",0,IFERROR(IF(VLOOKUP(AC1922,AC$38:AC1921,1,0)&gt;0,0,0),1))</f>
        <v>0</v>
      </c>
      <c r="AC1922" s="152">
        <f>IF(DATOS!J1886=Y$39,DATOS!C1886,"")</f>
        <v>0</v>
      </c>
    </row>
    <row r="1923" spans="27:29" x14ac:dyDescent="0.25">
      <c r="AA1923" s="151">
        <f t="shared" si="34"/>
        <v>1</v>
      </c>
      <c r="AB1923" s="151">
        <f>IF(AC1923="",0,IFERROR(IF(VLOOKUP(AC1923,AC$38:AC1922,1,0)&gt;0,0,0),1))</f>
        <v>0</v>
      </c>
      <c r="AC1923" s="152">
        <f>IF(DATOS!J1887=Y$39,DATOS!C1887,"")</f>
        <v>0</v>
      </c>
    </row>
    <row r="1924" spans="27:29" x14ac:dyDescent="0.25">
      <c r="AA1924" s="151">
        <f t="shared" si="34"/>
        <v>1</v>
      </c>
      <c r="AB1924" s="151">
        <f>IF(AC1924="",0,IFERROR(IF(VLOOKUP(AC1924,AC$38:AC1923,1,0)&gt;0,0,0),1))</f>
        <v>0</v>
      </c>
      <c r="AC1924" s="152">
        <f>IF(DATOS!J1888=Y$39,DATOS!C1888,"")</f>
        <v>0</v>
      </c>
    </row>
    <row r="1925" spans="27:29" x14ac:dyDescent="0.25">
      <c r="AA1925" s="151">
        <f t="shared" si="34"/>
        <v>1</v>
      </c>
      <c r="AB1925" s="151">
        <f>IF(AC1925="",0,IFERROR(IF(VLOOKUP(AC1925,AC$38:AC1924,1,0)&gt;0,0,0),1))</f>
        <v>0</v>
      </c>
      <c r="AC1925" s="152">
        <f>IF(DATOS!J1889=Y$39,DATOS!C1889,"")</f>
        <v>0</v>
      </c>
    </row>
    <row r="1926" spans="27:29" x14ac:dyDescent="0.25">
      <c r="AA1926" s="151">
        <f t="shared" si="34"/>
        <v>1</v>
      </c>
      <c r="AB1926" s="151">
        <f>IF(AC1926="",0,IFERROR(IF(VLOOKUP(AC1926,AC$38:AC1925,1,0)&gt;0,0,0),1))</f>
        <v>0</v>
      </c>
      <c r="AC1926" s="152">
        <f>IF(DATOS!J1890=Y$39,DATOS!C1890,"")</f>
        <v>0</v>
      </c>
    </row>
    <row r="1927" spans="27:29" x14ac:dyDescent="0.25">
      <c r="AA1927" s="151">
        <f t="shared" si="34"/>
        <v>1</v>
      </c>
      <c r="AB1927" s="151">
        <f>IF(AC1927="",0,IFERROR(IF(VLOOKUP(AC1927,AC$38:AC1926,1,0)&gt;0,0,0),1))</f>
        <v>0</v>
      </c>
      <c r="AC1927" s="152">
        <f>IF(DATOS!J1891=Y$39,DATOS!C1891,"")</f>
        <v>0</v>
      </c>
    </row>
    <row r="1928" spans="27:29" x14ac:dyDescent="0.25">
      <c r="AA1928" s="151">
        <f t="shared" si="34"/>
        <v>1</v>
      </c>
      <c r="AB1928" s="151">
        <f>IF(AC1928="",0,IFERROR(IF(VLOOKUP(AC1928,AC$38:AC1927,1,0)&gt;0,0,0),1))</f>
        <v>0</v>
      </c>
      <c r="AC1928" s="152">
        <f>IF(DATOS!J1892=Y$39,DATOS!C1892,"")</f>
        <v>0</v>
      </c>
    </row>
    <row r="1929" spans="27:29" x14ac:dyDescent="0.25">
      <c r="AA1929" s="151">
        <f t="shared" si="34"/>
        <v>1</v>
      </c>
      <c r="AB1929" s="151">
        <f>IF(AC1929="",0,IFERROR(IF(VLOOKUP(AC1929,AC$38:AC1928,1,0)&gt;0,0,0),1))</f>
        <v>0</v>
      </c>
      <c r="AC1929" s="152">
        <f>IF(DATOS!J1893=Y$39,DATOS!C1893,"")</f>
        <v>0</v>
      </c>
    </row>
    <row r="1930" spans="27:29" x14ac:dyDescent="0.25">
      <c r="AA1930" s="151">
        <f t="shared" si="34"/>
        <v>1</v>
      </c>
      <c r="AB1930" s="151">
        <f>IF(AC1930="",0,IFERROR(IF(VLOOKUP(AC1930,AC$38:AC1929,1,0)&gt;0,0,0),1))</f>
        <v>0</v>
      </c>
      <c r="AC1930" s="152">
        <f>IF(DATOS!J1894=Y$39,DATOS!C1894,"")</f>
        <v>0</v>
      </c>
    </row>
    <row r="1931" spans="27:29" x14ac:dyDescent="0.25">
      <c r="AA1931" s="151">
        <f t="shared" si="34"/>
        <v>1</v>
      </c>
      <c r="AB1931" s="151">
        <f>IF(AC1931="",0,IFERROR(IF(VLOOKUP(AC1931,AC$38:AC1930,1,0)&gt;0,0,0),1))</f>
        <v>0</v>
      </c>
      <c r="AC1931" s="152">
        <f>IF(DATOS!J1895=Y$39,DATOS!C1895,"")</f>
        <v>0</v>
      </c>
    </row>
    <row r="1932" spans="27:29" x14ac:dyDescent="0.25">
      <c r="AA1932" s="151">
        <f t="shared" si="34"/>
        <v>1</v>
      </c>
      <c r="AB1932" s="151">
        <f>IF(AC1932="",0,IFERROR(IF(VLOOKUP(AC1932,AC$38:AC1931,1,0)&gt;0,0,0),1))</f>
        <v>0</v>
      </c>
      <c r="AC1932" s="152">
        <f>IF(DATOS!J1896=Y$39,DATOS!C1896,"")</f>
        <v>0</v>
      </c>
    </row>
    <row r="1933" spans="27:29" x14ac:dyDescent="0.25">
      <c r="AA1933" s="151">
        <f t="shared" si="34"/>
        <v>1</v>
      </c>
      <c r="AB1933" s="151">
        <f>IF(AC1933="",0,IFERROR(IF(VLOOKUP(AC1933,AC$38:AC1932,1,0)&gt;0,0,0),1))</f>
        <v>0</v>
      </c>
      <c r="AC1933" s="152">
        <f>IF(DATOS!J1897=Y$39,DATOS!C1897,"")</f>
        <v>0</v>
      </c>
    </row>
    <row r="1934" spans="27:29" x14ac:dyDescent="0.25">
      <c r="AA1934" s="151">
        <f t="shared" si="34"/>
        <v>1</v>
      </c>
      <c r="AB1934" s="151">
        <f>IF(AC1934="",0,IFERROR(IF(VLOOKUP(AC1934,AC$38:AC1933,1,0)&gt;0,0,0),1))</f>
        <v>0</v>
      </c>
      <c r="AC1934" s="152">
        <f>IF(DATOS!J1898=Y$39,DATOS!C1898,"")</f>
        <v>0</v>
      </c>
    </row>
    <row r="1935" spans="27:29" x14ac:dyDescent="0.25">
      <c r="AA1935" s="151">
        <f t="shared" si="34"/>
        <v>1</v>
      </c>
      <c r="AB1935" s="151">
        <f>IF(AC1935="",0,IFERROR(IF(VLOOKUP(AC1935,AC$38:AC1934,1,0)&gt;0,0,0),1))</f>
        <v>0</v>
      </c>
      <c r="AC1935" s="152">
        <f>IF(DATOS!J1899=Y$39,DATOS!C1899,"")</f>
        <v>0</v>
      </c>
    </row>
    <row r="1936" spans="27:29" x14ac:dyDescent="0.25">
      <c r="AA1936" s="151">
        <f t="shared" si="34"/>
        <v>1</v>
      </c>
      <c r="AB1936" s="151">
        <f>IF(AC1936="",0,IFERROR(IF(VLOOKUP(AC1936,AC$38:AC1935,1,0)&gt;0,0,0),1))</f>
        <v>0</v>
      </c>
      <c r="AC1936" s="152">
        <f>IF(DATOS!J1900=Y$39,DATOS!C1900,"")</f>
        <v>0</v>
      </c>
    </row>
    <row r="1937" spans="27:29" x14ac:dyDescent="0.25">
      <c r="AA1937" s="151">
        <f t="shared" si="34"/>
        <v>1</v>
      </c>
      <c r="AB1937" s="151">
        <f>IF(AC1937="",0,IFERROR(IF(VLOOKUP(AC1937,AC$38:AC1936,1,0)&gt;0,0,0),1))</f>
        <v>0</v>
      </c>
      <c r="AC1937" s="152">
        <f>IF(DATOS!J1901=Y$39,DATOS!C1901,"")</f>
        <v>0</v>
      </c>
    </row>
    <row r="1938" spans="27:29" x14ac:dyDescent="0.25">
      <c r="AA1938" s="151">
        <f t="shared" si="34"/>
        <v>1</v>
      </c>
      <c r="AB1938" s="151">
        <f>IF(AC1938="",0,IFERROR(IF(VLOOKUP(AC1938,AC$38:AC1937,1,0)&gt;0,0,0),1))</f>
        <v>0</v>
      </c>
      <c r="AC1938" s="152">
        <f>IF(DATOS!J1902=Y$39,DATOS!C1902,"")</f>
        <v>0</v>
      </c>
    </row>
    <row r="1939" spans="27:29" x14ac:dyDescent="0.25">
      <c r="AA1939" s="151">
        <f t="shared" si="34"/>
        <v>1</v>
      </c>
      <c r="AB1939" s="151">
        <f>IF(AC1939="",0,IFERROR(IF(VLOOKUP(AC1939,AC$38:AC1938,1,0)&gt;0,0,0),1))</f>
        <v>0</v>
      </c>
      <c r="AC1939" s="152">
        <f>IF(DATOS!J1903=Y$39,DATOS!C1903,"")</f>
        <v>0</v>
      </c>
    </row>
    <row r="1940" spans="27:29" x14ac:dyDescent="0.25">
      <c r="AA1940" s="151">
        <f t="shared" si="34"/>
        <v>1</v>
      </c>
      <c r="AB1940" s="151">
        <f>IF(AC1940="",0,IFERROR(IF(VLOOKUP(AC1940,AC$38:AC1939,1,0)&gt;0,0,0),1))</f>
        <v>0</v>
      </c>
      <c r="AC1940" s="152">
        <f>IF(DATOS!J1904=Y$39,DATOS!C1904,"")</f>
        <v>0</v>
      </c>
    </row>
    <row r="1941" spans="27:29" x14ac:dyDescent="0.25">
      <c r="AA1941" s="151">
        <f t="shared" si="34"/>
        <v>1</v>
      </c>
      <c r="AB1941" s="151">
        <f>IF(AC1941="",0,IFERROR(IF(VLOOKUP(AC1941,AC$38:AC1940,1,0)&gt;0,0,0),1))</f>
        <v>0</v>
      </c>
      <c r="AC1941" s="152">
        <f>IF(DATOS!J1905=Y$39,DATOS!C1905,"")</f>
        <v>0</v>
      </c>
    </row>
    <row r="1942" spans="27:29" x14ac:dyDescent="0.25">
      <c r="AA1942" s="151">
        <f t="shared" si="34"/>
        <v>1</v>
      </c>
      <c r="AB1942" s="151">
        <f>IF(AC1942="",0,IFERROR(IF(VLOOKUP(AC1942,AC$38:AC1941,1,0)&gt;0,0,0),1))</f>
        <v>0</v>
      </c>
      <c r="AC1942" s="152">
        <f>IF(DATOS!J1906=Y$39,DATOS!C1906,"")</f>
        <v>0</v>
      </c>
    </row>
    <row r="1943" spans="27:29" x14ac:dyDescent="0.25">
      <c r="AA1943" s="151">
        <f t="shared" si="34"/>
        <v>1</v>
      </c>
      <c r="AB1943" s="151">
        <f>IF(AC1943="",0,IFERROR(IF(VLOOKUP(AC1943,AC$38:AC1942,1,0)&gt;0,0,0),1))</f>
        <v>0</v>
      </c>
      <c r="AC1943" s="152">
        <f>IF(DATOS!J1907=Y$39,DATOS!C1907,"")</f>
        <v>0</v>
      </c>
    </row>
    <row r="1944" spans="27:29" x14ac:dyDescent="0.25">
      <c r="AA1944" s="151">
        <f t="shared" si="34"/>
        <v>1</v>
      </c>
      <c r="AB1944" s="151">
        <f>IF(AC1944="",0,IFERROR(IF(VLOOKUP(AC1944,AC$38:AC1943,1,0)&gt;0,0,0),1))</f>
        <v>0</v>
      </c>
      <c r="AC1944" s="152">
        <f>IF(DATOS!J1908=Y$39,DATOS!C1908,"")</f>
        <v>0</v>
      </c>
    </row>
    <row r="1945" spans="27:29" x14ac:dyDescent="0.25">
      <c r="AA1945" s="151">
        <f t="shared" si="34"/>
        <v>1</v>
      </c>
      <c r="AB1945" s="151">
        <f>IF(AC1945="",0,IFERROR(IF(VLOOKUP(AC1945,AC$38:AC1944,1,0)&gt;0,0,0),1))</f>
        <v>0</v>
      </c>
      <c r="AC1945" s="152">
        <f>IF(DATOS!J1909=Y$39,DATOS!C1909,"")</f>
        <v>0</v>
      </c>
    </row>
    <row r="1946" spans="27:29" x14ac:dyDescent="0.25">
      <c r="AA1946" s="151">
        <f t="shared" si="34"/>
        <v>1</v>
      </c>
      <c r="AB1946" s="151">
        <f>IF(AC1946="",0,IFERROR(IF(VLOOKUP(AC1946,AC$38:AC1945,1,0)&gt;0,0,0),1))</f>
        <v>0</v>
      </c>
      <c r="AC1946" s="152">
        <f>IF(DATOS!J1910=Y$39,DATOS!C1910,"")</f>
        <v>0</v>
      </c>
    </row>
    <row r="1947" spans="27:29" x14ac:dyDescent="0.25">
      <c r="AA1947" s="151">
        <f t="shared" si="34"/>
        <v>1</v>
      </c>
      <c r="AB1947" s="151">
        <f>IF(AC1947="",0,IFERROR(IF(VLOOKUP(AC1947,AC$38:AC1946,1,0)&gt;0,0,0),1))</f>
        <v>0</v>
      </c>
      <c r="AC1947" s="152">
        <f>IF(DATOS!J1911=Y$39,DATOS!C1911,"")</f>
        <v>0</v>
      </c>
    </row>
    <row r="1948" spans="27:29" x14ac:dyDescent="0.25">
      <c r="AA1948" s="151">
        <f t="shared" si="34"/>
        <v>1</v>
      </c>
      <c r="AB1948" s="151">
        <f>IF(AC1948="",0,IFERROR(IF(VLOOKUP(AC1948,AC$38:AC1947,1,0)&gt;0,0,0),1))</f>
        <v>0</v>
      </c>
      <c r="AC1948" s="152">
        <f>IF(DATOS!J1912=Y$39,DATOS!C1912,"")</f>
        <v>0</v>
      </c>
    </row>
    <row r="1949" spans="27:29" x14ac:dyDescent="0.25">
      <c r="AA1949" s="151">
        <f t="shared" si="34"/>
        <v>1</v>
      </c>
      <c r="AB1949" s="151">
        <f>IF(AC1949="",0,IFERROR(IF(VLOOKUP(AC1949,AC$38:AC1948,1,0)&gt;0,0,0),1))</f>
        <v>0</v>
      </c>
      <c r="AC1949" s="152">
        <f>IF(DATOS!J1913=Y$39,DATOS!C1913,"")</f>
        <v>0</v>
      </c>
    </row>
    <row r="1950" spans="27:29" x14ac:dyDescent="0.25">
      <c r="AA1950" s="151">
        <f t="shared" si="34"/>
        <v>1</v>
      </c>
      <c r="AB1950" s="151">
        <f>IF(AC1950="",0,IFERROR(IF(VLOOKUP(AC1950,AC$38:AC1949,1,0)&gt;0,0,0),1))</f>
        <v>0</v>
      </c>
      <c r="AC1950" s="152">
        <f>IF(DATOS!J1914=Y$39,DATOS!C1914,"")</f>
        <v>0</v>
      </c>
    </row>
    <row r="1951" spans="27:29" x14ac:dyDescent="0.25">
      <c r="AA1951" s="151">
        <f t="shared" si="34"/>
        <v>1</v>
      </c>
      <c r="AB1951" s="151">
        <f>IF(AC1951="",0,IFERROR(IF(VLOOKUP(AC1951,AC$38:AC1950,1,0)&gt;0,0,0),1))</f>
        <v>0</v>
      </c>
      <c r="AC1951" s="152">
        <f>IF(DATOS!J1915=Y$39,DATOS!C1915,"")</f>
        <v>0</v>
      </c>
    </row>
    <row r="1952" spans="27:29" x14ac:dyDescent="0.25">
      <c r="AA1952" s="151">
        <f t="shared" si="34"/>
        <v>1</v>
      </c>
      <c r="AB1952" s="151">
        <f>IF(AC1952="",0,IFERROR(IF(VLOOKUP(AC1952,AC$38:AC1951,1,0)&gt;0,0,0),1))</f>
        <v>0</v>
      </c>
      <c r="AC1952" s="152">
        <f>IF(DATOS!J1916=Y$39,DATOS!C1916,"")</f>
        <v>0</v>
      </c>
    </row>
    <row r="1953" spans="27:29" x14ac:dyDescent="0.25">
      <c r="AA1953" s="151">
        <f t="shared" si="34"/>
        <v>1</v>
      </c>
      <c r="AB1953" s="151">
        <f>IF(AC1953="",0,IFERROR(IF(VLOOKUP(AC1953,AC$38:AC1952,1,0)&gt;0,0,0),1))</f>
        <v>0</v>
      </c>
      <c r="AC1953" s="152">
        <f>IF(DATOS!J1917=Y$39,DATOS!C1917,"")</f>
        <v>0</v>
      </c>
    </row>
    <row r="1954" spans="27:29" x14ac:dyDescent="0.25">
      <c r="AA1954" s="151">
        <f t="shared" si="34"/>
        <v>1</v>
      </c>
      <c r="AB1954" s="151">
        <f>IF(AC1954="",0,IFERROR(IF(VLOOKUP(AC1954,AC$38:AC1953,1,0)&gt;0,0,0),1))</f>
        <v>0</v>
      </c>
      <c r="AC1954" s="152">
        <f>IF(DATOS!J1918=Y$39,DATOS!C1918,"")</f>
        <v>0</v>
      </c>
    </row>
    <row r="1955" spans="27:29" x14ac:dyDescent="0.25">
      <c r="AA1955" s="151">
        <f t="shared" si="34"/>
        <v>1</v>
      </c>
      <c r="AB1955" s="151">
        <f>IF(AC1955="",0,IFERROR(IF(VLOOKUP(AC1955,AC$38:AC1954,1,0)&gt;0,0,0),1))</f>
        <v>0</v>
      </c>
      <c r="AC1955" s="152">
        <f>IF(DATOS!J1919=Y$39,DATOS!C1919,"")</f>
        <v>0</v>
      </c>
    </row>
    <row r="1956" spans="27:29" x14ac:dyDescent="0.25">
      <c r="AA1956" s="151">
        <f t="shared" si="34"/>
        <v>1</v>
      </c>
      <c r="AB1956" s="151">
        <f>IF(AC1956="",0,IFERROR(IF(VLOOKUP(AC1956,AC$38:AC1955,1,0)&gt;0,0,0),1))</f>
        <v>0</v>
      </c>
      <c r="AC1956" s="152">
        <f>IF(DATOS!J1920=Y$39,DATOS!C1920,"")</f>
        <v>0</v>
      </c>
    </row>
    <row r="1957" spans="27:29" x14ac:dyDescent="0.25">
      <c r="AA1957" s="151">
        <f t="shared" si="34"/>
        <v>1</v>
      </c>
      <c r="AB1957" s="151">
        <f>IF(AC1957="",0,IFERROR(IF(VLOOKUP(AC1957,AC$38:AC1956,1,0)&gt;0,0,0),1))</f>
        <v>0</v>
      </c>
      <c r="AC1957" s="152">
        <f>IF(DATOS!J1921=Y$39,DATOS!C1921,"")</f>
        <v>0</v>
      </c>
    </row>
    <row r="1958" spans="27:29" x14ac:dyDescent="0.25">
      <c r="AA1958" s="151">
        <f t="shared" ref="AA1958:AA2021" si="35">AA1957+AB1958</f>
        <v>1</v>
      </c>
      <c r="AB1958" s="151">
        <f>IF(AC1958="",0,IFERROR(IF(VLOOKUP(AC1958,AC$38:AC1957,1,0)&gt;0,0,0),1))</f>
        <v>0</v>
      </c>
      <c r="AC1958" s="152">
        <f>IF(DATOS!J1922=Y$39,DATOS!C1922,"")</f>
        <v>0</v>
      </c>
    </row>
    <row r="1959" spans="27:29" x14ac:dyDescent="0.25">
      <c r="AA1959" s="151">
        <f t="shared" si="35"/>
        <v>1</v>
      </c>
      <c r="AB1959" s="151">
        <f>IF(AC1959="",0,IFERROR(IF(VLOOKUP(AC1959,AC$38:AC1958,1,0)&gt;0,0,0),1))</f>
        <v>0</v>
      </c>
      <c r="AC1959" s="152">
        <f>IF(DATOS!J1923=Y$39,DATOS!C1923,"")</f>
        <v>0</v>
      </c>
    </row>
    <row r="1960" spans="27:29" x14ac:dyDescent="0.25">
      <c r="AA1960" s="151">
        <f t="shared" si="35"/>
        <v>1</v>
      </c>
      <c r="AB1960" s="151">
        <f>IF(AC1960="",0,IFERROR(IF(VLOOKUP(AC1960,AC$38:AC1959,1,0)&gt;0,0,0),1))</f>
        <v>0</v>
      </c>
      <c r="AC1960" s="152">
        <f>IF(DATOS!J1924=Y$39,DATOS!C1924,"")</f>
        <v>0</v>
      </c>
    </row>
    <row r="1961" spans="27:29" x14ac:dyDescent="0.25">
      <c r="AA1961" s="151">
        <f t="shared" si="35"/>
        <v>1</v>
      </c>
      <c r="AB1961" s="151">
        <f>IF(AC1961="",0,IFERROR(IF(VLOOKUP(AC1961,AC$38:AC1960,1,0)&gt;0,0,0),1))</f>
        <v>0</v>
      </c>
      <c r="AC1961" s="152">
        <f>IF(DATOS!J1925=Y$39,DATOS!C1925,"")</f>
        <v>0</v>
      </c>
    </row>
    <row r="1962" spans="27:29" x14ac:dyDescent="0.25">
      <c r="AA1962" s="151">
        <f t="shared" si="35"/>
        <v>1</v>
      </c>
      <c r="AB1962" s="151">
        <f>IF(AC1962="",0,IFERROR(IF(VLOOKUP(AC1962,AC$38:AC1961,1,0)&gt;0,0,0),1))</f>
        <v>0</v>
      </c>
      <c r="AC1962" s="152">
        <f>IF(DATOS!J1926=Y$39,DATOS!C1926,"")</f>
        <v>0</v>
      </c>
    </row>
    <row r="1963" spans="27:29" x14ac:dyDescent="0.25">
      <c r="AA1963" s="151">
        <f t="shared" si="35"/>
        <v>1</v>
      </c>
      <c r="AB1963" s="151">
        <f>IF(AC1963="",0,IFERROR(IF(VLOOKUP(AC1963,AC$38:AC1962,1,0)&gt;0,0,0),1))</f>
        <v>0</v>
      </c>
      <c r="AC1963" s="152">
        <f>IF(DATOS!J1927=Y$39,DATOS!C1927,"")</f>
        <v>0</v>
      </c>
    </row>
    <row r="1964" spans="27:29" x14ac:dyDescent="0.25">
      <c r="AA1964" s="151">
        <f t="shared" si="35"/>
        <v>1</v>
      </c>
      <c r="AB1964" s="151">
        <f>IF(AC1964="",0,IFERROR(IF(VLOOKUP(AC1964,AC$38:AC1963,1,0)&gt;0,0,0),1))</f>
        <v>0</v>
      </c>
      <c r="AC1964" s="152">
        <f>IF(DATOS!J1928=Y$39,DATOS!C1928,"")</f>
        <v>0</v>
      </c>
    </row>
    <row r="1965" spans="27:29" x14ac:dyDescent="0.25">
      <c r="AA1965" s="151">
        <f t="shared" si="35"/>
        <v>1</v>
      </c>
      <c r="AB1965" s="151">
        <f>IF(AC1965="",0,IFERROR(IF(VLOOKUP(AC1965,AC$38:AC1964,1,0)&gt;0,0,0),1))</f>
        <v>0</v>
      </c>
      <c r="AC1965" s="152">
        <f>IF(DATOS!J1929=Y$39,DATOS!C1929,"")</f>
        <v>0</v>
      </c>
    </row>
    <row r="1966" spans="27:29" x14ac:dyDescent="0.25">
      <c r="AA1966" s="151">
        <f t="shared" si="35"/>
        <v>1</v>
      </c>
      <c r="AB1966" s="151">
        <f>IF(AC1966="",0,IFERROR(IF(VLOOKUP(AC1966,AC$38:AC1965,1,0)&gt;0,0,0),1))</f>
        <v>0</v>
      </c>
      <c r="AC1966" s="152">
        <f>IF(DATOS!J1930=Y$39,DATOS!C1930,"")</f>
        <v>0</v>
      </c>
    </row>
    <row r="1967" spans="27:29" x14ac:dyDescent="0.25">
      <c r="AA1967" s="151">
        <f t="shared" si="35"/>
        <v>1</v>
      </c>
      <c r="AB1967" s="151">
        <f>IF(AC1967="",0,IFERROR(IF(VLOOKUP(AC1967,AC$38:AC1966,1,0)&gt;0,0,0),1))</f>
        <v>0</v>
      </c>
      <c r="AC1967" s="152">
        <f>IF(DATOS!J1931=Y$39,DATOS!C1931,"")</f>
        <v>0</v>
      </c>
    </row>
    <row r="1968" spans="27:29" x14ac:dyDescent="0.25">
      <c r="AA1968" s="151">
        <f t="shared" si="35"/>
        <v>1</v>
      </c>
      <c r="AB1968" s="151">
        <f>IF(AC1968="",0,IFERROR(IF(VLOOKUP(AC1968,AC$38:AC1967,1,0)&gt;0,0,0),1))</f>
        <v>0</v>
      </c>
      <c r="AC1968" s="152">
        <f>IF(DATOS!J1932=Y$39,DATOS!C1932,"")</f>
        <v>0</v>
      </c>
    </row>
    <row r="1969" spans="27:29" x14ac:dyDescent="0.25">
      <c r="AA1969" s="151">
        <f t="shared" si="35"/>
        <v>1</v>
      </c>
      <c r="AB1969" s="151">
        <f>IF(AC1969="",0,IFERROR(IF(VLOOKUP(AC1969,AC$38:AC1968,1,0)&gt;0,0,0),1))</f>
        <v>0</v>
      </c>
      <c r="AC1969" s="152">
        <f>IF(DATOS!J1933=Y$39,DATOS!C1933,"")</f>
        <v>0</v>
      </c>
    </row>
    <row r="1970" spans="27:29" x14ac:dyDescent="0.25">
      <c r="AA1970" s="151">
        <f t="shared" si="35"/>
        <v>1</v>
      </c>
      <c r="AB1970" s="151">
        <f>IF(AC1970="",0,IFERROR(IF(VLOOKUP(AC1970,AC$38:AC1969,1,0)&gt;0,0,0),1))</f>
        <v>0</v>
      </c>
      <c r="AC1970" s="152">
        <f>IF(DATOS!J1934=Y$39,DATOS!C1934,"")</f>
        <v>0</v>
      </c>
    </row>
    <row r="1971" spans="27:29" x14ac:dyDescent="0.25">
      <c r="AA1971" s="151">
        <f t="shared" si="35"/>
        <v>1</v>
      </c>
      <c r="AB1971" s="151">
        <f>IF(AC1971="",0,IFERROR(IF(VLOOKUP(AC1971,AC$38:AC1970,1,0)&gt;0,0,0),1))</f>
        <v>0</v>
      </c>
      <c r="AC1971" s="152">
        <f>IF(DATOS!J1935=Y$39,DATOS!C1935,"")</f>
        <v>0</v>
      </c>
    </row>
    <row r="1972" spans="27:29" x14ac:dyDescent="0.25">
      <c r="AA1972" s="151">
        <f t="shared" si="35"/>
        <v>1</v>
      </c>
      <c r="AB1972" s="151">
        <f>IF(AC1972="",0,IFERROR(IF(VLOOKUP(AC1972,AC$38:AC1971,1,0)&gt;0,0,0),1))</f>
        <v>0</v>
      </c>
      <c r="AC1972" s="152">
        <f>IF(DATOS!J1936=Y$39,DATOS!C1936,"")</f>
        <v>0</v>
      </c>
    </row>
    <row r="1973" spans="27:29" x14ac:dyDescent="0.25">
      <c r="AA1973" s="151">
        <f t="shared" si="35"/>
        <v>1</v>
      </c>
      <c r="AB1973" s="151">
        <f>IF(AC1973="",0,IFERROR(IF(VLOOKUP(AC1973,AC$38:AC1972,1,0)&gt;0,0,0),1))</f>
        <v>0</v>
      </c>
      <c r="AC1973" s="152">
        <f>IF(DATOS!J1937=Y$39,DATOS!C1937,"")</f>
        <v>0</v>
      </c>
    </row>
    <row r="1974" spans="27:29" x14ac:dyDescent="0.25">
      <c r="AA1974" s="151">
        <f t="shared" si="35"/>
        <v>1</v>
      </c>
      <c r="AB1974" s="151">
        <f>IF(AC1974="",0,IFERROR(IF(VLOOKUP(AC1974,AC$38:AC1973,1,0)&gt;0,0,0),1))</f>
        <v>0</v>
      </c>
      <c r="AC1974" s="152">
        <f>IF(DATOS!J1938=Y$39,DATOS!C1938,"")</f>
        <v>0</v>
      </c>
    </row>
    <row r="1975" spans="27:29" x14ac:dyDescent="0.25">
      <c r="AA1975" s="151">
        <f t="shared" si="35"/>
        <v>1</v>
      </c>
      <c r="AB1975" s="151">
        <f>IF(AC1975="",0,IFERROR(IF(VLOOKUP(AC1975,AC$38:AC1974,1,0)&gt;0,0,0),1))</f>
        <v>0</v>
      </c>
      <c r="AC1975" s="152">
        <f>IF(DATOS!J1939=Y$39,DATOS!C1939,"")</f>
        <v>0</v>
      </c>
    </row>
    <row r="1976" spans="27:29" x14ac:dyDescent="0.25">
      <c r="AA1976" s="151">
        <f t="shared" si="35"/>
        <v>1</v>
      </c>
      <c r="AB1976" s="151">
        <f>IF(AC1976="",0,IFERROR(IF(VLOOKUP(AC1976,AC$38:AC1975,1,0)&gt;0,0,0),1))</f>
        <v>0</v>
      </c>
      <c r="AC1976" s="152">
        <f>IF(DATOS!J1940=Y$39,DATOS!C1940,"")</f>
        <v>0</v>
      </c>
    </row>
    <row r="1977" spans="27:29" x14ac:dyDescent="0.25">
      <c r="AA1977" s="151">
        <f t="shared" si="35"/>
        <v>1</v>
      </c>
      <c r="AB1977" s="151">
        <f>IF(AC1977="",0,IFERROR(IF(VLOOKUP(AC1977,AC$38:AC1976,1,0)&gt;0,0,0),1))</f>
        <v>0</v>
      </c>
      <c r="AC1977" s="152">
        <f>IF(DATOS!J1941=Y$39,DATOS!C1941,"")</f>
        <v>0</v>
      </c>
    </row>
    <row r="1978" spans="27:29" x14ac:dyDescent="0.25">
      <c r="AA1978" s="151">
        <f t="shared" si="35"/>
        <v>1</v>
      </c>
      <c r="AB1978" s="151">
        <f>IF(AC1978="",0,IFERROR(IF(VLOOKUP(AC1978,AC$38:AC1977,1,0)&gt;0,0,0),1))</f>
        <v>0</v>
      </c>
      <c r="AC1978" s="152">
        <f>IF(DATOS!J1942=Y$39,DATOS!C1942,"")</f>
        <v>0</v>
      </c>
    </row>
    <row r="1979" spans="27:29" x14ac:dyDescent="0.25">
      <c r="AA1979" s="151">
        <f t="shared" si="35"/>
        <v>1</v>
      </c>
      <c r="AB1979" s="151">
        <f>IF(AC1979="",0,IFERROR(IF(VLOOKUP(AC1979,AC$38:AC1978,1,0)&gt;0,0,0),1))</f>
        <v>0</v>
      </c>
      <c r="AC1979" s="152">
        <f>IF(DATOS!J1943=Y$39,DATOS!C1943,"")</f>
        <v>0</v>
      </c>
    </row>
    <row r="1980" spans="27:29" x14ac:dyDescent="0.25">
      <c r="AA1980" s="151">
        <f t="shared" si="35"/>
        <v>1</v>
      </c>
      <c r="AB1980" s="151">
        <f>IF(AC1980="",0,IFERROR(IF(VLOOKUP(AC1980,AC$38:AC1979,1,0)&gt;0,0,0),1))</f>
        <v>0</v>
      </c>
      <c r="AC1980" s="152">
        <f>IF(DATOS!J1944=Y$39,DATOS!C1944,"")</f>
        <v>0</v>
      </c>
    </row>
    <row r="1981" spans="27:29" x14ac:dyDescent="0.25">
      <c r="AA1981" s="151">
        <f t="shared" si="35"/>
        <v>1</v>
      </c>
      <c r="AB1981" s="151">
        <f>IF(AC1981="",0,IFERROR(IF(VLOOKUP(AC1981,AC$38:AC1980,1,0)&gt;0,0,0),1))</f>
        <v>0</v>
      </c>
      <c r="AC1981" s="152">
        <f>IF(DATOS!J1945=Y$39,DATOS!C1945,"")</f>
        <v>0</v>
      </c>
    </row>
    <row r="1982" spans="27:29" x14ac:dyDescent="0.25">
      <c r="AA1982" s="151">
        <f t="shared" si="35"/>
        <v>1</v>
      </c>
      <c r="AB1982" s="151">
        <f>IF(AC1982="",0,IFERROR(IF(VLOOKUP(AC1982,AC$38:AC1981,1,0)&gt;0,0,0),1))</f>
        <v>0</v>
      </c>
      <c r="AC1982" s="152">
        <f>IF(DATOS!J1946=Y$39,DATOS!C1946,"")</f>
        <v>0</v>
      </c>
    </row>
    <row r="1983" spans="27:29" x14ac:dyDescent="0.25">
      <c r="AA1983" s="151">
        <f t="shared" si="35"/>
        <v>1</v>
      </c>
      <c r="AB1983" s="151">
        <f>IF(AC1983="",0,IFERROR(IF(VLOOKUP(AC1983,AC$38:AC1982,1,0)&gt;0,0,0),1))</f>
        <v>0</v>
      </c>
      <c r="AC1983" s="152">
        <f>IF(DATOS!J1947=Y$39,DATOS!C1947,"")</f>
        <v>0</v>
      </c>
    </row>
    <row r="1984" spans="27:29" x14ac:dyDescent="0.25">
      <c r="AA1984" s="151">
        <f t="shared" si="35"/>
        <v>1</v>
      </c>
      <c r="AB1984" s="151">
        <f>IF(AC1984="",0,IFERROR(IF(VLOOKUP(AC1984,AC$38:AC1983,1,0)&gt;0,0,0),1))</f>
        <v>0</v>
      </c>
      <c r="AC1984" s="152">
        <f>IF(DATOS!J1948=Y$39,DATOS!C1948,"")</f>
        <v>0</v>
      </c>
    </row>
    <row r="1985" spans="27:29" x14ac:dyDescent="0.25">
      <c r="AA1985" s="151">
        <f t="shared" si="35"/>
        <v>1</v>
      </c>
      <c r="AB1985" s="151">
        <f>IF(AC1985="",0,IFERROR(IF(VLOOKUP(AC1985,AC$38:AC1984,1,0)&gt;0,0,0),1))</f>
        <v>0</v>
      </c>
      <c r="AC1985" s="152">
        <f>IF(DATOS!J1949=Y$39,DATOS!C1949,"")</f>
        <v>0</v>
      </c>
    </row>
    <row r="1986" spans="27:29" x14ac:dyDescent="0.25">
      <c r="AA1986" s="151">
        <f t="shared" si="35"/>
        <v>1</v>
      </c>
      <c r="AB1986" s="151">
        <f>IF(AC1986="",0,IFERROR(IF(VLOOKUP(AC1986,AC$38:AC1985,1,0)&gt;0,0,0),1))</f>
        <v>0</v>
      </c>
      <c r="AC1986" s="152">
        <f>IF(DATOS!J1950=Y$39,DATOS!C1950,"")</f>
        <v>0</v>
      </c>
    </row>
    <row r="1987" spans="27:29" x14ac:dyDescent="0.25">
      <c r="AA1987" s="151">
        <f t="shared" si="35"/>
        <v>1</v>
      </c>
      <c r="AB1987" s="151">
        <f>IF(AC1987="",0,IFERROR(IF(VLOOKUP(AC1987,AC$38:AC1986,1,0)&gt;0,0,0),1))</f>
        <v>0</v>
      </c>
      <c r="AC1987" s="152">
        <f>IF(DATOS!J1951=Y$39,DATOS!C1951,"")</f>
        <v>0</v>
      </c>
    </row>
    <row r="1988" spans="27:29" x14ac:dyDescent="0.25">
      <c r="AA1988" s="151">
        <f t="shared" si="35"/>
        <v>1</v>
      </c>
      <c r="AB1988" s="151">
        <f>IF(AC1988="",0,IFERROR(IF(VLOOKUP(AC1988,AC$38:AC1987,1,0)&gt;0,0,0),1))</f>
        <v>0</v>
      </c>
      <c r="AC1988" s="152">
        <f>IF(DATOS!J1952=Y$39,DATOS!C1952,"")</f>
        <v>0</v>
      </c>
    </row>
    <row r="1989" spans="27:29" x14ac:dyDescent="0.25">
      <c r="AA1989" s="151">
        <f t="shared" si="35"/>
        <v>1</v>
      </c>
      <c r="AB1989" s="151">
        <f>IF(AC1989="",0,IFERROR(IF(VLOOKUP(AC1989,AC$38:AC1988,1,0)&gt;0,0,0),1))</f>
        <v>0</v>
      </c>
      <c r="AC1989" s="152">
        <f>IF(DATOS!J1953=Y$39,DATOS!C1953,"")</f>
        <v>0</v>
      </c>
    </row>
    <row r="1990" spans="27:29" x14ac:dyDescent="0.25">
      <c r="AA1990" s="151">
        <f t="shared" si="35"/>
        <v>1</v>
      </c>
      <c r="AB1990" s="151">
        <f>IF(AC1990="",0,IFERROR(IF(VLOOKUP(AC1990,AC$38:AC1989,1,0)&gt;0,0,0),1))</f>
        <v>0</v>
      </c>
      <c r="AC1990" s="152">
        <f>IF(DATOS!J1954=Y$39,DATOS!C1954,"")</f>
        <v>0</v>
      </c>
    </row>
    <row r="1991" spans="27:29" x14ac:dyDescent="0.25">
      <c r="AA1991" s="151">
        <f t="shared" si="35"/>
        <v>1</v>
      </c>
      <c r="AB1991" s="151">
        <f>IF(AC1991="",0,IFERROR(IF(VLOOKUP(AC1991,AC$38:AC1990,1,0)&gt;0,0,0),1))</f>
        <v>0</v>
      </c>
      <c r="AC1991" s="152">
        <f>IF(DATOS!J1955=Y$39,DATOS!C1955,"")</f>
        <v>0</v>
      </c>
    </row>
    <row r="1992" spans="27:29" x14ac:dyDescent="0.25">
      <c r="AA1992" s="151">
        <f t="shared" si="35"/>
        <v>1</v>
      </c>
      <c r="AB1992" s="151">
        <f>IF(AC1992="",0,IFERROR(IF(VLOOKUP(AC1992,AC$38:AC1991,1,0)&gt;0,0,0),1))</f>
        <v>0</v>
      </c>
      <c r="AC1992" s="152">
        <f>IF(DATOS!J1956=Y$39,DATOS!C1956,"")</f>
        <v>0</v>
      </c>
    </row>
    <row r="1993" spans="27:29" x14ac:dyDescent="0.25">
      <c r="AA1993" s="151">
        <f t="shared" si="35"/>
        <v>1</v>
      </c>
      <c r="AB1993" s="151">
        <f>IF(AC1993="",0,IFERROR(IF(VLOOKUP(AC1993,AC$38:AC1992,1,0)&gt;0,0,0),1))</f>
        <v>0</v>
      </c>
      <c r="AC1993" s="152">
        <f>IF(DATOS!J1957=Y$39,DATOS!C1957,"")</f>
        <v>0</v>
      </c>
    </row>
    <row r="1994" spans="27:29" x14ac:dyDescent="0.25">
      <c r="AA1994" s="151">
        <f t="shared" si="35"/>
        <v>1</v>
      </c>
      <c r="AB1994" s="151">
        <f>IF(AC1994="",0,IFERROR(IF(VLOOKUP(AC1994,AC$38:AC1993,1,0)&gt;0,0,0),1))</f>
        <v>0</v>
      </c>
      <c r="AC1994" s="152">
        <f>IF(DATOS!J1958=Y$39,DATOS!C1958,"")</f>
        <v>0</v>
      </c>
    </row>
    <row r="1995" spans="27:29" x14ac:dyDescent="0.25">
      <c r="AA1995" s="151">
        <f t="shared" si="35"/>
        <v>1</v>
      </c>
      <c r="AB1995" s="151">
        <f>IF(AC1995="",0,IFERROR(IF(VLOOKUP(AC1995,AC$38:AC1994,1,0)&gt;0,0,0),1))</f>
        <v>0</v>
      </c>
      <c r="AC1995" s="152">
        <f>IF(DATOS!J1959=Y$39,DATOS!C1959,"")</f>
        <v>0</v>
      </c>
    </row>
    <row r="1996" spans="27:29" x14ac:dyDescent="0.25">
      <c r="AA1996" s="151">
        <f t="shared" si="35"/>
        <v>1</v>
      </c>
      <c r="AB1996" s="151">
        <f>IF(AC1996="",0,IFERROR(IF(VLOOKUP(AC1996,AC$38:AC1995,1,0)&gt;0,0,0),1))</f>
        <v>0</v>
      </c>
      <c r="AC1996" s="152">
        <f>IF(DATOS!J1960=Y$39,DATOS!C1960,"")</f>
        <v>0</v>
      </c>
    </row>
    <row r="1997" spans="27:29" x14ac:dyDescent="0.25">
      <c r="AA1997" s="151">
        <f t="shared" si="35"/>
        <v>1</v>
      </c>
      <c r="AB1997" s="151">
        <f>IF(AC1997="",0,IFERROR(IF(VLOOKUP(AC1997,AC$38:AC1996,1,0)&gt;0,0,0),1))</f>
        <v>0</v>
      </c>
      <c r="AC1997" s="152">
        <f>IF(DATOS!J1961=Y$39,DATOS!C1961,"")</f>
        <v>0</v>
      </c>
    </row>
    <row r="1998" spans="27:29" x14ac:dyDescent="0.25">
      <c r="AA1998" s="151">
        <f t="shared" si="35"/>
        <v>1</v>
      </c>
      <c r="AB1998" s="151">
        <f>IF(AC1998="",0,IFERROR(IF(VLOOKUP(AC1998,AC$38:AC1997,1,0)&gt;0,0,0),1))</f>
        <v>0</v>
      </c>
      <c r="AC1998" s="152">
        <f>IF(DATOS!J1962=Y$39,DATOS!C1962,"")</f>
        <v>0</v>
      </c>
    </row>
    <row r="1999" spans="27:29" x14ac:dyDescent="0.25">
      <c r="AA1999" s="151">
        <f t="shared" si="35"/>
        <v>1</v>
      </c>
      <c r="AB1999" s="151">
        <f>IF(AC1999="",0,IFERROR(IF(VLOOKUP(AC1999,AC$38:AC1998,1,0)&gt;0,0,0),1))</f>
        <v>0</v>
      </c>
      <c r="AC1999" s="152">
        <f>IF(DATOS!J1963=Y$39,DATOS!C1963,"")</f>
        <v>0</v>
      </c>
    </row>
    <row r="2000" spans="27:29" x14ac:dyDescent="0.25">
      <c r="AA2000" s="151">
        <f t="shared" si="35"/>
        <v>1</v>
      </c>
      <c r="AB2000" s="151">
        <f>IF(AC2000="",0,IFERROR(IF(VLOOKUP(AC2000,AC$38:AC1999,1,0)&gt;0,0,0),1))</f>
        <v>0</v>
      </c>
      <c r="AC2000" s="152">
        <f>IF(DATOS!J1964=Y$39,DATOS!C1964,"")</f>
        <v>0</v>
      </c>
    </row>
    <row r="2001" spans="27:29" x14ac:dyDescent="0.25">
      <c r="AA2001" s="151">
        <f t="shared" si="35"/>
        <v>1</v>
      </c>
      <c r="AB2001" s="151">
        <f>IF(AC2001="",0,IFERROR(IF(VLOOKUP(AC2001,AC$38:AC2000,1,0)&gt;0,0,0),1))</f>
        <v>0</v>
      </c>
      <c r="AC2001" s="152">
        <f>IF(DATOS!J1965=Y$39,DATOS!C1965,"")</f>
        <v>0</v>
      </c>
    </row>
    <row r="2002" spans="27:29" x14ac:dyDescent="0.25">
      <c r="AA2002" s="151">
        <f t="shared" si="35"/>
        <v>1</v>
      </c>
      <c r="AB2002" s="151">
        <f>IF(AC2002="",0,IFERROR(IF(VLOOKUP(AC2002,AC$38:AC2001,1,0)&gt;0,0,0),1))</f>
        <v>0</v>
      </c>
      <c r="AC2002" s="152">
        <f>IF(DATOS!J1966=Y$39,DATOS!C1966,"")</f>
        <v>0</v>
      </c>
    </row>
    <row r="2003" spans="27:29" x14ac:dyDescent="0.25">
      <c r="AA2003" s="151">
        <f t="shared" si="35"/>
        <v>1</v>
      </c>
      <c r="AB2003" s="151">
        <f>IF(AC2003="",0,IFERROR(IF(VLOOKUP(AC2003,AC$38:AC2002,1,0)&gt;0,0,0),1))</f>
        <v>0</v>
      </c>
      <c r="AC2003" s="152">
        <f>IF(DATOS!J1967=Y$39,DATOS!C1967,"")</f>
        <v>0</v>
      </c>
    </row>
    <row r="2004" spans="27:29" x14ac:dyDescent="0.25">
      <c r="AA2004" s="151">
        <f t="shared" si="35"/>
        <v>1</v>
      </c>
      <c r="AB2004" s="151">
        <f>IF(AC2004="",0,IFERROR(IF(VLOOKUP(AC2004,AC$38:AC2003,1,0)&gt;0,0,0),1))</f>
        <v>0</v>
      </c>
      <c r="AC2004" s="152">
        <f>IF(DATOS!J1968=Y$39,DATOS!C1968,"")</f>
        <v>0</v>
      </c>
    </row>
    <row r="2005" spans="27:29" x14ac:dyDescent="0.25">
      <c r="AA2005" s="151">
        <f t="shared" si="35"/>
        <v>1</v>
      </c>
      <c r="AB2005" s="151">
        <f>IF(AC2005="",0,IFERROR(IF(VLOOKUP(AC2005,AC$38:AC2004,1,0)&gt;0,0,0),1))</f>
        <v>0</v>
      </c>
      <c r="AC2005" s="152">
        <f>IF(DATOS!J1969=Y$39,DATOS!C1969,"")</f>
        <v>0</v>
      </c>
    </row>
    <row r="2006" spans="27:29" x14ac:dyDescent="0.25">
      <c r="AA2006" s="151">
        <f t="shared" si="35"/>
        <v>1</v>
      </c>
      <c r="AB2006" s="151">
        <f>IF(AC2006="",0,IFERROR(IF(VLOOKUP(AC2006,AC$38:AC2005,1,0)&gt;0,0,0),1))</f>
        <v>0</v>
      </c>
      <c r="AC2006" s="152">
        <f>IF(DATOS!J1970=Y$39,DATOS!C1970,"")</f>
        <v>0</v>
      </c>
    </row>
    <row r="2007" spans="27:29" x14ac:dyDescent="0.25">
      <c r="AA2007" s="151">
        <f t="shared" si="35"/>
        <v>1</v>
      </c>
      <c r="AB2007" s="151">
        <f>IF(AC2007="",0,IFERROR(IF(VLOOKUP(AC2007,AC$38:AC2006,1,0)&gt;0,0,0),1))</f>
        <v>0</v>
      </c>
      <c r="AC2007" s="152">
        <f>IF(DATOS!J1971=Y$39,DATOS!C1971,"")</f>
        <v>0</v>
      </c>
    </row>
    <row r="2008" spans="27:29" x14ac:dyDescent="0.25">
      <c r="AA2008" s="151">
        <f t="shared" si="35"/>
        <v>1</v>
      </c>
      <c r="AB2008" s="151">
        <f>IF(AC2008="",0,IFERROR(IF(VLOOKUP(AC2008,AC$38:AC2007,1,0)&gt;0,0,0),1))</f>
        <v>0</v>
      </c>
      <c r="AC2008" s="152">
        <f>IF(DATOS!J1972=Y$39,DATOS!C1972,"")</f>
        <v>0</v>
      </c>
    </row>
    <row r="2009" spans="27:29" x14ac:dyDescent="0.25">
      <c r="AA2009" s="151">
        <f t="shared" si="35"/>
        <v>1</v>
      </c>
      <c r="AB2009" s="151">
        <f>IF(AC2009="",0,IFERROR(IF(VLOOKUP(AC2009,AC$38:AC2008,1,0)&gt;0,0,0),1))</f>
        <v>0</v>
      </c>
      <c r="AC2009" s="152">
        <f>IF(DATOS!J1973=Y$39,DATOS!C1973,"")</f>
        <v>0</v>
      </c>
    </row>
    <row r="2010" spans="27:29" x14ac:dyDescent="0.25">
      <c r="AA2010" s="151">
        <f t="shared" si="35"/>
        <v>1</v>
      </c>
      <c r="AB2010" s="151">
        <f>IF(AC2010="",0,IFERROR(IF(VLOOKUP(AC2010,AC$38:AC2009,1,0)&gt;0,0,0),1))</f>
        <v>0</v>
      </c>
      <c r="AC2010" s="152">
        <f>IF(DATOS!J1974=Y$39,DATOS!C1974,"")</f>
        <v>0</v>
      </c>
    </row>
    <row r="2011" spans="27:29" x14ac:dyDescent="0.25">
      <c r="AA2011" s="151">
        <f t="shared" si="35"/>
        <v>1</v>
      </c>
      <c r="AB2011" s="151">
        <f>IF(AC2011="",0,IFERROR(IF(VLOOKUP(AC2011,AC$38:AC2010,1,0)&gt;0,0,0),1))</f>
        <v>0</v>
      </c>
      <c r="AC2011" s="152">
        <f>IF(DATOS!J1975=Y$39,DATOS!C1975,"")</f>
        <v>0</v>
      </c>
    </row>
    <row r="2012" spans="27:29" x14ac:dyDescent="0.25">
      <c r="AA2012" s="151">
        <f t="shared" si="35"/>
        <v>1</v>
      </c>
      <c r="AB2012" s="151">
        <f>IF(AC2012="",0,IFERROR(IF(VLOOKUP(AC2012,AC$38:AC2011,1,0)&gt;0,0,0),1))</f>
        <v>0</v>
      </c>
      <c r="AC2012" s="152">
        <f>IF(DATOS!J1976=Y$39,DATOS!C1976,"")</f>
        <v>0</v>
      </c>
    </row>
    <row r="2013" spans="27:29" x14ac:dyDescent="0.25">
      <c r="AA2013" s="151">
        <f t="shared" si="35"/>
        <v>1</v>
      </c>
      <c r="AB2013" s="151">
        <f>IF(AC2013="",0,IFERROR(IF(VLOOKUP(AC2013,AC$38:AC2012,1,0)&gt;0,0,0),1))</f>
        <v>0</v>
      </c>
      <c r="AC2013" s="152">
        <f>IF(DATOS!J1977=Y$39,DATOS!C1977,"")</f>
        <v>0</v>
      </c>
    </row>
    <row r="2014" spans="27:29" x14ac:dyDescent="0.25">
      <c r="AA2014" s="151">
        <f t="shared" si="35"/>
        <v>1</v>
      </c>
      <c r="AB2014" s="151">
        <f>IF(AC2014="",0,IFERROR(IF(VLOOKUP(AC2014,AC$38:AC2013,1,0)&gt;0,0,0),1))</f>
        <v>0</v>
      </c>
      <c r="AC2014" s="152">
        <f>IF(DATOS!J1978=Y$39,DATOS!C1978,"")</f>
        <v>0</v>
      </c>
    </row>
    <row r="2015" spans="27:29" x14ac:dyDescent="0.25">
      <c r="AA2015" s="151">
        <f t="shared" si="35"/>
        <v>1</v>
      </c>
      <c r="AB2015" s="151">
        <f>IF(AC2015="",0,IFERROR(IF(VLOOKUP(AC2015,AC$38:AC2014,1,0)&gt;0,0,0),1))</f>
        <v>0</v>
      </c>
      <c r="AC2015" s="152">
        <f>IF(DATOS!J1979=Y$39,DATOS!C1979,"")</f>
        <v>0</v>
      </c>
    </row>
    <row r="2016" spans="27:29" x14ac:dyDescent="0.25">
      <c r="AA2016" s="151">
        <f t="shared" si="35"/>
        <v>1</v>
      </c>
      <c r="AB2016" s="151">
        <f>IF(AC2016="",0,IFERROR(IF(VLOOKUP(AC2016,AC$38:AC2015,1,0)&gt;0,0,0),1))</f>
        <v>0</v>
      </c>
      <c r="AC2016" s="152">
        <f>IF(DATOS!J1980=Y$39,DATOS!C1980,"")</f>
        <v>0</v>
      </c>
    </row>
    <row r="2017" spans="27:29" x14ac:dyDescent="0.25">
      <c r="AA2017" s="151">
        <f t="shared" si="35"/>
        <v>1</v>
      </c>
      <c r="AB2017" s="151">
        <f>IF(AC2017="",0,IFERROR(IF(VLOOKUP(AC2017,AC$38:AC2016,1,0)&gt;0,0,0),1))</f>
        <v>0</v>
      </c>
      <c r="AC2017" s="152">
        <f>IF(DATOS!J1981=Y$39,DATOS!C1981,"")</f>
        <v>0</v>
      </c>
    </row>
    <row r="2018" spans="27:29" x14ac:dyDescent="0.25">
      <c r="AA2018" s="151">
        <f t="shared" si="35"/>
        <v>1</v>
      </c>
      <c r="AB2018" s="151">
        <f>IF(AC2018="",0,IFERROR(IF(VLOOKUP(AC2018,AC$38:AC2017,1,0)&gt;0,0,0),1))</f>
        <v>0</v>
      </c>
      <c r="AC2018" s="152">
        <f>IF(DATOS!J1982=Y$39,DATOS!C1982,"")</f>
        <v>0</v>
      </c>
    </row>
    <row r="2019" spans="27:29" x14ac:dyDescent="0.25">
      <c r="AA2019" s="151">
        <f t="shared" si="35"/>
        <v>1</v>
      </c>
      <c r="AB2019" s="151">
        <f>IF(AC2019="",0,IFERROR(IF(VLOOKUP(AC2019,AC$38:AC2018,1,0)&gt;0,0,0),1))</f>
        <v>0</v>
      </c>
      <c r="AC2019" s="152">
        <f>IF(DATOS!J1983=Y$39,DATOS!C1983,"")</f>
        <v>0</v>
      </c>
    </row>
    <row r="2020" spans="27:29" x14ac:dyDescent="0.25">
      <c r="AA2020" s="151">
        <f t="shared" si="35"/>
        <v>1</v>
      </c>
      <c r="AB2020" s="151">
        <f>IF(AC2020="",0,IFERROR(IF(VLOOKUP(AC2020,AC$38:AC2019,1,0)&gt;0,0,0),1))</f>
        <v>0</v>
      </c>
      <c r="AC2020" s="152">
        <f>IF(DATOS!J1984=Y$39,DATOS!C1984,"")</f>
        <v>0</v>
      </c>
    </row>
    <row r="2021" spans="27:29" x14ac:dyDescent="0.25">
      <c r="AA2021" s="151">
        <f t="shared" si="35"/>
        <v>1</v>
      </c>
      <c r="AB2021" s="151">
        <f>IF(AC2021="",0,IFERROR(IF(VLOOKUP(AC2021,AC$38:AC2020,1,0)&gt;0,0,0),1))</f>
        <v>0</v>
      </c>
      <c r="AC2021" s="152">
        <f>IF(DATOS!J1985=Y$39,DATOS!C1985,"")</f>
        <v>0</v>
      </c>
    </row>
    <row r="2022" spans="27:29" x14ac:dyDescent="0.25">
      <c r="AA2022" s="151">
        <f t="shared" ref="AA2022:AA2085" si="36">AA2021+AB2022</f>
        <v>1</v>
      </c>
      <c r="AB2022" s="151">
        <f>IF(AC2022="",0,IFERROR(IF(VLOOKUP(AC2022,AC$38:AC2021,1,0)&gt;0,0,0),1))</f>
        <v>0</v>
      </c>
      <c r="AC2022" s="152">
        <f>IF(DATOS!J1986=Y$39,DATOS!C1986,"")</f>
        <v>0</v>
      </c>
    </row>
    <row r="2023" spans="27:29" x14ac:dyDescent="0.25">
      <c r="AA2023" s="151">
        <f t="shared" si="36"/>
        <v>1</v>
      </c>
      <c r="AB2023" s="151">
        <f>IF(AC2023="",0,IFERROR(IF(VLOOKUP(AC2023,AC$38:AC2022,1,0)&gt;0,0,0),1))</f>
        <v>0</v>
      </c>
      <c r="AC2023" s="152">
        <f>IF(DATOS!J1987=Y$39,DATOS!C1987,"")</f>
        <v>0</v>
      </c>
    </row>
    <row r="2024" spans="27:29" x14ac:dyDescent="0.25">
      <c r="AA2024" s="151">
        <f t="shared" si="36"/>
        <v>1</v>
      </c>
      <c r="AB2024" s="151">
        <f>IF(AC2024="",0,IFERROR(IF(VLOOKUP(AC2024,AC$38:AC2023,1,0)&gt;0,0,0),1))</f>
        <v>0</v>
      </c>
      <c r="AC2024" s="152">
        <f>IF(DATOS!J1988=Y$39,DATOS!C1988,"")</f>
        <v>0</v>
      </c>
    </row>
    <row r="2025" spans="27:29" x14ac:dyDescent="0.25">
      <c r="AA2025" s="151">
        <f t="shared" si="36"/>
        <v>1</v>
      </c>
      <c r="AB2025" s="151">
        <f>IF(AC2025="",0,IFERROR(IF(VLOOKUP(AC2025,AC$38:AC2024,1,0)&gt;0,0,0),1))</f>
        <v>0</v>
      </c>
      <c r="AC2025" s="152">
        <f>IF(DATOS!J1989=Y$39,DATOS!C1989,"")</f>
        <v>0</v>
      </c>
    </row>
    <row r="2026" spans="27:29" x14ac:dyDescent="0.25">
      <c r="AA2026" s="151">
        <f t="shared" si="36"/>
        <v>1</v>
      </c>
      <c r="AB2026" s="151">
        <f>IF(AC2026="",0,IFERROR(IF(VLOOKUP(AC2026,AC$38:AC2025,1,0)&gt;0,0,0),1))</f>
        <v>0</v>
      </c>
      <c r="AC2026" s="152">
        <f>IF(DATOS!J1990=Y$39,DATOS!C1990,"")</f>
        <v>0</v>
      </c>
    </row>
    <row r="2027" spans="27:29" x14ac:dyDescent="0.25">
      <c r="AA2027" s="151">
        <f t="shared" si="36"/>
        <v>1</v>
      </c>
      <c r="AB2027" s="151">
        <f>IF(AC2027="",0,IFERROR(IF(VLOOKUP(AC2027,AC$38:AC2026,1,0)&gt;0,0,0),1))</f>
        <v>0</v>
      </c>
      <c r="AC2027" s="152">
        <f>IF(DATOS!J1991=Y$39,DATOS!C1991,"")</f>
        <v>0</v>
      </c>
    </row>
    <row r="2028" spans="27:29" x14ac:dyDescent="0.25">
      <c r="AA2028" s="151">
        <f t="shared" si="36"/>
        <v>1</v>
      </c>
      <c r="AB2028" s="151">
        <f>IF(AC2028="",0,IFERROR(IF(VLOOKUP(AC2028,AC$38:AC2027,1,0)&gt;0,0,0),1))</f>
        <v>0</v>
      </c>
      <c r="AC2028" s="152">
        <f>IF(DATOS!J1992=Y$39,DATOS!C1992,"")</f>
        <v>0</v>
      </c>
    </row>
    <row r="2029" spans="27:29" x14ac:dyDescent="0.25">
      <c r="AA2029" s="151">
        <f t="shared" si="36"/>
        <v>1</v>
      </c>
      <c r="AB2029" s="151">
        <f>IF(AC2029="",0,IFERROR(IF(VLOOKUP(AC2029,AC$38:AC2028,1,0)&gt;0,0,0),1))</f>
        <v>0</v>
      </c>
      <c r="AC2029" s="152">
        <f>IF(DATOS!J1993=Y$39,DATOS!C1993,"")</f>
        <v>0</v>
      </c>
    </row>
    <row r="2030" spans="27:29" x14ac:dyDescent="0.25">
      <c r="AA2030" s="151">
        <f t="shared" si="36"/>
        <v>1</v>
      </c>
      <c r="AB2030" s="151">
        <f>IF(AC2030="",0,IFERROR(IF(VLOOKUP(AC2030,AC$38:AC2029,1,0)&gt;0,0,0),1))</f>
        <v>0</v>
      </c>
      <c r="AC2030" s="152">
        <f>IF(DATOS!J1994=Y$39,DATOS!C1994,"")</f>
        <v>0</v>
      </c>
    </row>
    <row r="2031" spans="27:29" x14ac:dyDescent="0.25">
      <c r="AA2031" s="151">
        <f t="shared" si="36"/>
        <v>1</v>
      </c>
      <c r="AB2031" s="151">
        <f>IF(AC2031="",0,IFERROR(IF(VLOOKUP(AC2031,AC$38:AC2030,1,0)&gt;0,0,0),1))</f>
        <v>0</v>
      </c>
      <c r="AC2031" s="152">
        <f>IF(DATOS!J1995=Y$39,DATOS!C1995,"")</f>
        <v>0</v>
      </c>
    </row>
    <row r="2032" spans="27:29" x14ac:dyDescent="0.25">
      <c r="AA2032" s="151">
        <f t="shared" si="36"/>
        <v>1</v>
      </c>
      <c r="AB2032" s="151">
        <f>IF(AC2032="",0,IFERROR(IF(VLOOKUP(AC2032,AC$38:AC2031,1,0)&gt;0,0,0),1))</f>
        <v>0</v>
      </c>
      <c r="AC2032" s="152">
        <f>IF(DATOS!J1996=Y$39,DATOS!C1996,"")</f>
        <v>0</v>
      </c>
    </row>
    <row r="2033" spans="27:29" x14ac:dyDescent="0.25">
      <c r="AA2033" s="151">
        <f t="shared" si="36"/>
        <v>1</v>
      </c>
      <c r="AB2033" s="151">
        <f>IF(AC2033="",0,IFERROR(IF(VLOOKUP(AC2033,AC$38:AC2032,1,0)&gt;0,0,0),1))</f>
        <v>0</v>
      </c>
      <c r="AC2033" s="152">
        <f>IF(DATOS!J1997=Y$39,DATOS!C1997,"")</f>
        <v>0</v>
      </c>
    </row>
    <row r="2034" spans="27:29" x14ac:dyDescent="0.25">
      <c r="AA2034" s="151">
        <f t="shared" si="36"/>
        <v>1</v>
      </c>
      <c r="AB2034" s="151">
        <f>IF(AC2034="",0,IFERROR(IF(VLOOKUP(AC2034,AC$38:AC2033,1,0)&gt;0,0,0),1))</f>
        <v>0</v>
      </c>
      <c r="AC2034" s="152">
        <f>IF(DATOS!J1998=Y$39,DATOS!C1998,"")</f>
        <v>0</v>
      </c>
    </row>
    <row r="2035" spans="27:29" x14ac:dyDescent="0.25">
      <c r="AA2035" s="151">
        <f t="shared" si="36"/>
        <v>1</v>
      </c>
      <c r="AB2035" s="151">
        <f>IF(AC2035="",0,IFERROR(IF(VLOOKUP(AC2035,AC$38:AC2034,1,0)&gt;0,0,0),1))</f>
        <v>0</v>
      </c>
      <c r="AC2035" s="152">
        <f>IF(DATOS!J1999=Y$39,DATOS!C1999,"")</f>
        <v>0</v>
      </c>
    </row>
    <row r="2036" spans="27:29" x14ac:dyDescent="0.25">
      <c r="AA2036" s="151">
        <f t="shared" si="36"/>
        <v>1</v>
      </c>
      <c r="AB2036" s="151">
        <f>IF(AC2036="",0,IFERROR(IF(VLOOKUP(AC2036,AC$38:AC2035,1,0)&gt;0,0,0),1))</f>
        <v>0</v>
      </c>
      <c r="AC2036" s="152">
        <f>IF(DATOS!J2000=Y$39,DATOS!C2000,"")</f>
        <v>0</v>
      </c>
    </row>
    <row r="2037" spans="27:29" x14ac:dyDescent="0.25">
      <c r="AA2037" s="151">
        <f t="shared" si="36"/>
        <v>1</v>
      </c>
      <c r="AB2037" s="151">
        <f>IF(AC2037="",0,IFERROR(IF(VLOOKUP(AC2037,AC$38:AC2036,1,0)&gt;0,0,0),1))</f>
        <v>0</v>
      </c>
      <c r="AC2037" s="152">
        <f>IF(DATOS!J2001=Y$39,DATOS!C2001,"")</f>
        <v>0</v>
      </c>
    </row>
    <row r="2038" spans="27:29" x14ac:dyDescent="0.25">
      <c r="AA2038" s="151">
        <f t="shared" si="36"/>
        <v>1</v>
      </c>
      <c r="AB2038" s="151">
        <f>IF(AC2038="",0,IFERROR(IF(VLOOKUP(AC2038,AC$38:AC2037,1,0)&gt;0,0,0),1))</f>
        <v>0</v>
      </c>
      <c r="AC2038" s="152">
        <f>IF(DATOS!J2002=Y$39,DATOS!C2002,"")</f>
        <v>0</v>
      </c>
    </row>
    <row r="2039" spans="27:29" x14ac:dyDescent="0.25">
      <c r="AA2039" s="151">
        <f t="shared" si="36"/>
        <v>1</v>
      </c>
      <c r="AB2039" s="151">
        <f>IF(AC2039="",0,IFERROR(IF(VLOOKUP(AC2039,AC$38:AC2038,1,0)&gt;0,0,0),1))</f>
        <v>0</v>
      </c>
      <c r="AC2039" s="152">
        <f>IF(DATOS!J2003=Y$39,DATOS!C2003,"")</f>
        <v>0</v>
      </c>
    </row>
    <row r="2040" spans="27:29" x14ac:dyDescent="0.25">
      <c r="AA2040" s="151">
        <f t="shared" si="36"/>
        <v>1</v>
      </c>
      <c r="AB2040" s="151">
        <f>IF(AC2040="",0,IFERROR(IF(VLOOKUP(AC2040,AC$38:AC2039,1,0)&gt;0,0,0),1))</f>
        <v>0</v>
      </c>
      <c r="AC2040" s="152">
        <f>IF(DATOS!J2004=Y$39,DATOS!C2004,"")</f>
        <v>0</v>
      </c>
    </row>
    <row r="2041" spans="27:29" x14ac:dyDescent="0.25">
      <c r="AA2041" s="151">
        <f t="shared" si="36"/>
        <v>1</v>
      </c>
      <c r="AB2041" s="151">
        <f>IF(AC2041="",0,IFERROR(IF(VLOOKUP(AC2041,AC$38:AC2040,1,0)&gt;0,0,0),1))</f>
        <v>0</v>
      </c>
      <c r="AC2041" s="152">
        <f>IF(DATOS!J2005=Y$39,DATOS!C2005,"")</f>
        <v>0</v>
      </c>
    </row>
    <row r="2042" spans="27:29" x14ac:dyDescent="0.25">
      <c r="AA2042" s="151">
        <f t="shared" si="36"/>
        <v>1</v>
      </c>
      <c r="AB2042" s="151">
        <f>IF(AC2042="",0,IFERROR(IF(VLOOKUP(AC2042,AC$38:AC2041,1,0)&gt;0,0,0),1))</f>
        <v>0</v>
      </c>
      <c r="AC2042" s="152">
        <f>IF(DATOS!J2006=Y$39,DATOS!C2006,"")</f>
        <v>0</v>
      </c>
    </row>
    <row r="2043" spans="27:29" x14ac:dyDescent="0.25">
      <c r="AA2043" s="151">
        <f t="shared" si="36"/>
        <v>1</v>
      </c>
      <c r="AB2043" s="151">
        <f>IF(AC2043="",0,IFERROR(IF(VLOOKUP(AC2043,AC$38:AC2042,1,0)&gt;0,0,0),1))</f>
        <v>0</v>
      </c>
      <c r="AC2043" s="152">
        <f>IF(DATOS!J2007=Y$39,DATOS!C2007,"")</f>
        <v>0</v>
      </c>
    </row>
    <row r="2044" spans="27:29" x14ac:dyDescent="0.25">
      <c r="AA2044" s="151">
        <f t="shared" si="36"/>
        <v>1</v>
      </c>
      <c r="AB2044" s="151">
        <f>IF(AC2044="",0,IFERROR(IF(VLOOKUP(AC2044,AC$38:AC2043,1,0)&gt;0,0,0),1))</f>
        <v>0</v>
      </c>
      <c r="AC2044" s="152">
        <f>IF(DATOS!J2008=Y$39,DATOS!C2008,"")</f>
        <v>0</v>
      </c>
    </row>
    <row r="2045" spans="27:29" x14ac:dyDescent="0.25">
      <c r="AA2045" s="151">
        <f t="shared" si="36"/>
        <v>1</v>
      </c>
      <c r="AB2045" s="151">
        <f>IF(AC2045="",0,IFERROR(IF(VLOOKUP(AC2045,AC$38:AC2044,1,0)&gt;0,0,0),1))</f>
        <v>0</v>
      </c>
      <c r="AC2045" s="152">
        <f>IF(DATOS!J2009=Y$39,DATOS!C2009,"")</f>
        <v>0</v>
      </c>
    </row>
    <row r="2046" spans="27:29" x14ac:dyDescent="0.25">
      <c r="AA2046" s="151">
        <f t="shared" si="36"/>
        <v>1</v>
      </c>
      <c r="AB2046" s="151">
        <f>IF(AC2046="",0,IFERROR(IF(VLOOKUP(AC2046,AC$38:AC2045,1,0)&gt;0,0,0),1))</f>
        <v>0</v>
      </c>
      <c r="AC2046" s="152">
        <f>IF(DATOS!J2010=Y$39,DATOS!C2010,"")</f>
        <v>0</v>
      </c>
    </row>
    <row r="2047" spans="27:29" x14ac:dyDescent="0.25">
      <c r="AA2047" s="151">
        <f t="shared" si="36"/>
        <v>1</v>
      </c>
      <c r="AB2047" s="151">
        <f>IF(AC2047="",0,IFERROR(IF(VLOOKUP(AC2047,AC$38:AC2046,1,0)&gt;0,0,0),1))</f>
        <v>0</v>
      </c>
      <c r="AC2047" s="152">
        <f>IF(DATOS!J2011=Y$39,DATOS!C2011,"")</f>
        <v>0</v>
      </c>
    </row>
    <row r="2048" spans="27:29" x14ac:dyDescent="0.25">
      <c r="AA2048" s="151">
        <f t="shared" si="36"/>
        <v>1</v>
      </c>
      <c r="AB2048" s="151">
        <f>IF(AC2048="",0,IFERROR(IF(VLOOKUP(AC2048,AC$38:AC2047,1,0)&gt;0,0,0),1))</f>
        <v>0</v>
      </c>
      <c r="AC2048" s="152">
        <f>IF(DATOS!J2012=Y$39,DATOS!C2012,"")</f>
        <v>0</v>
      </c>
    </row>
    <row r="2049" spans="27:29" x14ac:dyDescent="0.25">
      <c r="AA2049" s="151">
        <f t="shared" si="36"/>
        <v>1</v>
      </c>
      <c r="AB2049" s="151">
        <f>IF(AC2049="",0,IFERROR(IF(VLOOKUP(AC2049,AC$38:AC2048,1,0)&gt;0,0,0),1))</f>
        <v>0</v>
      </c>
      <c r="AC2049" s="152">
        <f>IF(DATOS!J2013=Y$39,DATOS!C2013,"")</f>
        <v>0</v>
      </c>
    </row>
    <row r="2050" spans="27:29" x14ac:dyDescent="0.25">
      <c r="AA2050" s="151">
        <f t="shared" si="36"/>
        <v>1</v>
      </c>
      <c r="AB2050" s="151">
        <f>IF(AC2050="",0,IFERROR(IF(VLOOKUP(AC2050,AC$38:AC2049,1,0)&gt;0,0,0),1))</f>
        <v>0</v>
      </c>
      <c r="AC2050" s="152">
        <f>IF(DATOS!J2014=Y$39,DATOS!C2014,"")</f>
        <v>0</v>
      </c>
    </row>
    <row r="2051" spans="27:29" x14ac:dyDescent="0.25">
      <c r="AA2051" s="151">
        <f t="shared" si="36"/>
        <v>1</v>
      </c>
      <c r="AB2051" s="151">
        <f>IF(AC2051="",0,IFERROR(IF(VLOOKUP(AC2051,AC$38:AC2050,1,0)&gt;0,0,0),1))</f>
        <v>0</v>
      </c>
      <c r="AC2051" s="152">
        <f>IF(DATOS!J2015=Y$39,DATOS!C2015,"")</f>
        <v>0</v>
      </c>
    </row>
    <row r="2052" spans="27:29" x14ac:dyDescent="0.25">
      <c r="AA2052" s="151">
        <f t="shared" si="36"/>
        <v>1</v>
      </c>
      <c r="AB2052" s="151">
        <f>IF(AC2052="",0,IFERROR(IF(VLOOKUP(AC2052,AC$38:AC2051,1,0)&gt;0,0,0),1))</f>
        <v>0</v>
      </c>
      <c r="AC2052" s="152">
        <f>IF(DATOS!J2016=Y$39,DATOS!C2016,"")</f>
        <v>0</v>
      </c>
    </row>
    <row r="2053" spans="27:29" x14ac:dyDescent="0.25">
      <c r="AA2053" s="151">
        <f t="shared" si="36"/>
        <v>1</v>
      </c>
      <c r="AB2053" s="151">
        <f>IF(AC2053="",0,IFERROR(IF(VLOOKUP(AC2053,AC$38:AC2052,1,0)&gt;0,0,0),1))</f>
        <v>0</v>
      </c>
      <c r="AC2053" s="152">
        <f>IF(DATOS!J2017=Y$39,DATOS!C2017,"")</f>
        <v>0</v>
      </c>
    </row>
    <row r="2054" spans="27:29" x14ac:dyDescent="0.25">
      <c r="AA2054" s="151">
        <f t="shared" si="36"/>
        <v>1</v>
      </c>
      <c r="AB2054" s="151">
        <f>IF(AC2054="",0,IFERROR(IF(VLOOKUP(AC2054,AC$38:AC2053,1,0)&gt;0,0,0),1))</f>
        <v>0</v>
      </c>
      <c r="AC2054" s="152">
        <f>IF(DATOS!J2018=Y$39,DATOS!C2018,"")</f>
        <v>0</v>
      </c>
    </row>
    <row r="2055" spans="27:29" x14ac:dyDescent="0.25">
      <c r="AA2055" s="151">
        <f t="shared" si="36"/>
        <v>1</v>
      </c>
      <c r="AB2055" s="151">
        <f>IF(AC2055="",0,IFERROR(IF(VLOOKUP(AC2055,AC$38:AC2054,1,0)&gt;0,0,0),1))</f>
        <v>0</v>
      </c>
      <c r="AC2055" s="152">
        <f>IF(DATOS!J2019=Y$39,DATOS!C2019,"")</f>
        <v>0</v>
      </c>
    </row>
    <row r="2056" spans="27:29" x14ac:dyDescent="0.25">
      <c r="AA2056" s="151">
        <f t="shared" si="36"/>
        <v>1</v>
      </c>
      <c r="AB2056" s="151">
        <f>IF(AC2056="",0,IFERROR(IF(VLOOKUP(AC2056,AC$38:AC2055,1,0)&gt;0,0,0),1))</f>
        <v>0</v>
      </c>
      <c r="AC2056" s="152">
        <f>IF(DATOS!J2020=Y$39,DATOS!C2020,"")</f>
        <v>0</v>
      </c>
    </row>
    <row r="2057" spans="27:29" x14ac:dyDescent="0.25">
      <c r="AA2057" s="151">
        <f t="shared" si="36"/>
        <v>1</v>
      </c>
      <c r="AB2057" s="151">
        <f>IF(AC2057="",0,IFERROR(IF(VLOOKUP(AC2057,AC$38:AC2056,1,0)&gt;0,0,0),1))</f>
        <v>0</v>
      </c>
      <c r="AC2057" s="152">
        <f>IF(DATOS!J2021=Y$39,DATOS!C2021,"")</f>
        <v>0</v>
      </c>
    </row>
    <row r="2058" spans="27:29" x14ac:dyDescent="0.25">
      <c r="AA2058" s="151">
        <f t="shared" si="36"/>
        <v>1</v>
      </c>
      <c r="AB2058" s="151">
        <f>IF(AC2058="",0,IFERROR(IF(VLOOKUP(AC2058,AC$38:AC2057,1,0)&gt;0,0,0),1))</f>
        <v>0</v>
      </c>
      <c r="AC2058" s="152">
        <f>IF(DATOS!J2022=Y$39,DATOS!C2022,"")</f>
        <v>0</v>
      </c>
    </row>
    <row r="2059" spans="27:29" x14ac:dyDescent="0.25">
      <c r="AA2059" s="151">
        <f t="shared" si="36"/>
        <v>1</v>
      </c>
      <c r="AB2059" s="151">
        <f>IF(AC2059="",0,IFERROR(IF(VLOOKUP(AC2059,AC$38:AC2058,1,0)&gt;0,0,0),1))</f>
        <v>0</v>
      </c>
      <c r="AC2059" s="152">
        <f>IF(DATOS!J2023=Y$39,DATOS!C2023,"")</f>
        <v>0</v>
      </c>
    </row>
    <row r="2060" spans="27:29" x14ac:dyDescent="0.25">
      <c r="AA2060" s="151">
        <f t="shared" si="36"/>
        <v>1</v>
      </c>
      <c r="AB2060" s="151">
        <f>IF(AC2060="",0,IFERROR(IF(VLOOKUP(AC2060,AC$38:AC2059,1,0)&gt;0,0,0),1))</f>
        <v>0</v>
      </c>
      <c r="AC2060" s="152">
        <f>IF(DATOS!J2024=Y$39,DATOS!C2024,"")</f>
        <v>0</v>
      </c>
    </row>
    <row r="2061" spans="27:29" x14ac:dyDescent="0.25">
      <c r="AA2061" s="151">
        <f t="shared" si="36"/>
        <v>1</v>
      </c>
      <c r="AB2061" s="151">
        <f>IF(AC2061="",0,IFERROR(IF(VLOOKUP(AC2061,AC$38:AC2060,1,0)&gt;0,0,0),1))</f>
        <v>0</v>
      </c>
      <c r="AC2061" s="152">
        <f>IF(DATOS!J2025=Y$39,DATOS!C2025,"")</f>
        <v>0</v>
      </c>
    </row>
    <row r="2062" spans="27:29" x14ac:dyDescent="0.25">
      <c r="AA2062" s="151">
        <f t="shared" si="36"/>
        <v>1</v>
      </c>
      <c r="AB2062" s="151">
        <f>IF(AC2062="",0,IFERROR(IF(VLOOKUP(AC2062,AC$38:AC2061,1,0)&gt;0,0,0),1))</f>
        <v>0</v>
      </c>
      <c r="AC2062" s="152">
        <f>IF(DATOS!J2026=Y$39,DATOS!C2026,"")</f>
        <v>0</v>
      </c>
    </row>
    <row r="2063" spans="27:29" x14ac:dyDescent="0.25">
      <c r="AA2063" s="151">
        <f t="shared" si="36"/>
        <v>1</v>
      </c>
      <c r="AB2063" s="151">
        <f>IF(AC2063="",0,IFERROR(IF(VLOOKUP(AC2063,AC$38:AC2062,1,0)&gt;0,0,0),1))</f>
        <v>0</v>
      </c>
      <c r="AC2063" s="152">
        <f>IF(DATOS!J2027=Y$39,DATOS!C2027,"")</f>
        <v>0</v>
      </c>
    </row>
    <row r="2064" spans="27:29" x14ac:dyDescent="0.25">
      <c r="AA2064" s="151">
        <f t="shared" si="36"/>
        <v>1</v>
      </c>
      <c r="AB2064" s="151">
        <f>IF(AC2064="",0,IFERROR(IF(VLOOKUP(AC2064,AC$38:AC2063,1,0)&gt;0,0,0),1))</f>
        <v>0</v>
      </c>
      <c r="AC2064" s="152">
        <f>IF(DATOS!J2028=Y$39,DATOS!C2028,"")</f>
        <v>0</v>
      </c>
    </row>
    <row r="2065" spans="27:29" x14ac:dyDescent="0.25">
      <c r="AA2065" s="151">
        <f t="shared" si="36"/>
        <v>1</v>
      </c>
      <c r="AB2065" s="151">
        <f>IF(AC2065="",0,IFERROR(IF(VLOOKUP(AC2065,AC$38:AC2064,1,0)&gt;0,0,0),1))</f>
        <v>0</v>
      </c>
      <c r="AC2065" s="152">
        <f>IF(DATOS!J2029=Y$39,DATOS!C2029,"")</f>
        <v>0</v>
      </c>
    </row>
    <row r="2066" spans="27:29" x14ac:dyDescent="0.25">
      <c r="AA2066" s="151">
        <f t="shared" si="36"/>
        <v>1</v>
      </c>
      <c r="AB2066" s="151">
        <f>IF(AC2066="",0,IFERROR(IF(VLOOKUP(AC2066,AC$38:AC2065,1,0)&gt;0,0,0),1))</f>
        <v>0</v>
      </c>
      <c r="AC2066" s="152">
        <f>IF(DATOS!J2030=Y$39,DATOS!C2030,"")</f>
        <v>0</v>
      </c>
    </row>
    <row r="2067" spans="27:29" x14ac:dyDescent="0.25">
      <c r="AA2067" s="151">
        <f t="shared" si="36"/>
        <v>1</v>
      </c>
      <c r="AB2067" s="151">
        <f>IF(AC2067="",0,IFERROR(IF(VLOOKUP(AC2067,AC$38:AC2066,1,0)&gt;0,0,0),1))</f>
        <v>0</v>
      </c>
      <c r="AC2067" s="152">
        <f>IF(DATOS!J2031=Y$39,DATOS!C2031,"")</f>
        <v>0</v>
      </c>
    </row>
    <row r="2068" spans="27:29" x14ac:dyDescent="0.25">
      <c r="AA2068" s="151">
        <f t="shared" si="36"/>
        <v>1</v>
      </c>
      <c r="AB2068" s="151">
        <f>IF(AC2068="",0,IFERROR(IF(VLOOKUP(AC2068,AC$38:AC2067,1,0)&gt;0,0,0),1))</f>
        <v>0</v>
      </c>
      <c r="AC2068" s="152">
        <f>IF(DATOS!J2032=Y$39,DATOS!C2032,"")</f>
        <v>0</v>
      </c>
    </row>
    <row r="2069" spans="27:29" x14ac:dyDescent="0.25">
      <c r="AA2069" s="151">
        <f t="shared" si="36"/>
        <v>1</v>
      </c>
      <c r="AB2069" s="151">
        <f>IF(AC2069="",0,IFERROR(IF(VLOOKUP(AC2069,AC$38:AC2068,1,0)&gt;0,0,0),1))</f>
        <v>0</v>
      </c>
      <c r="AC2069" s="152">
        <f>IF(DATOS!J2033=Y$39,DATOS!C2033,"")</f>
        <v>0</v>
      </c>
    </row>
    <row r="2070" spans="27:29" x14ac:dyDescent="0.25">
      <c r="AA2070" s="151">
        <f t="shared" si="36"/>
        <v>1</v>
      </c>
      <c r="AB2070" s="151">
        <f>IF(AC2070="",0,IFERROR(IF(VLOOKUP(AC2070,AC$38:AC2069,1,0)&gt;0,0,0),1))</f>
        <v>0</v>
      </c>
      <c r="AC2070" s="152">
        <f>IF(DATOS!J2034=Y$39,DATOS!C2034,"")</f>
        <v>0</v>
      </c>
    </row>
    <row r="2071" spans="27:29" x14ac:dyDescent="0.25">
      <c r="AA2071" s="151">
        <f t="shared" si="36"/>
        <v>1</v>
      </c>
      <c r="AB2071" s="151">
        <f>IF(AC2071="",0,IFERROR(IF(VLOOKUP(AC2071,AC$38:AC2070,1,0)&gt;0,0,0),1))</f>
        <v>0</v>
      </c>
      <c r="AC2071" s="152">
        <f>IF(DATOS!J2035=Y$39,DATOS!C2035,"")</f>
        <v>0</v>
      </c>
    </row>
    <row r="2072" spans="27:29" x14ac:dyDescent="0.25">
      <c r="AA2072" s="151">
        <f t="shared" si="36"/>
        <v>1</v>
      </c>
      <c r="AB2072" s="151">
        <f>IF(AC2072="",0,IFERROR(IF(VLOOKUP(AC2072,AC$38:AC2071,1,0)&gt;0,0,0),1))</f>
        <v>0</v>
      </c>
      <c r="AC2072" s="152">
        <f>IF(DATOS!J2036=Y$39,DATOS!C2036,"")</f>
        <v>0</v>
      </c>
    </row>
    <row r="2073" spans="27:29" x14ac:dyDescent="0.25">
      <c r="AA2073" s="151">
        <f t="shared" si="36"/>
        <v>1</v>
      </c>
      <c r="AB2073" s="151">
        <f>IF(AC2073="",0,IFERROR(IF(VLOOKUP(AC2073,AC$38:AC2072,1,0)&gt;0,0,0),1))</f>
        <v>0</v>
      </c>
      <c r="AC2073" s="152">
        <f>IF(DATOS!J2037=Y$39,DATOS!C2037,"")</f>
        <v>0</v>
      </c>
    </row>
    <row r="2074" spans="27:29" x14ac:dyDescent="0.25">
      <c r="AA2074" s="151">
        <f t="shared" si="36"/>
        <v>1</v>
      </c>
      <c r="AB2074" s="151">
        <f>IF(AC2074="",0,IFERROR(IF(VLOOKUP(AC2074,AC$38:AC2073,1,0)&gt;0,0,0),1))</f>
        <v>0</v>
      </c>
      <c r="AC2074" s="152">
        <f>IF(DATOS!J2038=Y$39,DATOS!C2038,"")</f>
        <v>0</v>
      </c>
    </row>
    <row r="2075" spans="27:29" x14ac:dyDescent="0.25">
      <c r="AA2075" s="151">
        <f t="shared" si="36"/>
        <v>1</v>
      </c>
      <c r="AB2075" s="151">
        <f>IF(AC2075="",0,IFERROR(IF(VLOOKUP(AC2075,AC$38:AC2074,1,0)&gt;0,0,0),1))</f>
        <v>0</v>
      </c>
      <c r="AC2075" s="152">
        <f>IF(DATOS!J2039=Y$39,DATOS!C2039,"")</f>
        <v>0</v>
      </c>
    </row>
    <row r="2076" spans="27:29" x14ac:dyDescent="0.25">
      <c r="AA2076" s="151">
        <f t="shared" si="36"/>
        <v>1</v>
      </c>
      <c r="AB2076" s="151">
        <f>IF(AC2076="",0,IFERROR(IF(VLOOKUP(AC2076,AC$38:AC2075,1,0)&gt;0,0,0),1))</f>
        <v>0</v>
      </c>
      <c r="AC2076" s="152">
        <f>IF(DATOS!J2040=Y$39,DATOS!C2040,"")</f>
        <v>0</v>
      </c>
    </row>
    <row r="2077" spans="27:29" x14ac:dyDescent="0.25">
      <c r="AA2077" s="151">
        <f t="shared" si="36"/>
        <v>1</v>
      </c>
      <c r="AB2077" s="151">
        <f>IF(AC2077="",0,IFERROR(IF(VLOOKUP(AC2077,AC$38:AC2076,1,0)&gt;0,0,0),1))</f>
        <v>0</v>
      </c>
      <c r="AC2077" s="152">
        <f>IF(DATOS!J2041=Y$39,DATOS!C2041,"")</f>
        <v>0</v>
      </c>
    </row>
    <row r="2078" spans="27:29" x14ac:dyDescent="0.25">
      <c r="AA2078" s="151">
        <f t="shared" si="36"/>
        <v>1</v>
      </c>
      <c r="AB2078" s="151">
        <f>IF(AC2078="",0,IFERROR(IF(VLOOKUP(AC2078,AC$38:AC2077,1,0)&gt;0,0,0),1))</f>
        <v>0</v>
      </c>
      <c r="AC2078" s="152">
        <f>IF(DATOS!J2042=Y$39,DATOS!C2042,"")</f>
        <v>0</v>
      </c>
    </row>
    <row r="2079" spans="27:29" x14ac:dyDescent="0.25">
      <c r="AA2079" s="151">
        <f t="shared" si="36"/>
        <v>1</v>
      </c>
      <c r="AB2079" s="151">
        <f>IF(AC2079="",0,IFERROR(IF(VLOOKUP(AC2079,AC$38:AC2078,1,0)&gt;0,0,0),1))</f>
        <v>0</v>
      </c>
      <c r="AC2079" s="152">
        <f>IF(DATOS!J2043=Y$39,DATOS!C2043,"")</f>
        <v>0</v>
      </c>
    </row>
    <row r="2080" spans="27:29" x14ac:dyDescent="0.25">
      <c r="AA2080" s="151">
        <f t="shared" si="36"/>
        <v>1</v>
      </c>
      <c r="AB2080" s="151">
        <f>IF(AC2080="",0,IFERROR(IF(VLOOKUP(AC2080,AC$38:AC2079,1,0)&gt;0,0,0),1))</f>
        <v>0</v>
      </c>
      <c r="AC2080" s="152">
        <f>IF(DATOS!J2044=Y$39,DATOS!C2044,"")</f>
        <v>0</v>
      </c>
    </row>
    <row r="2081" spans="27:29" x14ac:dyDescent="0.25">
      <c r="AA2081" s="151">
        <f t="shared" si="36"/>
        <v>1</v>
      </c>
      <c r="AB2081" s="151">
        <f>IF(AC2081="",0,IFERROR(IF(VLOOKUP(AC2081,AC$38:AC2080,1,0)&gt;0,0,0),1))</f>
        <v>0</v>
      </c>
      <c r="AC2081" s="152">
        <f>IF(DATOS!J2045=Y$39,DATOS!C2045,"")</f>
        <v>0</v>
      </c>
    </row>
    <row r="2082" spans="27:29" x14ac:dyDescent="0.25">
      <c r="AA2082" s="151">
        <f t="shared" si="36"/>
        <v>1</v>
      </c>
      <c r="AB2082" s="151">
        <f>IF(AC2082="",0,IFERROR(IF(VLOOKUP(AC2082,AC$38:AC2081,1,0)&gt;0,0,0),1))</f>
        <v>0</v>
      </c>
      <c r="AC2082" s="152">
        <f>IF(DATOS!J2046=Y$39,DATOS!C2046,"")</f>
        <v>0</v>
      </c>
    </row>
    <row r="2083" spans="27:29" x14ac:dyDescent="0.25">
      <c r="AA2083" s="151">
        <f t="shared" si="36"/>
        <v>1</v>
      </c>
      <c r="AB2083" s="151">
        <f>IF(AC2083="",0,IFERROR(IF(VLOOKUP(AC2083,AC$38:AC2082,1,0)&gt;0,0,0),1))</f>
        <v>0</v>
      </c>
      <c r="AC2083" s="152">
        <f>IF(DATOS!J2047=Y$39,DATOS!C2047,"")</f>
        <v>0</v>
      </c>
    </row>
    <row r="2084" spans="27:29" x14ac:dyDescent="0.25">
      <c r="AA2084" s="151">
        <f t="shared" si="36"/>
        <v>1</v>
      </c>
      <c r="AB2084" s="151">
        <f>IF(AC2084="",0,IFERROR(IF(VLOOKUP(AC2084,AC$38:AC2083,1,0)&gt;0,0,0),1))</f>
        <v>0</v>
      </c>
      <c r="AC2084" s="152">
        <f>IF(DATOS!J2048=Y$39,DATOS!C2048,"")</f>
        <v>0</v>
      </c>
    </row>
    <row r="2085" spans="27:29" x14ac:dyDescent="0.25">
      <c r="AA2085" s="151">
        <f t="shared" si="36"/>
        <v>1</v>
      </c>
      <c r="AB2085" s="151">
        <f>IF(AC2085="",0,IFERROR(IF(VLOOKUP(AC2085,AC$38:AC2084,1,0)&gt;0,0,0),1))</f>
        <v>0</v>
      </c>
      <c r="AC2085" s="152">
        <f>IF(DATOS!J2049=Y$39,DATOS!C2049,"")</f>
        <v>0</v>
      </c>
    </row>
    <row r="2086" spans="27:29" x14ac:dyDescent="0.25">
      <c r="AA2086" s="151">
        <f t="shared" ref="AA2086:AA2149" si="37">AA2085+AB2086</f>
        <v>1</v>
      </c>
      <c r="AB2086" s="151">
        <f>IF(AC2086="",0,IFERROR(IF(VLOOKUP(AC2086,AC$38:AC2085,1,0)&gt;0,0,0),1))</f>
        <v>0</v>
      </c>
      <c r="AC2086" s="152">
        <f>IF(DATOS!J2050=Y$39,DATOS!C2050,"")</f>
        <v>0</v>
      </c>
    </row>
    <row r="2087" spans="27:29" x14ac:dyDescent="0.25">
      <c r="AA2087" s="151">
        <f t="shared" si="37"/>
        <v>1</v>
      </c>
      <c r="AB2087" s="151">
        <f>IF(AC2087="",0,IFERROR(IF(VLOOKUP(AC2087,AC$38:AC2086,1,0)&gt;0,0,0),1))</f>
        <v>0</v>
      </c>
      <c r="AC2087" s="152">
        <f>IF(DATOS!J2051=Y$39,DATOS!C2051,"")</f>
        <v>0</v>
      </c>
    </row>
    <row r="2088" spans="27:29" x14ac:dyDescent="0.25">
      <c r="AA2088" s="151">
        <f t="shared" si="37"/>
        <v>1</v>
      </c>
      <c r="AB2088" s="151">
        <f>IF(AC2088="",0,IFERROR(IF(VLOOKUP(AC2088,AC$38:AC2087,1,0)&gt;0,0,0),1))</f>
        <v>0</v>
      </c>
      <c r="AC2088" s="152">
        <f>IF(DATOS!J2052=Y$39,DATOS!C2052,"")</f>
        <v>0</v>
      </c>
    </row>
    <row r="2089" spans="27:29" x14ac:dyDescent="0.25">
      <c r="AA2089" s="151">
        <f t="shared" si="37"/>
        <v>1</v>
      </c>
      <c r="AB2089" s="151">
        <f>IF(AC2089="",0,IFERROR(IF(VLOOKUP(AC2089,AC$38:AC2088,1,0)&gt;0,0,0),1))</f>
        <v>0</v>
      </c>
      <c r="AC2089" s="152">
        <f>IF(DATOS!J2053=Y$39,DATOS!C2053,"")</f>
        <v>0</v>
      </c>
    </row>
    <row r="2090" spans="27:29" x14ac:dyDescent="0.25">
      <c r="AA2090" s="151">
        <f t="shared" si="37"/>
        <v>1</v>
      </c>
      <c r="AB2090" s="151">
        <f>IF(AC2090="",0,IFERROR(IF(VLOOKUP(AC2090,AC$38:AC2089,1,0)&gt;0,0,0),1))</f>
        <v>0</v>
      </c>
      <c r="AC2090" s="152">
        <f>IF(DATOS!J2054=Y$39,DATOS!C2054,"")</f>
        <v>0</v>
      </c>
    </row>
    <row r="2091" spans="27:29" x14ac:dyDescent="0.25">
      <c r="AA2091" s="151">
        <f t="shared" si="37"/>
        <v>1</v>
      </c>
      <c r="AB2091" s="151">
        <f>IF(AC2091="",0,IFERROR(IF(VLOOKUP(AC2091,AC$38:AC2090,1,0)&gt;0,0,0),1))</f>
        <v>0</v>
      </c>
      <c r="AC2091" s="152">
        <f>IF(DATOS!J2055=Y$39,DATOS!C2055,"")</f>
        <v>0</v>
      </c>
    </row>
    <row r="2092" spans="27:29" x14ac:dyDescent="0.25">
      <c r="AA2092" s="151">
        <f t="shared" si="37"/>
        <v>1</v>
      </c>
      <c r="AB2092" s="151">
        <f>IF(AC2092="",0,IFERROR(IF(VLOOKUP(AC2092,AC$38:AC2091,1,0)&gt;0,0,0),1))</f>
        <v>0</v>
      </c>
      <c r="AC2092" s="152">
        <f>IF(DATOS!J2056=Y$39,DATOS!C2056,"")</f>
        <v>0</v>
      </c>
    </row>
    <row r="2093" spans="27:29" x14ac:dyDescent="0.25">
      <c r="AA2093" s="151">
        <f t="shared" si="37"/>
        <v>1</v>
      </c>
      <c r="AB2093" s="151">
        <f>IF(AC2093="",0,IFERROR(IF(VLOOKUP(AC2093,AC$38:AC2092,1,0)&gt;0,0,0),1))</f>
        <v>0</v>
      </c>
      <c r="AC2093" s="152">
        <f>IF(DATOS!J2057=Y$39,DATOS!C2057,"")</f>
        <v>0</v>
      </c>
    </row>
    <row r="2094" spans="27:29" x14ac:dyDescent="0.25">
      <c r="AA2094" s="151">
        <f t="shared" si="37"/>
        <v>1</v>
      </c>
      <c r="AB2094" s="151">
        <f>IF(AC2094="",0,IFERROR(IF(VLOOKUP(AC2094,AC$38:AC2093,1,0)&gt;0,0,0),1))</f>
        <v>0</v>
      </c>
      <c r="AC2094" s="152">
        <f>IF(DATOS!J2058=Y$39,DATOS!C2058,"")</f>
        <v>0</v>
      </c>
    </row>
    <row r="2095" spans="27:29" x14ac:dyDescent="0.25">
      <c r="AA2095" s="151">
        <f t="shared" si="37"/>
        <v>1</v>
      </c>
      <c r="AB2095" s="151">
        <f>IF(AC2095="",0,IFERROR(IF(VLOOKUP(AC2095,AC$38:AC2094,1,0)&gt;0,0,0),1))</f>
        <v>0</v>
      </c>
      <c r="AC2095" s="152">
        <f>IF(DATOS!J2059=Y$39,DATOS!C2059,"")</f>
        <v>0</v>
      </c>
    </row>
    <row r="2096" spans="27:29" x14ac:dyDescent="0.25">
      <c r="AA2096" s="151">
        <f t="shared" si="37"/>
        <v>1</v>
      </c>
      <c r="AB2096" s="151">
        <f>IF(AC2096="",0,IFERROR(IF(VLOOKUP(AC2096,AC$38:AC2095,1,0)&gt;0,0,0),1))</f>
        <v>0</v>
      </c>
      <c r="AC2096" s="152">
        <f>IF(DATOS!J2060=Y$39,DATOS!C2060,"")</f>
        <v>0</v>
      </c>
    </row>
    <row r="2097" spans="27:29" x14ac:dyDescent="0.25">
      <c r="AA2097" s="151">
        <f t="shared" si="37"/>
        <v>1</v>
      </c>
      <c r="AB2097" s="151">
        <f>IF(AC2097="",0,IFERROR(IF(VLOOKUP(AC2097,AC$38:AC2096,1,0)&gt;0,0,0),1))</f>
        <v>0</v>
      </c>
      <c r="AC2097" s="152">
        <f>IF(DATOS!J2061=Y$39,DATOS!C2061,"")</f>
        <v>0</v>
      </c>
    </row>
    <row r="2098" spans="27:29" x14ac:dyDescent="0.25">
      <c r="AA2098" s="151">
        <f t="shared" si="37"/>
        <v>1</v>
      </c>
      <c r="AB2098" s="151">
        <f>IF(AC2098="",0,IFERROR(IF(VLOOKUP(AC2098,AC$38:AC2097,1,0)&gt;0,0,0),1))</f>
        <v>0</v>
      </c>
      <c r="AC2098" s="152">
        <f>IF(DATOS!J2062=Y$39,DATOS!C2062,"")</f>
        <v>0</v>
      </c>
    </row>
    <row r="2099" spans="27:29" x14ac:dyDescent="0.25">
      <c r="AA2099" s="151">
        <f t="shared" si="37"/>
        <v>1</v>
      </c>
      <c r="AB2099" s="151">
        <f>IF(AC2099="",0,IFERROR(IF(VLOOKUP(AC2099,AC$38:AC2098,1,0)&gt;0,0,0),1))</f>
        <v>0</v>
      </c>
      <c r="AC2099" s="152">
        <f>IF(DATOS!J2063=Y$39,DATOS!C2063,"")</f>
        <v>0</v>
      </c>
    </row>
    <row r="2100" spans="27:29" x14ac:dyDescent="0.25">
      <c r="AA2100" s="151">
        <f t="shared" si="37"/>
        <v>1</v>
      </c>
      <c r="AB2100" s="151">
        <f>IF(AC2100="",0,IFERROR(IF(VLOOKUP(AC2100,AC$38:AC2099,1,0)&gt;0,0,0),1))</f>
        <v>0</v>
      </c>
      <c r="AC2100" s="152">
        <f>IF(DATOS!J2064=Y$39,DATOS!C2064,"")</f>
        <v>0</v>
      </c>
    </row>
    <row r="2101" spans="27:29" x14ac:dyDescent="0.25">
      <c r="AA2101" s="151">
        <f t="shared" si="37"/>
        <v>1</v>
      </c>
      <c r="AB2101" s="151">
        <f>IF(AC2101="",0,IFERROR(IF(VLOOKUP(AC2101,AC$38:AC2100,1,0)&gt;0,0,0),1))</f>
        <v>0</v>
      </c>
      <c r="AC2101" s="152">
        <f>IF(DATOS!J2065=Y$39,DATOS!C2065,"")</f>
        <v>0</v>
      </c>
    </row>
    <row r="2102" spans="27:29" x14ac:dyDescent="0.25">
      <c r="AA2102" s="151">
        <f t="shared" si="37"/>
        <v>1</v>
      </c>
      <c r="AB2102" s="151">
        <f>IF(AC2102="",0,IFERROR(IF(VLOOKUP(AC2102,AC$38:AC2101,1,0)&gt;0,0,0),1))</f>
        <v>0</v>
      </c>
      <c r="AC2102" s="152">
        <f>IF(DATOS!J2066=Y$39,DATOS!C2066,"")</f>
        <v>0</v>
      </c>
    </row>
    <row r="2103" spans="27:29" x14ac:dyDescent="0.25">
      <c r="AA2103" s="151">
        <f t="shared" si="37"/>
        <v>1</v>
      </c>
      <c r="AC2103" s="152">
        <f>IF(DATOS!J2067=Y$39,DATOS!C2067,"")</f>
        <v>0</v>
      </c>
    </row>
    <row r="2104" spans="27:29" x14ac:dyDescent="0.25">
      <c r="AA2104" s="151">
        <f t="shared" si="37"/>
        <v>1</v>
      </c>
      <c r="AB2104" s="151">
        <f>IF(AC2104="",0,IFERROR(IF(VLOOKUP(AC2104,AC$38:AC2103,1,0)&gt;0,0,0),1))</f>
        <v>0</v>
      </c>
      <c r="AC2104" s="152">
        <f>IF(DATOS!J2068=Y$39,DATOS!C2068,"")</f>
        <v>0</v>
      </c>
    </row>
    <row r="2105" spans="27:29" x14ac:dyDescent="0.25">
      <c r="AA2105" s="151">
        <f t="shared" si="37"/>
        <v>1</v>
      </c>
      <c r="AB2105" s="151">
        <f>IF(AC2105="",0,IFERROR(IF(VLOOKUP(AC2105,AC$38:AC2104,1,0)&gt;0,0,0),1))</f>
        <v>0</v>
      </c>
      <c r="AC2105" s="152">
        <f>IF(DATOS!J2069=Y$39,DATOS!C2069,"")</f>
        <v>0</v>
      </c>
    </row>
    <row r="2106" spans="27:29" x14ac:dyDescent="0.25">
      <c r="AA2106" s="151">
        <f t="shared" si="37"/>
        <v>1</v>
      </c>
      <c r="AB2106" s="151">
        <f>IF(AC2106="",0,IFERROR(IF(VLOOKUP(AC2106,AC$38:AC2105,1,0)&gt;0,0,0),1))</f>
        <v>0</v>
      </c>
      <c r="AC2106" s="152">
        <f>IF(DATOS!J2070=Y$39,DATOS!C2070,"")</f>
        <v>0</v>
      </c>
    </row>
    <row r="2107" spans="27:29" x14ac:dyDescent="0.25">
      <c r="AA2107" s="151">
        <f t="shared" si="37"/>
        <v>1</v>
      </c>
      <c r="AB2107" s="151">
        <f>IF(AC2107="",0,IFERROR(IF(VLOOKUP(AC2107,AC$38:AC2106,1,0)&gt;0,0,0),1))</f>
        <v>0</v>
      </c>
      <c r="AC2107" s="152">
        <f>IF(DATOS!J2071=Y$39,DATOS!C2071,"")</f>
        <v>0</v>
      </c>
    </row>
    <row r="2108" spans="27:29" x14ac:dyDescent="0.25">
      <c r="AA2108" s="151">
        <f t="shared" si="37"/>
        <v>1</v>
      </c>
      <c r="AB2108" s="151">
        <f>IF(AC2108="",0,IFERROR(IF(VLOOKUP(AC2108,AC$38:AC2107,1,0)&gt;0,0,0),1))</f>
        <v>0</v>
      </c>
      <c r="AC2108" s="152">
        <f>IF(DATOS!J2072=Y$39,DATOS!C2072,"")</f>
        <v>0</v>
      </c>
    </row>
    <row r="2109" spans="27:29" x14ac:dyDescent="0.25">
      <c r="AA2109" s="151">
        <f t="shared" si="37"/>
        <v>1</v>
      </c>
      <c r="AB2109" s="151">
        <f>IF(AC2109="",0,IFERROR(IF(VLOOKUP(AC2109,AC$38:AC2108,1,0)&gt;0,0,0),1))</f>
        <v>0</v>
      </c>
      <c r="AC2109" s="152">
        <f>IF(DATOS!J2073=Y$39,DATOS!C2073,"")</f>
        <v>0</v>
      </c>
    </row>
    <row r="2110" spans="27:29" x14ac:dyDescent="0.25">
      <c r="AA2110" s="151">
        <f t="shared" si="37"/>
        <v>1</v>
      </c>
      <c r="AB2110" s="151">
        <f>IF(AC2110="",0,IFERROR(IF(VLOOKUP(AC2110,AC$38:AC2109,1,0)&gt;0,0,0),1))</f>
        <v>0</v>
      </c>
      <c r="AC2110" s="152">
        <f>IF(DATOS!J2074=Y$39,DATOS!C2074,"")</f>
        <v>0</v>
      </c>
    </row>
    <row r="2111" spans="27:29" x14ac:dyDescent="0.25">
      <c r="AA2111" s="151">
        <f t="shared" si="37"/>
        <v>1</v>
      </c>
      <c r="AB2111" s="151">
        <f>IF(AC2111="",0,IFERROR(IF(VLOOKUP(AC2111,AC$38:AC2110,1,0)&gt;0,0,0),1))</f>
        <v>0</v>
      </c>
      <c r="AC2111" s="152">
        <f>IF(DATOS!J2075=Y$39,DATOS!C2075,"")</f>
        <v>0</v>
      </c>
    </row>
    <row r="2112" spans="27:29" x14ac:dyDescent="0.25">
      <c r="AA2112" s="151">
        <f t="shared" si="37"/>
        <v>1</v>
      </c>
      <c r="AB2112" s="151">
        <f>IF(AC2112="",0,IFERROR(IF(VLOOKUP(AC2112,AC$38:AC2111,1,0)&gt;0,0,0),1))</f>
        <v>0</v>
      </c>
      <c r="AC2112" s="152">
        <f>IF(DATOS!J2076=Y$39,DATOS!C2076,"")</f>
        <v>0</v>
      </c>
    </row>
    <row r="2113" spans="27:29" x14ac:dyDescent="0.25">
      <c r="AA2113" s="151">
        <f t="shared" si="37"/>
        <v>1</v>
      </c>
      <c r="AB2113" s="151">
        <f>IF(AC2113="",0,IFERROR(IF(VLOOKUP(AC2113,AC$38:AC2112,1,0)&gt;0,0,0),1))</f>
        <v>0</v>
      </c>
      <c r="AC2113" s="152">
        <f>IF(DATOS!J2077=Y$39,DATOS!C2077,"")</f>
        <v>0</v>
      </c>
    </row>
    <row r="2114" spans="27:29" x14ac:dyDescent="0.25">
      <c r="AA2114" s="151">
        <f t="shared" si="37"/>
        <v>1</v>
      </c>
      <c r="AB2114" s="151">
        <f>IF(AC2114="",0,IFERROR(IF(VLOOKUP(AC2114,AC$38:AC2113,1,0)&gt;0,0,0),1))</f>
        <v>0</v>
      </c>
      <c r="AC2114" s="152">
        <f>IF(DATOS!J2078=Y$39,DATOS!C2078,"")</f>
        <v>0</v>
      </c>
    </row>
    <row r="2115" spans="27:29" x14ac:dyDescent="0.25">
      <c r="AA2115" s="151">
        <f t="shared" si="37"/>
        <v>1</v>
      </c>
      <c r="AB2115" s="151">
        <f>IF(AC2115="",0,IFERROR(IF(VLOOKUP(AC2115,AC$38:AC2114,1,0)&gt;0,0,0),1))</f>
        <v>0</v>
      </c>
      <c r="AC2115" s="152">
        <f>IF(DATOS!J2079=Y$39,DATOS!C2079,"")</f>
        <v>0</v>
      </c>
    </row>
    <row r="2116" spans="27:29" x14ac:dyDescent="0.25">
      <c r="AA2116" s="151">
        <f t="shared" si="37"/>
        <v>1</v>
      </c>
      <c r="AB2116" s="151">
        <f>IF(AC2116="",0,IFERROR(IF(VLOOKUP(AC2116,AC$38:AC2115,1,0)&gt;0,0,0),1))</f>
        <v>0</v>
      </c>
      <c r="AC2116" s="152">
        <f>IF(DATOS!J2080=Y$39,DATOS!C2080,"")</f>
        <v>0</v>
      </c>
    </row>
    <row r="2117" spans="27:29" x14ac:dyDescent="0.25">
      <c r="AA2117" s="151">
        <f t="shared" si="37"/>
        <v>1</v>
      </c>
      <c r="AB2117" s="151">
        <f>IF(AC2117="",0,IFERROR(IF(VLOOKUP(AC2117,AC$38:AC2116,1,0)&gt;0,0,0),1))</f>
        <v>0</v>
      </c>
      <c r="AC2117" s="152">
        <f>IF(DATOS!J2081=Y$39,DATOS!C2081,"")</f>
        <v>0</v>
      </c>
    </row>
    <row r="2118" spans="27:29" x14ac:dyDescent="0.25">
      <c r="AA2118" s="151">
        <f t="shared" si="37"/>
        <v>1</v>
      </c>
      <c r="AB2118" s="151">
        <f>IF(AC2118="",0,IFERROR(IF(VLOOKUP(AC2118,AC$38:AC2117,1,0)&gt;0,0,0),1))</f>
        <v>0</v>
      </c>
      <c r="AC2118" s="152">
        <f>IF(DATOS!J2082=Y$39,DATOS!C2082,"")</f>
        <v>0</v>
      </c>
    </row>
    <row r="2119" spans="27:29" x14ac:dyDescent="0.25">
      <c r="AA2119" s="151">
        <f t="shared" si="37"/>
        <v>1</v>
      </c>
      <c r="AB2119" s="151">
        <f>IF(AC2119="",0,IFERROR(IF(VLOOKUP(AC2119,AC$38:AC2118,1,0)&gt;0,0,0),1))</f>
        <v>0</v>
      </c>
      <c r="AC2119" s="152">
        <f>IF(DATOS!J2083=Y$39,DATOS!C2083,"")</f>
        <v>0</v>
      </c>
    </row>
    <row r="2120" spans="27:29" x14ac:dyDescent="0.25">
      <c r="AA2120" s="151">
        <f t="shared" si="37"/>
        <v>1</v>
      </c>
      <c r="AB2120" s="151">
        <f>IF(AC2120="",0,IFERROR(IF(VLOOKUP(AC2120,AC$38:AC2119,1,0)&gt;0,0,0),1))</f>
        <v>0</v>
      </c>
      <c r="AC2120" s="152">
        <f>IF(DATOS!J2084=Y$39,DATOS!C2084,"")</f>
        <v>0</v>
      </c>
    </row>
    <row r="2121" spans="27:29" x14ac:dyDescent="0.25">
      <c r="AA2121" s="151">
        <f t="shared" si="37"/>
        <v>1</v>
      </c>
      <c r="AB2121" s="151">
        <f>IF(AC2121="",0,IFERROR(IF(VLOOKUP(AC2121,AC$38:AC2120,1,0)&gt;0,0,0),1))</f>
        <v>0</v>
      </c>
      <c r="AC2121" s="152">
        <f>IF(DATOS!J2085=Y$39,DATOS!C2085,"")</f>
        <v>0</v>
      </c>
    </row>
    <row r="2122" spans="27:29" x14ac:dyDescent="0.25">
      <c r="AA2122" s="151">
        <f t="shared" si="37"/>
        <v>1</v>
      </c>
      <c r="AB2122" s="151">
        <f>IF(AC2122="",0,IFERROR(IF(VLOOKUP(AC2122,AC$38:AC2121,1,0)&gt;0,0,0),1))</f>
        <v>0</v>
      </c>
      <c r="AC2122" s="152">
        <f>IF(DATOS!J2086=Y$39,DATOS!C2086,"")</f>
        <v>0</v>
      </c>
    </row>
    <row r="2123" spans="27:29" x14ac:dyDescent="0.25">
      <c r="AA2123" s="151">
        <f t="shared" si="37"/>
        <v>1</v>
      </c>
      <c r="AB2123" s="151">
        <f>IF(AC2123="",0,IFERROR(IF(VLOOKUP(AC2123,AC$38:AC2122,1,0)&gt;0,0,0),1))</f>
        <v>0</v>
      </c>
      <c r="AC2123" s="152">
        <f>IF(DATOS!J2087=Y$39,DATOS!C2087,"")</f>
        <v>0</v>
      </c>
    </row>
    <row r="2124" spans="27:29" x14ac:dyDescent="0.25">
      <c r="AA2124" s="151">
        <f t="shared" si="37"/>
        <v>1</v>
      </c>
      <c r="AB2124" s="151">
        <f>IF(AC2124="",0,IFERROR(IF(VLOOKUP(AC2124,AC$38:AC2123,1,0)&gt;0,0,0),1))</f>
        <v>0</v>
      </c>
      <c r="AC2124" s="152">
        <f>IF(DATOS!J2088=Y$39,DATOS!C2088,"")</f>
        <v>0</v>
      </c>
    </row>
    <row r="2125" spans="27:29" x14ac:dyDescent="0.25">
      <c r="AA2125" s="151">
        <f t="shared" si="37"/>
        <v>1</v>
      </c>
      <c r="AB2125" s="151">
        <f>IF(AC2125="",0,IFERROR(IF(VLOOKUP(AC2125,AC$38:AC2124,1,0)&gt;0,0,0),1))</f>
        <v>0</v>
      </c>
      <c r="AC2125" s="152">
        <f>IF(DATOS!J2089=Y$39,DATOS!C2089,"")</f>
        <v>0</v>
      </c>
    </row>
    <row r="2126" spans="27:29" x14ac:dyDescent="0.25">
      <c r="AA2126" s="151">
        <f t="shared" si="37"/>
        <v>1</v>
      </c>
      <c r="AB2126" s="151">
        <f>IF(AC2126="",0,IFERROR(IF(VLOOKUP(AC2126,AC$38:AC2125,1,0)&gt;0,0,0),1))</f>
        <v>0</v>
      </c>
      <c r="AC2126" s="152">
        <f>IF(DATOS!J2090=Y$39,DATOS!C2090,"")</f>
        <v>0</v>
      </c>
    </row>
    <row r="2127" spans="27:29" x14ac:dyDescent="0.25">
      <c r="AA2127" s="151">
        <f t="shared" si="37"/>
        <v>1</v>
      </c>
      <c r="AB2127" s="151">
        <f>IF(AC2127="",0,IFERROR(IF(VLOOKUP(AC2127,AC$38:AC2126,1,0)&gt;0,0,0),1))</f>
        <v>0</v>
      </c>
      <c r="AC2127" s="152">
        <f>IF(DATOS!J2091=Y$39,DATOS!C2091,"")</f>
        <v>0</v>
      </c>
    </row>
    <row r="2128" spans="27:29" x14ac:dyDescent="0.25">
      <c r="AA2128" s="151">
        <f t="shared" si="37"/>
        <v>1</v>
      </c>
      <c r="AB2128" s="151">
        <f>IF(AC2128="",0,IFERROR(IF(VLOOKUP(AC2128,AC$38:AC2127,1,0)&gt;0,0,0),1))</f>
        <v>0</v>
      </c>
      <c r="AC2128" s="152">
        <f>IF(DATOS!J2092=Y$39,DATOS!C2092,"")</f>
        <v>0</v>
      </c>
    </row>
    <row r="2129" spans="27:29" x14ac:dyDescent="0.25">
      <c r="AA2129" s="151">
        <f t="shared" si="37"/>
        <v>1</v>
      </c>
      <c r="AB2129" s="151">
        <f>IF(AC2129="",0,IFERROR(IF(VLOOKUP(AC2129,AC$38:AC2128,1,0)&gt;0,0,0),1))</f>
        <v>0</v>
      </c>
      <c r="AC2129" s="152">
        <f>IF(DATOS!J2093=Y$39,DATOS!C2093,"")</f>
        <v>0</v>
      </c>
    </row>
    <row r="2130" spans="27:29" x14ac:dyDescent="0.25">
      <c r="AA2130" s="151">
        <f t="shared" si="37"/>
        <v>1</v>
      </c>
      <c r="AB2130" s="151">
        <f>IF(AC2130="",0,IFERROR(IF(VLOOKUP(AC2130,AC$38:AC2129,1,0)&gt;0,0,0),1))</f>
        <v>0</v>
      </c>
      <c r="AC2130" s="152">
        <f>IF(DATOS!J2094=Y$39,DATOS!C2094,"")</f>
        <v>0</v>
      </c>
    </row>
    <row r="2131" spans="27:29" x14ac:dyDescent="0.25">
      <c r="AA2131" s="151">
        <f t="shared" si="37"/>
        <v>1</v>
      </c>
      <c r="AB2131" s="151">
        <f>IF(AC2131="",0,IFERROR(IF(VLOOKUP(AC2131,AC$38:AC2130,1,0)&gt;0,0,0),1))</f>
        <v>0</v>
      </c>
      <c r="AC2131" s="152">
        <f>IF(DATOS!J2095=Y$39,DATOS!C2095,"")</f>
        <v>0</v>
      </c>
    </row>
    <row r="2132" spans="27:29" x14ac:dyDescent="0.25">
      <c r="AA2132" s="151">
        <f t="shared" si="37"/>
        <v>1</v>
      </c>
      <c r="AB2132" s="151">
        <f>IF(AC2132="",0,IFERROR(IF(VLOOKUP(AC2132,AC$38:AC2131,1,0)&gt;0,0,0),1))</f>
        <v>0</v>
      </c>
      <c r="AC2132" s="152">
        <f>IF(DATOS!J2096=Y$39,DATOS!C2096,"")</f>
        <v>0</v>
      </c>
    </row>
    <row r="2133" spans="27:29" x14ac:dyDescent="0.25">
      <c r="AA2133" s="151">
        <f t="shared" si="37"/>
        <v>1</v>
      </c>
      <c r="AB2133" s="151">
        <f>IF(AC2133="",0,IFERROR(IF(VLOOKUP(AC2133,AC$38:AC2132,1,0)&gt;0,0,0),1))</f>
        <v>0</v>
      </c>
      <c r="AC2133" s="152">
        <f>IF(DATOS!J2097=Y$39,DATOS!C2097,"")</f>
        <v>0</v>
      </c>
    </row>
    <row r="2134" spans="27:29" x14ac:dyDescent="0.25">
      <c r="AA2134" s="151">
        <f t="shared" si="37"/>
        <v>1</v>
      </c>
      <c r="AB2134" s="151">
        <f>IF(AC2134="",0,IFERROR(IF(VLOOKUP(AC2134,AC$38:AC2133,1,0)&gt;0,0,0),1))</f>
        <v>0</v>
      </c>
      <c r="AC2134" s="152">
        <f>IF(DATOS!J2098=Y$39,DATOS!C2098,"")</f>
        <v>0</v>
      </c>
    </row>
    <row r="2135" spans="27:29" x14ac:dyDescent="0.25">
      <c r="AA2135" s="151">
        <f t="shared" si="37"/>
        <v>1</v>
      </c>
      <c r="AB2135" s="151">
        <f>IF(AC2135="",0,IFERROR(IF(VLOOKUP(AC2135,AC$38:AC2134,1,0)&gt;0,0,0),1))</f>
        <v>0</v>
      </c>
      <c r="AC2135" s="152">
        <f>IF(DATOS!J2099=Y$39,DATOS!C2099,"")</f>
        <v>0</v>
      </c>
    </row>
    <row r="2136" spans="27:29" x14ac:dyDescent="0.25">
      <c r="AA2136" s="151">
        <f t="shared" si="37"/>
        <v>1</v>
      </c>
      <c r="AB2136" s="151">
        <f>IF(AC2136="",0,IFERROR(IF(VLOOKUP(AC2136,AC$38:AC2135,1,0)&gt;0,0,0),1))</f>
        <v>0</v>
      </c>
      <c r="AC2136" s="152">
        <f>IF(DATOS!J2100=Y$39,DATOS!C2100,"")</f>
        <v>0</v>
      </c>
    </row>
    <row r="2137" spans="27:29" x14ac:dyDescent="0.25">
      <c r="AA2137" s="151">
        <f t="shared" si="37"/>
        <v>1</v>
      </c>
      <c r="AB2137" s="151">
        <f>IF(AC2137="",0,IFERROR(IF(VLOOKUP(AC2137,AC$38:AC2136,1,0)&gt;0,0,0),1))</f>
        <v>0</v>
      </c>
      <c r="AC2137" s="152">
        <f>IF(DATOS!J2101=Y$39,DATOS!C2101,"")</f>
        <v>0</v>
      </c>
    </row>
    <row r="2138" spans="27:29" x14ac:dyDescent="0.25">
      <c r="AA2138" s="151">
        <f t="shared" si="37"/>
        <v>1</v>
      </c>
      <c r="AB2138" s="151">
        <f>IF(AC2138="",0,IFERROR(IF(VLOOKUP(AC2138,AC$38:AC2137,1,0)&gt;0,0,0),1))</f>
        <v>0</v>
      </c>
      <c r="AC2138" s="152">
        <f>IF(DATOS!J2102=Y$39,DATOS!C2102,"")</f>
        <v>0</v>
      </c>
    </row>
    <row r="2139" spans="27:29" x14ac:dyDescent="0.25">
      <c r="AA2139" s="151">
        <f t="shared" si="37"/>
        <v>1</v>
      </c>
      <c r="AB2139" s="151">
        <f>IF(AC2139="",0,IFERROR(IF(VLOOKUP(AC2139,AC$38:AC2138,1,0)&gt;0,0,0),1))</f>
        <v>0</v>
      </c>
      <c r="AC2139" s="152">
        <f>IF(DATOS!J2103=Y$39,DATOS!C2103,"")</f>
        <v>0</v>
      </c>
    </row>
    <row r="2140" spans="27:29" x14ac:dyDescent="0.25">
      <c r="AA2140" s="151">
        <f t="shared" si="37"/>
        <v>1</v>
      </c>
      <c r="AB2140" s="151">
        <f>IF(AC2140="",0,IFERROR(IF(VLOOKUP(AC2140,AC$38:AC2139,1,0)&gt;0,0,0),1))</f>
        <v>0</v>
      </c>
      <c r="AC2140" s="152">
        <f>IF(DATOS!J2104=Y$39,DATOS!C2104,"")</f>
        <v>0</v>
      </c>
    </row>
    <row r="2141" spans="27:29" x14ac:dyDescent="0.25">
      <c r="AA2141" s="151">
        <f t="shared" si="37"/>
        <v>1</v>
      </c>
      <c r="AB2141" s="151">
        <f>IF(AC2141="",0,IFERROR(IF(VLOOKUP(AC2141,AC$38:AC2140,1,0)&gt;0,0,0),1))</f>
        <v>0</v>
      </c>
      <c r="AC2141" s="152">
        <f>IF(DATOS!J2105=Y$39,DATOS!C2105,"")</f>
        <v>0</v>
      </c>
    </row>
    <row r="2142" spans="27:29" x14ac:dyDescent="0.25">
      <c r="AA2142" s="151">
        <f t="shared" si="37"/>
        <v>1</v>
      </c>
      <c r="AB2142" s="151">
        <f>IF(AC2142="",0,IFERROR(IF(VLOOKUP(AC2142,AC$38:AC2141,1,0)&gt;0,0,0),1))</f>
        <v>0</v>
      </c>
      <c r="AC2142" s="152">
        <f>IF(DATOS!J2106=Y$39,DATOS!C2106,"")</f>
        <v>0</v>
      </c>
    </row>
    <row r="2143" spans="27:29" x14ac:dyDescent="0.25">
      <c r="AA2143" s="151">
        <f t="shared" si="37"/>
        <v>1</v>
      </c>
      <c r="AB2143" s="151">
        <f>IF(AC2143="",0,IFERROR(IF(VLOOKUP(AC2143,AC$38:AC2142,1,0)&gt;0,0,0),1))</f>
        <v>0</v>
      </c>
      <c r="AC2143" s="152">
        <f>IF(DATOS!J2107=Y$39,DATOS!C2107,"")</f>
        <v>0</v>
      </c>
    </row>
    <row r="2144" spans="27:29" x14ac:dyDescent="0.25">
      <c r="AA2144" s="151">
        <f t="shared" si="37"/>
        <v>1</v>
      </c>
      <c r="AB2144" s="151">
        <f>IF(AC2144="",0,IFERROR(IF(VLOOKUP(AC2144,AC$38:AC2143,1,0)&gt;0,0,0),1))</f>
        <v>0</v>
      </c>
      <c r="AC2144" s="152">
        <f>IF(DATOS!J2108=Y$39,DATOS!C2108,"")</f>
        <v>0</v>
      </c>
    </row>
    <row r="2145" spans="27:29" x14ac:dyDescent="0.25">
      <c r="AA2145" s="151">
        <f t="shared" si="37"/>
        <v>1</v>
      </c>
      <c r="AB2145" s="151">
        <f>IF(AC2145="",0,IFERROR(IF(VLOOKUP(AC2145,AC$38:AC2144,1,0)&gt;0,0,0),1))</f>
        <v>0</v>
      </c>
      <c r="AC2145" s="152">
        <f>IF(DATOS!J2109=Y$39,DATOS!C2109,"")</f>
        <v>0</v>
      </c>
    </row>
    <row r="2146" spans="27:29" x14ac:dyDescent="0.25">
      <c r="AA2146" s="151">
        <f t="shared" si="37"/>
        <v>1</v>
      </c>
      <c r="AB2146" s="151">
        <f>IF(AC2146="",0,IFERROR(IF(VLOOKUP(AC2146,AC$38:AC2145,1,0)&gt;0,0,0),1))</f>
        <v>0</v>
      </c>
      <c r="AC2146" s="152">
        <f>IF(DATOS!J2110=Y$39,DATOS!C2110,"")</f>
        <v>0</v>
      </c>
    </row>
    <row r="2147" spans="27:29" x14ac:dyDescent="0.25">
      <c r="AA2147" s="151">
        <f t="shared" si="37"/>
        <v>1</v>
      </c>
      <c r="AB2147" s="151">
        <f>IF(AC2147="",0,IFERROR(IF(VLOOKUP(AC2147,AC$38:AC2146,1,0)&gt;0,0,0),1))</f>
        <v>0</v>
      </c>
      <c r="AC2147" s="152">
        <f>IF(DATOS!J2111=Y$39,DATOS!C2111,"")</f>
        <v>0</v>
      </c>
    </row>
    <row r="2148" spans="27:29" x14ac:dyDescent="0.25">
      <c r="AA2148" s="151">
        <f t="shared" si="37"/>
        <v>1</v>
      </c>
      <c r="AB2148" s="151">
        <f>IF(AC2148="",0,IFERROR(IF(VLOOKUP(AC2148,AC$38:AC2147,1,0)&gt;0,0,0),1))</f>
        <v>0</v>
      </c>
      <c r="AC2148" s="152">
        <f>IF(DATOS!J2112=Y$39,DATOS!C2112,"")</f>
        <v>0</v>
      </c>
    </row>
    <row r="2149" spans="27:29" x14ac:dyDescent="0.25">
      <c r="AA2149" s="151">
        <f t="shared" si="37"/>
        <v>1</v>
      </c>
      <c r="AB2149" s="151">
        <f>IF(AC2149="",0,IFERROR(IF(VLOOKUP(AC2149,AC$38:AC2148,1,0)&gt;0,0,0),1))</f>
        <v>0</v>
      </c>
      <c r="AC2149" s="152">
        <f>IF(DATOS!J2113=Y$39,DATOS!C2113,"")</f>
        <v>0</v>
      </c>
    </row>
    <row r="2150" spans="27:29" x14ac:dyDescent="0.25">
      <c r="AA2150" s="151">
        <f t="shared" ref="AA2150:AA2213" si="38">AA2149+AB2150</f>
        <v>1</v>
      </c>
      <c r="AB2150" s="151">
        <f>IF(AC2150="",0,IFERROR(IF(VLOOKUP(AC2150,AC$38:AC2149,1,0)&gt;0,0,0),1))</f>
        <v>0</v>
      </c>
      <c r="AC2150" s="152">
        <f>IF(DATOS!J2114=Y$39,DATOS!C2114,"")</f>
        <v>0</v>
      </c>
    </row>
    <row r="2151" spans="27:29" x14ac:dyDescent="0.25">
      <c r="AA2151" s="151">
        <f t="shared" si="38"/>
        <v>1</v>
      </c>
      <c r="AB2151" s="151">
        <f>IF(AC2151="",0,IFERROR(IF(VLOOKUP(AC2151,AC$38:AC2150,1,0)&gt;0,0,0),1))</f>
        <v>0</v>
      </c>
      <c r="AC2151" s="152">
        <f>IF(DATOS!J2115=Y$39,DATOS!C2115,"")</f>
        <v>0</v>
      </c>
    </row>
    <row r="2152" spans="27:29" x14ac:dyDescent="0.25">
      <c r="AA2152" s="151">
        <f t="shared" si="38"/>
        <v>1</v>
      </c>
      <c r="AB2152" s="151">
        <f>IF(AC2152="",0,IFERROR(IF(VLOOKUP(AC2152,AC$38:AC2151,1,0)&gt;0,0,0),1))</f>
        <v>0</v>
      </c>
      <c r="AC2152" s="152">
        <f>IF(DATOS!J2116=Y$39,DATOS!C2116,"")</f>
        <v>0</v>
      </c>
    </row>
    <row r="2153" spans="27:29" x14ac:dyDescent="0.25">
      <c r="AA2153" s="151">
        <f t="shared" si="38"/>
        <v>1</v>
      </c>
      <c r="AB2153" s="151">
        <f>IF(AC2153="",0,IFERROR(IF(VLOOKUP(AC2153,AC$38:AC2152,1,0)&gt;0,0,0),1))</f>
        <v>0</v>
      </c>
      <c r="AC2153" s="152">
        <f>IF(DATOS!J2117=Y$39,DATOS!C2117,"")</f>
        <v>0</v>
      </c>
    </row>
    <row r="2154" spans="27:29" x14ac:dyDescent="0.25">
      <c r="AA2154" s="151">
        <f t="shared" si="38"/>
        <v>1</v>
      </c>
      <c r="AB2154" s="151">
        <f>IF(AC2154="",0,IFERROR(IF(VLOOKUP(AC2154,AC$38:AC2153,1,0)&gt;0,0,0),1))</f>
        <v>0</v>
      </c>
      <c r="AC2154" s="152">
        <f>IF(DATOS!J2118=Y$39,DATOS!C2118,"")</f>
        <v>0</v>
      </c>
    </row>
    <row r="2155" spans="27:29" x14ac:dyDescent="0.25">
      <c r="AA2155" s="151">
        <f t="shared" si="38"/>
        <v>1</v>
      </c>
      <c r="AB2155" s="151">
        <f>IF(AC2155="",0,IFERROR(IF(VLOOKUP(AC2155,AC$38:AC2154,1,0)&gt;0,0,0),1))</f>
        <v>0</v>
      </c>
      <c r="AC2155" s="152">
        <f>IF(DATOS!J2119=Y$39,DATOS!C2119,"")</f>
        <v>0</v>
      </c>
    </row>
    <row r="2156" spans="27:29" x14ac:dyDescent="0.25">
      <c r="AA2156" s="151">
        <f t="shared" si="38"/>
        <v>1</v>
      </c>
      <c r="AB2156" s="151">
        <f>IF(AC2156="",0,IFERROR(IF(VLOOKUP(AC2156,AC$38:AC2155,1,0)&gt;0,0,0),1))</f>
        <v>0</v>
      </c>
      <c r="AC2156" s="152">
        <f>IF(DATOS!J2120=Y$39,DATOS!C2120,"")</f>
        <v>0</v>
      </c>
    </row>
    <row r="2157" spans="27:29" x14ac:dyDescent="0.25">
      <c r="AA2157" s="151">
        <f t="shared" si="38"/>
        <v>1</v>
      </c>
      <c r="AB2157" s="151">
        <f>IF(AC2157="",0,IFERROR(IF(VLOOKUP(AC2157,AC$38:AC2156,1,0)&gt;0,0,0),1))</f>
        <v>0</v>
      </c>
      <c r="AC2157" s="152">
        <f>IF(DATOS!J2121=Y$39,DATOS!C2121,"")</f>
        <v>0</v>
      </c>
    </row>
    <row r="2158" spans="27:29" x14ac:dyDescent="0.25">
      <c r="AA2158" s="151">
        <f t="shared" si="38"/>
        <v>1</v>
      </c>
      <c r="AB2158" s="151">
        <f>IF(AC2158="",0,IFERROR(IF(VLOOKUP(AC2158,AC$38:AC2157,1,0)&gt;0,0,0),1))</f>
        <v>0</v>
      </c>
      <c r="AC2158" s="152">
        <f>IF(DATOS!J2122=Y$39,DATOS!C2122,"")</f>
        <v>0</v>
      </c>
    </row>
    <row r="2159" spans="27:29" x14ac:dyDescent="0.25">
      <c r="AA2159" s="151">
        <f t="shared" si="38"/>
        <v>1</v>
      </c>
      <c r="AB2159" s="151">
        <f>IF(AC2159="",0,IFERROR(IF(VLOOKUP(AC2159,AC$38:AC2158,1,0)&gt;0,0,0),1))</f>
        <v>0</v>
      </c>
      <c r="AC2159" s="152">
        <f>IF(DATOS!J2123=Y$39,DATOS!C2123,"")</f>
        <v>0</v>
      </c>
    </row>
    <row r="2160" spans="27:29" x14ac:dyDescent="0.25">
      <c r="AA2160" s="151">
        <f t="shared" si="38"/>
        <v>1</v>
      </c>
      <c r="AB2160" s="151">
        <f>IF(AC2160="",0,IFERROR(IF(VLOOKUP(AC2160,AC$38:AC2159,1,0)&gt;0,0,0),1))</f>
        <v>0</v>
      </c>
      <c r="AC2160" s="152">
        <f>IF(DATOS!J2124=Y$39,DATOS!C2124,"")</f>
        <v>0</v>
      </c>
    </row>
    <row r="2161" spans="27:29" x14ac:dyDescent="0.25">
      <c r="AA2161" s="151">
        <f t="shared" si="38"/>
        <v>1</v>
      </c>
      <c r="AB2161" s="151">
        <f>IF(AC2161="",0,IFERROR(IF(VLOOKUP(AC2161,AC$38:AC2160,1,0)&gt;0,0,0),1))</f>
        <v>0</v>
      </c>
      <c r="AC2161" s="152">
        <f>IF(DATOS!J2125=Y$39,DATOS!C2125,"")</f>
        <v>0</v>
      </c>
    </row>
    <row r="2162" spans="27:29" x14ac:dyDescent="0.25">
      <c r="AA2162" s="151">
        <f t="shared" si="38"/>
        <v>1</v>
      </c>
      <c r="AB2162" s="151">
        <f>IF(AC2162="",0,IFERROR(IF(VLOOKUP(AC2162,AC$38:AC2161,1,0)&gt;0,0,0),1))</f>
        <v>0</v>
      </c>
      <c r="AC2162" s="152">
        <f>IF(DATOS!J2126=Y$39,DATOS!C2126,"")</f>
        <v>0</v>
      </c>
    </row>
    <row r="2163" spans="27:29" x14ac:dyDescent="0.25">
      <c r="AA2163" s="151">
        <f t="shared" si="38"/>
        <v>1</v>
      </c>
      <c r="AB2163" s="151">
        <f>IF(AC2163="",0,IFERROR(IF(VLOOKUP(AC2163,AC$38:AC2162,1,0)&gt;0,0,0),1))</f>
        <v>0</v>
      </c>
      <c r="AC2163" s="152">
        <f>IF(DATOS!J2127=Y$39,DATOS!C2127,"")</f>
        <v>0</v>
      </c>
    </row>
    <row r="2164" spans="27:29" x14ac:dyDescent="0.25">
      <c r="AA2164" s="151">
        <f t="shared" si="38"/>
        <v>1</v>
      </c>
      <c r="AB2164" s="151">
        <f>IF(AC2164="",0,IFERROR(IF(VLOOKUP(AC2164,AC$38:AC2163,1,0)&gt;0,0,0),1))</f>
        <v>0</v>
      </c>
      <c r="AC2164" s="152">
        <f>IF(DATOS!J2128=Y$39,DATOS!C2128,"")</f>
        <v>0</v>
      </c>
    </row>
    <row r="2165" spans="27:29" x14ac:dyDescent="0.25">
      <c r="AA2165" s="151">
        <f t="shared" si="38"/>
        <v>1</v>
      </c>
      <c r="AB2165" s="151">
        <f>IF(AC2165="",0,IFERROR(IF(VLOOKUP(AC2165,AC$38:AC2164,1,0)&gt;0,0,0),1))</f>
        <v>0</v>
      </c>
      <c r="AC2165" s="152">
        <f>IF(DATOS!J2129=Y$39,DATOS!C2129,"")</f>
        <v>0</v>
      </c>
    </row>
    <row r="2166" spans="27:29" x14ac:dyDescent="0.25">
      <c r="AA2166" s="151">
        <f t="shared" si="38"/>
        <v>1</v>
      </c>
      <c r="AB2166" s="151">
        <f>IF(AC2166="",0,IFERROR(IF(VLOOKUP(AC2166,AC$38:AC2165,1,0)&gt;0,0,0),1))</f>
        <v>0</v>
      </c>
      <c r="AC2166" s="152">
        <f>IF(DATOS!J2130=Y$39,DATOS!C2130,"")</f>
        <v>0</v>
      </c>
    </row>
    <row r="2167" spans="27:29" x14ac:dyDescent="0.25">
      <c r="AA2167" s="151">
        <f t="shared" si="38"/>
        <v>1</v>
      </c>
      <c r="AB2167" s="151">
        <f>IF(AC2167="",0,IFERROR(IF(VLOOKUP(AC2167,AC$38:AC2166,1,0)&gt;0,0,0),1))</f>
        <v>0</v>
      </c>
      <c r="AC2167" s="152">
        <f>IF(DATOS!J2131=Y$39,DATOS!C2131,"")</f>
        <v>0</v>
      </c>
    </row>
    <row r="2168" spans="27:29" x14ac:dyDescent="0.25">
      <c r="AA2168" s="151">
        <f t="shared" si="38"/>
        <v>1</v>
      </c>
      <c r="AB2168" s="151">
        <f>IF(AC2168="",0,IFERROR(IF(VLOOKUP(AC2168,AC$38:AC2167,1,0)&gt;0,0,0),1))</f>
        <v>0</v>
      </c>
      <c r="AC2168" s="152">
        <f>IF(DATOS!J2132=Y$39,DATOS!C2132,"")</f>
        <v>0</v>
      </c>
    </row>
    <row r="2169" spans="27:29" x14ac:dyDescent="0.25">
      <c r="AA2169" s="151">
        <f t="shared" si="38"/>
        <v>1</v>
      </c>
      <c r="AB2169" s="151">
        <f>IF(AC2169="",0,IFERROR(IF(VLOOKUP(AC2169,AC$38:AC2168,1,0)&gt;0,0,0),1))</f>
        <v>0</v>
      </c>
      <c r="AC2169" s="152">
        <f>IF(DATOS!J2133=Y$39,DATOS!C2133,"")</f>
        <v>0</v>
      </c>
    </row>
    <row r="2170" spans="27:29" x14ac:dyDescent="0.25">
      <c r="AA2170" s="151">
        <f t="shared" si="38"/>
        <v>1</v>
      </c>
      <c r="AB2170" s="151">
        <f>IF(AC2170="",0,IFERROR(IF(VLOOKUP(AC2170,AC$38:AC2169,1,0)&gt;0,0,0),1))</f>
        <v>0</v>
      </c>
      <c r="AC2170" s="152">
        <f>IF(DATOS!J2134=Y$39,DATOS!C2134,"")</f>
        <v>0</v>
      </c>
    </row>
    <row r="2171" spans="27:29" x14ac:dyDescent="0.25">
      <c r="AA2171" s="151">
        <f t="shared" si="38"/>
        <v>1</v>
      </c>
      <c r="AB2171" s="151">
        <f>IF(AC2171="",0,IFERROR(IF(VLOOKUP(AC2171,AC$38:AC2170,1,0)&gt;0,0,0),1))</f>
        <v>0</v>
      </c>
      <c r="AC2171" s="152">
        <f>IF(DATOS!J2135=Y$39,DATOS!C2135,"")</f>
        <v>0</v>
      </c>
    </row>
    <row r="2172" spans="27:29" x14ac:dyDescent="0.25">
      <c r="AA2172" s="151">
        <f t="shared" si="38"/>
        <v>1</v>
      </c>
      <c r="AB2172" s="151">
        <f>IF(AC2172="",0,IFERROR(IF(VLOOKUP(AC2172,AC$38:AC2171,1,0)&gt;0,0,0),1))</f>
        <v>0</v>
      </c>
      <c r="AC2172" s="152">
        <f>IF(DATOS!J2136=Y$39,DATOS!C2136,"")</f>
        <v>0</v>
      </c>
    </row>
    <row r="2173" spans="27:29" x14ac:dyDescent="0.25">
      <c r="AA2173" s="151">
        <f t="shared" si="38"/>
        <v>1</v>
      </c>
      <c r="AB2173" s="151">
        <f>IF(AC2173="",0,IFERROR(IF(VLOOKUP(AC2173,AC$38:AC2172,1,0)&gt;0,0,0),1))</f>
        <v>0</v>
      </c>
      <c r="AC2173" s="152">
        <f>IF(DATOS!J2137=Y$39,DATOS!C2137,"")</f>
        <v>0</v>
      </c>
    </row>
    <row r="2174" spans="27:29" x14ac:dyDescent="0.25">
      <c r="AA2174" s="151">
        <f t="shared" si="38"/>
        <v>1</v>
      </c>
      <c r="AB2174" s="151">
        <f>IF(AC2174="",0,IFERROR(IF(VLOOKUP(AC2174,AC$38:AC2173,1,0)&gt;0,0,0),1))</f>
        <v>0</v>
      </c>
      <c r="AC2174" s="152">
        <f>IF(DATOS!J2138=Y$39,DATOS!C2138,"")</f>
        <v>0</v>
      </c>
    </row>
    <row r="2175" spans="27:29" x14ac:dyDescent="0.25">
      <c r="AA2175" s="151">
        <f t="shared" si="38"/>
        <v>1</v>
      </c>
      <c r="AB2175" s="151">
        <f>IF(AC2175="",0,IFERROR(IF(VLOOKUP(AC2175,AC$38:AC2174,1,0)&gt;0,0,0),1))</f>
        <v>0</v>
      </c>
      <c r="AC2175" s="152">
        <f>IF(DATOS!J2139=Y$39,DATOS!C2139,"")</f>
        <v>0</v>
      </c>
    </row>
    <row r="2176" spans="27:29" x14ac:dyDescent="0.25">
      <c r="AA2176" s="151">
        <f t="shared" si="38"/>
        <v>1</v>
      </c>
      <c r="AB2176" s="151">
        <f>IF(AC2176="",0,IFERROR(IF(VLOOKUP(AC2176,AC$38:AC2175,1,0)&gt;0,0,0),1))</f>
        <v>0</v>
      </c>
      <c r="AC2176" s="152">
        <f>IF(DATOS!J2140=Y$39,DATOS!C2140,"")</f>
        <v>0</v>
      </c>
    </row>
    <row r="2177" spans="27:29" x14ac:dyDescent="0.25">
      <c r="AA2177" s="151">
        <f t="shared" si="38"/>
        <v>1</v>
      </c>
      <c r="AB2177" s="151">
        <f>IF(AC2177="",0,IFERROR(IF(VLOOKUP(AC2177,AC$38:AC2176,1,0)&gt;0,0,0),1))</f>
        <v>0</v>
      </c>
      <c r="AC2177" s="152">
        <f>IF(DATOS!J2141=Y$39,DATOS!C2141,"")</f>
        <v>0</v>
      </c>
    </row>
    <row r="2178" spans="27:29" x14ac:dyDescent="0.25">
      <c r="AA2178" s="151">
        <f t="shared" si="38"/>
        <v>1</v>
      </c>
      <c r="AB2178" s="151">
        <f>IF(AC2178="",0,IFERROR(IF(VLOOKUP(AC2178,AC$38:AC2177,1,0)&gt;0,0,0),1))</f>
        <v>0</v>
      </c>
      <c r="AC2178" s="152">
        <f>IF(DATOS!J2142=Y$39,DATOS!C2142,"")</f>
        <v>0</v>
      </c>
    </row>
    <row r="2179" spans="27:29" x14ac:dyDescent="0.25">
      <c r="AA2179" s="151">
        <f t="shared" si="38"/>
        <v>1</v>
      </c>
      <c r="AB2179" s="151">
        <f>IF(AC2179="",0,IFERROR(IF(VLOOKUP(AC2179,AC$38:AC2178,1,0)&gt;0,0,0),1))</f>
        <v>0</v>
      </c>
      <c r="AC2179" s="152">
        <f>IF(DATOS!J2143=Y$39,DATOS!C2143,"")</f>
        <v>0</v>
      </c>
    </row>
    <row r="2180" spans="27:29" x14ac:dyDescent="0.25">
      <c r="AA2180" s="151">
        <f t="shared" si="38"/>
        <v>1</v>
      </c>
      <c r="AB2180" s="151">
        <f>IF(AC2180="",0,IFERROR(IF(VLOOKUP(AC2180,AC$38:AC2179,1,0)&gt;0,0,0),1))</f>
        <v>0</v>
      </c>
      <c r="AC2180" s="152">
        <f>IF(DATOS!J2144=Y$39,DATOS!C2144,"")</f>
        <v>0</v>
      </c>
    </row>
    <row r="2181" spans="27:29" x14ac:dyDescent="0.25">
      <c r="AA2181" s="151">
        <f t="shared" si="38"/>
        <v>1</v>
      </c>
      <c r="AB2181" s="151">
        <f>IF(AC2181="",0,IFERROR(IF(VLOOKUP(AC2181,AC$38:AC2180,1,0)&gt;0,0,0),1))</f>
        <v>0</v>
      </c>
      <c r="AC2181" s="152">
        <f>IF(DATOS!J2145=Y$39,DATOS!C2145,"")</f>
        <v>0</v>
      </c>
    </row>
    <row r="2182" spans="27:29" x14ac:dyDescent="0.25">
      <c r="AA2182" s="151">
        <f t="shared" si="38"/>
        <v>1</v>
      </c>
      <c r="AB2182" s="151">
        <f>IF(AC2182="",0,IFERROR(IF(VLOOKUP(AC2182,AC$38:AC2181,1,0)&gt;0,0,0),1))</f>
        <v>0</v>
      </c>
      <c r="AC2182" s="152">
        <f>IF(DATOS!J2146=Y$39,DATOS!C2146,"")</f>
        <v>0</v>
      </c>
    </row>
    <row r="2183" spans="27:29" x14ac:dyDescent="0.25">
      <c r="AA2183" s="151">
        <f t="shared" si="38"/>
        <v>1</v>
      </c>
      <c r="AB2183" s="151">
        <f>IF(AC2183="",0,IFERROR(IF(VLOOKUP(AC2183,AC$38:AC2182,1,0)&gt;0,0,0),1))</f>
        <v>0</v>
      </c>
      <c r="AC2183" s="152">
        <f>IF(DATOS!J2147=Y$39,DATOS!C2147,"")</f>
        <v>0</v>
      </c>
    </row>
    <row r="2184" spans="27:29" x14ac:dyDescent="0.25">
      <c r="AA2184" s="151">
        <f t="shared" si="38"/>
        <v>1</v>
      </c>
      <c r="AB2184" s="151">
        <f>IF(AC2184="",0,IFERROR(IF(VLOOKUP(AC2184,AC$38:AC2183,1,0)&gt;0,0,0),1))</f>
        <v>0</v>
      </c>
      <c r="AC2184" s="152">
        <f>IF(DATOS!J2148=Y$39,DATOS!C2148,"")</f>
        <v>0</v>
      </c>
    </row>
    <row r="2185" spans="27:29" x14ac:dyDescent="0.25">
      <c r="AA2185" s="151">
        <f t="shared" si="38"/>
        <v>1</v>
      </c>
      <c r="AB2185" s="151">
        <f>IF(AC2185="",0,IFERROR(IF(VLOOKUP(AC2185,AC$38:AC2184,1,0)&gt;0,0,0),1))</f>
        <v>0</v>
      </c>
      <c r="AC2185" s="152">
        <f>IF(DATOS!J2149=Y$39,DATOS!C2149,"")</f>
        <v>0</v>
      </c>
    </row>
    <row r="2186" spans="27:29" x14ac:dyDescent="0.25">
      <c r="AA2186" s="151">
        <f t="shared" si="38"/>
        <v>1</v>
      </c>
      <c r="AB2186" s="151">
        <f>IF(AC2186="",0,IFERROR(IF(VLOOKUP(AC2186,AC$38:AC2185,1,0)&gt;0,0,0),1))</f>
        <v>0</v>
      </c>
      <c r="AC2186" s="152">
        <f>IF(DATOS!J2150=Y$39,DATOS!C2150,"")</f>
        <v>0</v>
      </c>
    </row>
    <row r="2187" spans="27:29" x14ac:dyDescent="0.25">
      <c r="AA2187" s="151">
        <f t="shared" si="38"/>
        <v>1</v>
      </c>
      <c r="AB2187" s="151">
        <f>IF(AC2187="",0,IFERROR(IF(VLOOKUP(AC2187,AC$38:AC2186,1,0)&gt;0,0,0),1))</f>
        <v>0</v>
      </c>
      <c r="AC2187" s="152">
        <f>IF(DATOS!J2151=Y$39,DATOS!C2151,"")</f>
        <v>0</v>
      </c>
    </row>
    <row r="2188" spans="27:29" x14ac:dyDescent="0.25">
      <c r="AA2188" s="151">
        <f t="shared" si="38"/>
        <v>1</v>
      </c>
      <c r="AB2188" s="151">
        <f>IF(AC2188="",0,IFERROR(IF(VLOOKUP(AC2188,AC$38:AC2187,1,0)&gt;0,0,0),1))</f>
        <v>0</v>
      </c>
      <c r="AC2188" s="152">
        <f>IF(DATOS!J2152=Y$39,DATOS!C2152,"")</f>
        <v>0</v>
      </c>
    </row>
    <row r="2189" spans="27:29" x14ac:dyDescent="0.25">
      <c r="AA2189" s="151">
        <f t="shared" si="38"/>
        <v>1</v>
      </c>
      <c r="AB2189" s="151">
        <f>IF(AC2189="",0,IFERROR(IF(VLOOKUP(AC2189,AC$38:AC2188,1,0)&gt;0,0,0),1))</f>
        <v>0</v>
      </c>
      <c r="AC2189" s="152">
        <f>IF(DATOS!J2153=Y$39,DATOS!C2153,"")</f>
        <v>0</v>
      </c>
    </row>
    <row r="2190" spans="27:29" x14ac:dyDescent="0.25">
      <c r="AA2190" s="151">
        <f t="shared" si="38"/>
        <v>1</v>
      </c>
      <c r="AB2190" s="151">
        <f>IF(AC2190="",0,IFERROR(IF(VLOOKUP(AC2190,AC$38:AC2189,1,0)&gt;0,0,0),1))</f>
        <v>0</v>
      </c>
      <c r="AC2190" s="152">
        <f>IF(DATOS!J2154=Y$39,DATOS!C2154,"")</f>
        <v>0</v>
      </c>
    </row>
    <row r="2191" spans="27:29" x14ac:dyDescent="0.25">
      <c r="AA2191" s="151">
        <f t="shared" si="38"/>
        <v>1</v>
      </c>
      <c r="AB2191" s="151">
        <f>IF(AC2191="",0,IFERROR(IF(VLOOKUP(AC2191,AC$38:AC2190,1,0)&gt;0,0,0),1))</f>
        <v>0</v>
      </c>
      <c r="AC2191" s="152">
        <f>IF(DATOS!J2155=Y$39,DATOS!C2155,"")</f>
        <v>0</v>
      </c>
    </row>
    <row r="2192" spans="27:29" x14ac:dyDescent="0.25">
      <c r="AA2192" s="151">
        <f t="shared" si="38"/>
        <v>1</v>
      </c>
      <c r="AB2192" s="151">
        <f>IF(AC2192="",0,IFERROR(IF(VLOOKUP(AC2192,AC$38:AC2191,1,0)&gt;0,0,0),1))</f>
        <v>0</v>
      </c>
      <c r="AC2192" s="152">
        <f>IF(DATOS!J2156=Y$39,DATOS!C2156,"")</f>
        <v>0</v>
      </c>
    </row>
    <row r="2193" spans="27:29" x14ac:dyDescent="0.25">
      <c r="AA2193" s="151">
        <f t="shared" si="38"/>
        <v>1</v>
      </c>
      <c r="AB2193" s="151">
        <f>IF(AC2193="",0,IFERROR(IF(VLOOKUP(AC2193,AC$38:AC2192,1,0)&gt;0,0,0),1))</f>
        <v>0</v>
      </c>
      <c r="AC2193" s="152">
        <f>IF(DATOS!J2157=Y$39,DATOS!C2157,"")</f>
        <v>0</v>
      </c>
    </row>
    <row r="2194" spans="27:29" x14ac:dyDescent="0.25">
      <c r="AA2194" s="151">
        <f t="shared" si="38"/>
        <v>1</v>
      </c>
      <c r="AB2194" s="151">
        <f>IF(AC2194="",0,IFERROR(IF(VLOOKUP(AC2194,AC$38:AC2193,1,0)&gt;0,0,0),1))</f>
        <v>0</v>
      </c>
      <c r="AC2194" s="152">
        <f>IF(DATOS!J2158=Y$39,DATOS!C2158,"")</f>
        <v>0</v>
      </c>
    </row>
    <row r="2195" spans="27:29" x14ac:dyDescent="0.25">
      <c r="AA2195" s="151">
        <f t="shared" si="38"/>
        <v>1</v>
      </c>
      <c r="AB2195" s="151">
        <f>IF(AC2195="",0,IFERROR(IF(VLOOKUP(AC2195,AC$38:AC2194,1,0)&gt;0,0,0),1))</f>
        <v>0</v>
      </c>
      <c r="AC2195" s="152">
        <f>IF(DATOS!J2159=Y$39,DATOS!C2159,"")</f>
        <v>0</v>
      </c>
    </row>
    <row r="2196" spans="27:29" x14ac:dyDescent="0.25">
      <c r="AA2196" s="151">
        <f t="shared" si="38"/>
        <v>1</v>
      </c>
      <c r="AB2196" s="151">
        <f>IF(AC2196="",0,IFERROR(IF(VLOOKUP(AC2196,AC$38:AC2195,1,0)&gt;0,0,0),1))</f>
        <v>0</v>
      </c>
      <c r="AC2196" s="152">
        <f>IF(DATOS!J2160=Y$39,DATOS!C2160,"")</f>
        <v>0</v>
      </c>
    </row>
    <row r="2197" spans="27:29" x14ac:dyDescent="0.25">
      <c r="AA2197" s="151">
        <f t="shared" si="38"/>
        <v>1</v>
      </c>
      <c r="AB2197" s="151">
        <f>IF(AC2197="",0,IFERROR(IF(VLOOKUP(AC2197,AC$38:AC2196,1,0)&gt;0,0,0),1))</f>
        <v>0</v>
      </c>
      <c r="AC2197" s="152">
        <f>IF(DATOS!J2161=Y$39,DATOS!C2161,"")</f>
        <v>0</v>
      </c>
    </row>
    <row r="2198" spans="27:29" x14ac:dyDescent="0.25">
      <c r="AA2198" s="151">
        <f t="shared" si="38"/>
        <v>1</v>
      </c>
      <c r="AB2198" s="151">
        <f>IF(AC2198="",0,IFERROR(IF(VLOOKUP(AC2198,AC$38:AC2197,1,0)&gt;0,0,0),1))</f>
        <v>0</v>
      </c>
      <c r="AC2198" s="152">
        <f>IF(DATOS!J2162=Y$39,DATOS!C2162,"")</f>
        <v>0</v>
      </c>
    </row>
    <row r="2199" spans="27:29" x14ac:dyDescent="0.25">
      <c r="AA2199" s="151">
        <f t="shared" si="38"/>
        <v>1</v>
      </c>
      <c r="AB2199" s="151">
        <f>IF(AC2199="",0,IFERROR(IF(VLOOKUP(AC2199,AC$38:AC2198,1,0)&gt;0,0,0),1))</f>
        <v>0</v>
      </c>
      <c r="AC2199" s="152">
        <f>IF(DATOS!J2163=Y$39,DATOS!C2163,"")</f>
        <v>0</v>
      </c>
    </row>
    <row r="2200" spans="27:29" x14ac:dyDescent="0.25">
      <c r="AA2200" s="151">
        <f t="shared" si="38"/>
        <v>1</v>
      </c>
      <c r="AB2200" s="151">
        <f>IF(AC2200="",0,IFERROR(IF(VLOOKUP(AC2200,AC$38:AC2199,1,0)&gt;0,0,0),1))</f>
        <v>0</v>
      </c>
      <c r="AC2200" s="152">
        <f>IF(DATOS!J2164=Y$39,DATOS!C2164,"")</f>
        <v>0</v>
      </c>
    </row>
    <row r="2201" spans="27:29" x14ac:dyDescent="0.25">
      <c r="AA2201" s="151">
        <f t="shared" si="38"/>
        <v>1</v>
      </c>
      <c r="AB2201" s="151">
        <f>IF(AC2201="",0,IFERROR(IF(VLOOKUP(AC2201,AC$38:AC2200,1,0)&gt;0,0,0),1))</f>
        <v>0</v>
      </c>
      <c r="AC2201" s="152">
        <f>IF(DATOS!J2165=Y$39,DATOS!C2165,"")</f>
        <v>0</v>
      </c>
    </row>
    <row r="2202" spans="27:29" x14ac:dyDescent="0.25">
      <c r="AA2202" s="151">
        <f t="shared" si="38"/>
        <v>1</v>
      </c>
      <c r="AB2202" s="151">
        <f>IF(AC2202="",0,IFERROR(IF(VLOOKUP(AC2202,AC$38:AC2201,1,0)&gt;0,0,0),1))</f>
        <v>0</v>
      </c>
      <c r="AC2202" s="152">
        <f>IF(DATOS!J2166=Y$39,DATOS!C2166,"")</f>
        <v>0</v>
      </c>
    </row>
    <row r="2203" spans="27:29" x14ac:dyDescent="0.25">
      <c r="AA2203" s="151">
        <f t="shared" si="38"/>
        <v>1</v>
      </c>
      <c r="AB2203" s="151">
        <f>IF(AC2203="",0,IFERROR(IF(VLOOKUP(AC2203,AC$38:AC2202,1,0)&gt;0,0,0),1))</f>
        <v>0</v>
      </c>
      <c r="AC2203" s="152">
        <f>IF(DATOS!J2167=Y$39,DATOS!C2167,"")</f>
        <v>0</v>
      </c>
    </row>
    <row r="2204" spans="27:29" x14ac:dyDescent="0.25">
      <c r="AA2204" s="151">
        <f t="shared" si="38"/>
        <v>1</v>
      </c>
      <c r="AB2204" s="151">
        <f>IF(AC2204="",0,IFERROR(IF(VLOOKUP(AC2204,AC$38:AC2203,1,0)&gt;0,0,0),1))</f>
        <v>0</v>
      </c>
      <c r="AC2204" s="152">
        <f>IF(DATOS!J2168=Y$39,DATOS!C2168,"")</f>
        <v>0</v>
      </c>
    </row>
    <row r="2205" spans="27:29" x14ac:dyDescent="0.25">
      <c r="AA2205" s="151">
        <f t="shared" si="38"/>
        <v>1</v>
      </c>
      <c r="AB2205" s="151">
        <f>IF(AC2205="",0,IFERROR(IF(VLOOKUP(AC2205,AC$38:AC2204,1,0)&gt;0,0,0),1))</f>
        <v>0</v>
      </c>
      <c r="AC2205" s="152">
        <f>IF(DATOS!J2169=Y$39,DATOS!C2169,"")</f>
        <v>0</v>
      </c>
    </row>
    <row r="2206" spans="27:29" x14ac:dyDescent="0.25">
      <c r="AA2206" s="151">
        <f t="shared" si="38"/>
        <v>1</v>
      </c>
      <c r="AB2206" s="151">
        <f>IF(AC2206="",0,IFERROR(IF(VLOOKUP(AC2206,AC$38:AC2205,1,0)&gt;0,0,0),1))</f>
        <v>0</v>
      </c>
      <c r="AC2206" s="152">
        <f>IF(DATOS!J2170=Y$39,DATOS!C2170,"")</f>
        <v>0</v>
      </c>
    </row>
    <row r="2207" spans="27:29" x14ac:dyDescent="0.25">
      <c r="AA2207" s="151">
        <f t="shared" si="38"/>
        <v>1</v>
      </c>
      <c r="AB2207" s="151">
        <f>IF(AC2207="",0,IFERROR(IF(VLOOKUP(AC2207,AC$38:AC2206,1,0)&gt;0,0,0),1))</f>
        <v>0</v>
      </c>
      <c r="AC2207" s="152">
        <f>IF(DATOS!J2171=Y$39,DATOS!C2171,"")</f>
        <v>0</v>
      </c>
    </row>
    <row r="2208" spans="27:29" x14ac:dyDescent="0.25">
      <c r="AA2208" s="151">
        <f t="shared" si="38"/>
        <v>1</v>
      </c>
      <c r="AB2208" s="151">
        <f>IF(AC2208="",0,IFERROR(IF(VLOOKUP(AC2208,AC$38:AC2207,1,0)&gt;0,0,0),1))</f>
        <v>0</v>
      </c>
      <c r="AC2208" s="152">
        <f>IF(DATOS!J2172=Y$39,DATOS!C2172,"")</f>
        <v>0</v>
      </c>
    </row>
    <row r="2209" spans="27:29" x14ac:dyDescent="0.25">
      <c r="AA2209" s="151">
        <f t="shared" si="38"/>
        <v>1</v>
      </c>
      <c r="AB2209" s="151">
        <f>IF(AC2209="",0,IFERROR(IF(VLOOKUP(AC2209,AC$38:AC2208,1,0)&gt;0,0,0),1))</f>
        <v>0</v>
      </c>
      <c r="AC2209" s="152">
        <f>IF(DATOS!J2173=Y$39,DATOS!C2173,"")</f>
        <v>0</v>
      </c>
    </row>
    <row r="2210" spans="27:29" x14ac:dyDescent="0.25">
      <c r="AA2210" s="151">
        <f t="shared" si="38"/>
        <v>1</v>
      </c>
      <c r="AB2210" s="151">
        <f>IF(AC2210="",0,IFERROR(IF(VLOOKUP(AC2210,AC$38:AC2209,1,0)&gt;0,0,0),1))</f>
        <v>0</v>
      </c>
      <c r="AC2210" s="152">
        <f>IF(DATOS!J2174=Y$39,DATOS!C2174,"")</f>
        <v>0</v>
      </c>
    </row>
    <row r="2211" spans="27:29" x14ac:dyDescent="0.25">
      <c r="AA2211" s="151">
        <f t="shared" si="38"/>
        <v>1</v>
      </c>
      <c r="AB2211" s="151">
        <f>IF(AC2211="",0,IFERROR(IF(VLOOKUP(AC2211,AC$38:AC2210,1,0)&gt;0,0,0),1))</f>
        <v>0</v>
      </c>
      <c r="AC2211" s="152">
        <f>IF(DATOS!J2175=Y$39,DATOS!C2175,"")</f>
        <v>0</v>
      </c>
    </row>
    <row r="2212" spans="27:29" x14ac:dyDescent="0.25">
      <c r="AA2212" s="151">
        <f t="shared" si="38"/>
        <v>1</v>
      </c>
      <c r="AB2212" s="151">
        <f>IF(AC2212="",0,IFERROR(IF(VLOOKUP(AC2212,AC$38:AC2211,1,0)&gt;0,0,0),1))</f>
        <v>0</v>
      </c>
      <c r="AC2212" s="152">
        <f>IF(DATOS!J2176=Y$39,DATOS!C2176,"")</f>
        <v>0</v>
      </c>
    </row>
    <row r="2213" spans="27:29" x14ac:dyDescent="0.25">
      <c r="AA2213" s="151">
        <f t="shared" si="38"/>
        <v>1</v>
      </c>
      <c r="AB2213" s="151">
        <f>IF(AC2213="",0,IFERROR(IF(VLOOKUP(AC2213,AC$38:AC2212,1,0)&gt;0,0,0),1))</f>
        <v>0</v>
      </c>
      <c r="AC2213" s="152">
        <f>IF(DATOS!J2177=Y$39,DATOS!C2177,"")</f>
        <v>0</v>
      </c>
    </row>
    <row r="2214" spans="27:29" x14ac:dyDescent="0.25">
      <c r="AA2214" s="151">
        <f t="shared" ref="AA2214:AA2277" si="39">AA2213+AB2214</f>
        <v>1</v>
      </c>
      <c r="AB2214" s="151">
        <f>IF(AC2214="",0,IFERROR(IF(VLOOKUP(AC2214,AC$38:AC2213,1,0)&gt;0,0,0),1))</f>
        <v>0</v>
      </c>
      <c r="AC2214" s="152">
        <f>IF(DATOS!J2178=Y$39,DATOS!C2178,"")</f>
        <v>0</v>
      </c>
    </row>
    <row r="2215" spans="27:29" x14ac:dyDescent="0.25">
      <c r="AA2215" s="151">
        <f t="shared" si="39"/>
        <v>1</v>
      </c>
      <c r="AB2215" s="151">
        <f>IF(AC2215="",0,IFERROR(IF(VLOOKUP(AC2215,AC$38:AC2214,1,0)&gt;0,0,0),1))</f>
        <v>0</v>
      </c>
      <c r="AC2215" s="152">
        <f>IF(DATOS!J2179=Y$39,DATOS!C2179,"")</f>
        <v>0</v>
      </c>
    </row>
    <row r="2216" spans="27:29" x14ac:dyDescent="0.25">
      <c r="AA2216" s="151">
        <f t="shared" si="39"/>
        <v>1</v>
      </c>
      <c r="AB2216" s="151">
        <f>IF(AC2216="",0,IFERROR(IF(VLOOKUP(AC2216,AC$38:AC2215,1,0)&gt;0,0,0),1))</f>
        <v>0</v>
      </c>
      <c r="AC2216" s="152">
        <f>IF(DATOS!J2180=Y$39,DATOS!C2180,"")</f>
        <v>0</v>
      </c>
    </row>
    <row r="2217" spans="27:29" x14ac:dyDescent="0.25">
      <c r="AA2217" s="151">
        <f t="shared" si="39"/>
        <v>1</v>
      </c>
      <c r="AB2217" s="151">
        <f>IF(AC2217="",0,IFERROR(IF(VLOOKUP(AC2217,AC$38:AC2216,1,0)&gt;0,0,0),1))</f>
        <v>0</v>
      </c>
      <c r="AC2217" s="152">
        <f>IF(DATOS!J2181=Y$39,DATOS!C2181,"")</f>
        <v>0</v>
      </c>
    </row>
    <row r="2218" spans="27:29" x14ac:dyDescent="0.25">
      <c r="AA2218" s="151">
        <f t="shared" si="39"/>
        <v>1</v>
      </c>
      <c r="AB2218" s="151">
        <f>IF(AC2218="",0,IFERROR(IF(VLOOKUP(AC2218,AC$38:AC2217,1,0)&gt;0,0,0),1))</f>
        <v>0</v>
      </c>
      <c r="AC2218" s="152">
        <f>IF(DATOS!J2182=Y$39,DATOS!C2182,"")</f>
        <v>0</v>
      </c>
    </row>
    <row r="2219" spans="27:29" x14ac:dyDescent="0.25">
      <c r="AA2219" s="151">
        <f t="shared" si="39"/>
        <v>1</v>
      </c>
      <c r="AB2219" s="151">
        <f>IF(AC2219="",0,IFERROR(IF(VLOOKUP(AC2219,AC$38:AC2218,1,0)&gt;0,0,0),1))</f>
        <v>0</v>
      </c>
      <c r="AC2219" s="152">
        <f>IF(DATOS!J2183=Y$39,DATOS!C2183,"")</f>
        <v>0</v>
      </c>
    </row>
    <row r="2220" spans="27:29" x14ac:dyDescent="0.25">
      <c r="AA2220" s="151">
        <f t="shared" si="39"/>
        <v>1</v>
      </c>
      <c r="AB2220" s="151">
        <f>IF(AC2220="",0,IFERROR(IF(VLOOKUP(AC2220,AC$38:AC2219,1,0)&gt;0,0,0),1))</f>
        <v>0</v>
      </c>
      <c r="AC2220" s="152">
        <f>IF(DATOS!J2184=Y$39,DATOS!C2184,"")</f>
        <v>0</v>
      </c>
    </row>
    <row r="2221" spans="27:29" x14ac:dyDescent="0.25">
      <c r="AA2221" s="151">
        <f t="shared" si="39"/>
        <v>1</v>
      </c>
      <c r="AB2221" s="151">
        <f>IF(AC2221="",0,IFERROR(IF(VLOOKUP(AC2221,AC$38:AC2220,1,0)&gt;0,0,0),1))</f>
        <v>0</v>
      </c>
      <c r="AC2221" s="152">
        <f>IF(DATOS!J2185=Y$39,DATOS!C2185,"")</f>
        <v>0</v>
      </c>
    </row>
    <row r="2222" spans="27:29" x14ac:dyDescent="0.25">
      <c r="AA2222" s="151">
        <f t="shared" si="39"/>
        <v>1</v>
      </c>
      <c r="AB2222" s="151">
        <f>IF(AC2222="",0,IFERROR(IF(VLOOKUP(AC2222,AC$38:AC2221,1,0)&gt;0,0,0),1))</f>
        <v>0</v>
      </c>
      <c r="AC2222" s="152">
        <f>IF(DATOS!J2186=Y$39,DATOS!C2186,"")</f>
        <v>0</v>
      </c>
    </row>
    <row r="2223" spans="27:29" x14ac:dyDescent="0.25">
      <c r="AA2223" s="151">
        <f t="shared" si="39"/>
        <v>1</v>
      </c>
      <c r="AB2223" s="151">
        <f>IF(AC2223="",0,IFERROR(IF(VLOOKUP(AC2223,AC$38:AC2222,1,0)&gt;0,0,0),1))</f>
        <v>0</v>
      </c>
      <c r="AC2223" s="152">
        <f>IF(DATOS!J2187=Y$39,DATOS!C2187,"")</f>
        <v>0</v>
      </c>
    </row>
    <row r="2224" spans="27:29" x14ac:dyDescent="0.25">
      <c r="AA2224" s="151">
        <f t="shared" si="39"/>
        <v>1</v>
      </c>
      <c r="AB2224" s="151">
        <f>IF(AC2224="",0,IFERROR(IF(VLOOKUP(AC2224,AC$38:AC2223,1,0)&gt;0,0,0),1))</f>
        <v>0</v>
      </c>
      <c r="AC2224" s="152">
        <f>IF(DATOS!J2188=Y$39,DATOS!C2188,"")</f>
        <v>0</v>
      </c>
    </row>
    <row r="2225" spans="27:29" x14ac:dyDescent="0.25">
      <c r="AA2225" s="151">
        <f t="shared" si="39"/>
        <v>1</v>
      </c>
      <c r="AB2225" s="151">
        <f>IF(AC2225="",0,IFERROR(IF(VLOOKUP(AC2225,AC$38:AC2224,1,0)&gt;0,0,0),1))</f>
        <v>0</v>
      </c>
      <c r="AC2225" s="152">
        <f>IF(DATOS!J2189=Y$39,DATOS!C2189,"")</f>
        <v>0</v>
      </c>
    </row>
    <row r="2226" spans="27:29" x14ac:dyDescent="0.25">
      <c r="AA2226" s="151">
        <f t="shared" si="39"/>
        <v>1</v>
      </c>
      <c r="AB2226" s="151">
        <f>IF(AC2226="",0,IFERROR(IF(VLOOKUP(AC2226,AC$38:AC2225,1,0)&gt;0,0,0),1))</f>
        <v>0</v>
      </c>
      <c r="AC2226" s="152">
        <f>IF(DATOS!J2190=Y$39,DATOS!C2190,"")</f>
        <v>0</v>
      </c>
    </row>
    <row r="2227" spans="27:29" x14ac:dyDescent="0.25">
      <c r="AA2227" s="151">
        <f t="shared" si="39"/>
        <v>1</v>
      </c>
      <c r="AB2227" s="151">
        <f>IF(AC2227="",0,IFERROR(IF(VLOOKUP(AC2227,AC$38:AC2226,1,0)&gt;0,0,0),1))</f>
        <v>0</v>
      </c>
      <c r="AC2227" s="152">
        <f>IF(DATOS!J2191=Y$39,DATOS!C2191,"")</f>
        <v>0</v>
      </c>
    </row>
    <row r="2228" spans="27:29" x14ac:dyDescent="0.25">
      <c r="AA2228" s="151">
        <f t="shared" si="39"/>
        <v>1</v>
      </c>
      <c r="AB2228" s="151">
        <f>IF(AC2228="",0,IFERROR(IF(VLOOKUP(AC2228,AC$38:AC2227,1,0)&gt;0,0,0),1))</f>
        <v>0</v>
      </c>
      <c r="AC2228" s="152">
        <f>IF(DATOS!J2192=Y$39,DATOS!C2192,"")</f>
        <v>0</v>
      </c>
    </row>
    <row r="2229" spans="27:29" x14ac:dyDescent="0.25">
      <c r="AA2229" s="151">
        <f t="shared" si="39"/>
        <v>1</v>
      </c>
      <c r="AB2229" s="151">
        <f>IF(AC2229="",0,IFERROR(IF(VLOOKUP(AC2229,AC$38:AC2228,1,0)&gt;0,0,0),1))</f>
        <v>0</v>
      </c>
      <c r="AC2229" s="152">
        <f>IF(DATOS!J2193=Y$39,DATOS!C2193,"")</f>
        <v>0</v>
      </c>
    </row>
    <row r="2230" spans="27:29" x14ac:dyDescent="0.25">
      <c r="AA2230" s="151">
        <f t="shared" si="39"/>
        <v>1</v>
      </c>
      <c r="AB2230" s="151">
        <f>IF(AC2230="",0,IFERROR(IF(VLOOKUP(AC2230,AC$38:AC2229,1,0)&gt;0,0,0),1))</f>
        <v>0</v>
      </c>
      <c r="AC2230" s="152">
        <f>IF(DATOS!J2194=Y$39,DATOS!C2194,"")</f>
        <v>0</v>
      </c>
    </row>
    <row r="2231" spans="27:29" x14ac:dyDescent="0.25">
      <c r="AA2231" s="151">
        <f t="shared" si="39"/>
        <v>1</v>
      </c>
      <c r="AB2231" s="151">
        <f>IF(AC2231="",0,IFERROR(IF(VLOOKUP(AC2231,AC$38:AC2230,1,0)&gt;0,0,0),1))</f>
        <v>0</v>
      </c>
      <c r="AC2231" s="152">
        <f>IF(DATOS!J2195=Y$39,DATOS!C2195,"")</f>
        <v>0</v>
      </c>
    </row>
    <row r="2232" spans="27:29" x14ac:dyDescent="0.25">
      <c r="AA2232" s="151">
        <f t="shared" si="39"/>
        <v>1</v>
      </c>
      <c r="AB2232" s="151">
        <f>IF(AC2232="",0,IFERROR(IF(VLOOKUP(AC2232,AC$38:AC2231,1,0)&gt;0,0,0),1))</f>
        <v>0</v>
      </c>
      <c r="AC2232" s="152">
        <f>IF(DATOS!J2196=Y$39,DATOS!C2196,"")</f>
        <v>0</v>
      </c>
    </row>
    <row r="2233" spans="27:29" x14ac:dyDescent="0.25">
      <c r="AA2233" s="151">
        <f t="shared" si="39"/>
        <v>1</v>
      </c>
      <c r="AB2233" s="151">
        <f>IF(AC2233="",0,IFERROR(IF(VLOOKUP(AC2233,AC$38:AC2232,1,0)&gt;0,0,0),1))</f>
        <v>0</v>
      </c>
      <c r="AC2233" s="152">
        <f>IF(DATOS!J2197=Y$39,DATOS!C2197,"")</f>
        <v>0</v>
      </c>
    </row>
    <row r="2234" spans="27:29" x14ac:dyDescent="0.25">
      <c r="AA2234" s="151">
        <f t="shared" si="39"/>
        <v>1</v>
      </c>
      <c r="AB2234" s="151">
        <f>IF(AC2234="",0,IFERROR(IF(VLOOKUP(AC2234,AC$38:AC2233,1,0)&gt;0,0,0),1))</f>
        <v>0</v>
      </c>
      <c r="AC2234" s="152">
        <f>IF(DATOS!J2198=Y$39,DATOS!C2198,"")</f>
        <v>0</v>
      </c>
    </row>
    <row r="2235" spans="27:29" x14ac:dyDescent="0.25">
      <c r="AA2235" s="151">
        <f t="shared" si="39"/>
        <v>1</v>
      </c>
      <c r="AB2235" s="151">
        <f>IF(AC2235="",0,IFERROR(IF(VLOOKUP(AC2235,AC$38:AC2234,1,0)&gt;0,0,0),1))</f>
        <v>0</v>
      </c>
      <c r="AC2235" s="152">
        <f>IF(DATOS!J2199=Y$39,DATOS!C2199,"")</f>
        <v>0</v>
      </c>
    </row>
    <row r="2236" spans="27:29" x14ac:dyDescent="0.25">
      <c r="AA2236" s="151">
        <f t="shared" si="39"/>
        <v>1</v>
      </c>
      <c r="AB2236" s="151">
        <f>IF(AC2236="",0,IFERROR(IF(VLOOKUP(AC2236,AC$38:AC2235,1,0)&gt;0,0,0),1))</f>
        <v>0</v>
      </c>
      <c r="AC2236" s="152">
        <f>IF(DATOS!J2200=Y$39,DATOS!C2200,"")</f>
        <v>0</v>
      </c>
    </row>
    <row r="2237" spans="27:29" x14ac:dyDescent="0.25">
      <c r="AA2237" s="151">
        <f t="shared" si="39"/>
        <v>1</v>
      </c>
      <c r="AB2237" s="151">
        <f>IF(AC2237="",0,IFERROR(IF(VLOOKUP(AC2237,AC$38:AC2236,1,0)&gt;0,0,0),1))</f>
        <v>0</v>
      </c>
      <c r="AC2237" s="152">
        <f>IF(DATOS!J2201=Y$39,DATOS!C2201,"")</f>
        <v>0</v>
      </c>
    </row>
    <row r="2238" spans="27:29" x14ac:dyDescent="0.25">
      <c r="AA2238" s="151">
        <f t="shared" si="39"/>
        <v>1</v>
      </c>
      <c r="AB2238" s="151">
        <f>IF(AC2238="",0,IFERROR(IF(VLOOKUP(AC2238,AC$38:AC2237,1,0)&gt;0,0,0),1))</f>
        <v>0</v>
      </c>
      <c r="AC2238" s="152">
        <f>IF(DATOS!J2202=Y$39,DATOS!C2202,"")</f>
        <v>0</v>
      </c>
    </row>
    <row r="2239" spans="27:29" x14ac:dyDescent="0.25">
      <c r="AA2239" s="151">
        <f t="shared" si="39"/>
        <v>1</v>
      </c>
      <c r="AB2239" s="151">
        <f>IF(AC2239="",0,IFERROR(IF(VLOOKUP(AC2239,AC$38:AC2238,1,0)&gt;0,0,0),1))</f>
        <v>0</v>
      </c>
      <c r="AC2239" s="152">
        <f>IF(DATOS!J2203=Y$39,DATOS!C2203,"")</f>
        <v>0</v>
      </c>
    </row>
    <row r="2240" spans="27:29" x14ac:dyDescent="0.25">
      <c r="AA2240" s="151">
        <f t="shared" si="39"/>
        <v>1</v>
      </c>
      <c r="AB2240" s="151">
        <f>IF(AC2240="",0,IFERROR(IF(VLOOKUP(AC2240,AC$38:AC2239,1,0)&gt;0,0,0),1))</f>
        <v>0</v>
      </c>
      <c r="AC2240" s="152">
        <f>IF(DATOS!J2204=Y$39,DATOS!C2204,"")</f>
        <v>0</v>
      </c>
    </row>
    <row r="2241" spans="27:29" x14ac:dyDescent="0.25">
      <c r="AA2241" s="151">
        <f t="shared" si="39"/>
        <v>1</v>
      </c>
      <c r="AB2241" s="151">
        <f>IF(AC2241="",0,IFERROR(IF(VLOOKUP(AC2241,AC$38:AC2240,1,0)&gt;0,0,0),1))</f>
        <v>0</v>
      </c>
      <c r="AC2241" s="152">
        <f>IF(DATOS!J2205=Y$39,DATOS!C2205,"")</f>
        <v>0</v>
      </c>
    </row>
    <row r="2242" spans="27:29" x14ac:dyDescent="0.25">
      <c r="AA2242" s="151">
        <f t="shared" si="39"/>
        <v>1</v>
      </c>
      <c r="AB2242" s="151">
        <f>IF(AC2242="",0,IFERROR(IF(VLOOKUP(AC2242,AC$38:AC2241,1,0)&gt;0,0,0),1))</f>
        <v>0</v>
      </c>
      <c r="AC2242" s="152">
        <f>IF(DATOS!J2206=Y$39,DATOS!C2206,"")</f>
        <v>0</v>
      </c>
    </row>
    <row r="2243" spans="27:29" x14ac:dyDescent="0.25">
      <c r="AA2243" s="151">
        <f t="shared" si="39"/>
        <v>1</v>
      </c>
      <c r="AB2243" s="151">
        <f>IF(AC2243="",0,IFERROR(IF(VLOOKUP(AC2243,AC$38:AC2242,1,0)&gt;0,0,0),1))</f>
        <v>0</v>
      </c>
      <c r="AC2243" s="152">
        <f>IF(DATOS!J2207=Y$39,DATOS!C2207,"")</f>
        <v>0</v>
      </c>
    </row>
    <row r="2244" spans="27:29" x14ac:dyDescent="0.25">
      <c r="AA2244" s="151">
        <f t="shared" si="39"/>
        <v>1</v>
      </c>
      <c r="AB2244" s="151">
        <f>IF(AC2244="",0,IFERROR(IF(VLOOKUP(AC2244,AC$38:AC2243,1,0)&gt;0,0,0),1))</f>
        <v>0</v>
      </c>
      <c r="AC2244" s="152">
        <f>IF(DATOS!J2208=Y$39,DATOS!C2208,"")</f>
        <v>0</v>
      </c>
    </row>
    <row r="2245" spans="27:29" x14ac:dyDescent="0.25">
      <c r="AA2245" s="151">
        <f t="shared" si="39"/>
        <v>1</v>
      </c>
      <c r="AB2245" s="151">
        <f>IF(AC2245="",0,IFERROR(IF(VLOOKUP(AC2245,AC$38:AC2244,1,0)&gt;0,0,0),1))</f>
        <v>0</v>
      </c>
      <c r="AC2245" s="152">
        <f>IF(DATOS!J2209=Y$39,DATOS!C2209,"")</f>
        <v>0</v>
      </c>
    </row>
    <row r="2246" spans="27:29" x14ac:dyDescent="0.25">
      <c r="AA2246" s="151">
        <f t="shared" si="39"/>
        <v>1</v>
      </c>
      <c r="AB2246" s="151">
        <f>IF(AC2246="",0,IFERROR(IF(VLOOKUP(AC2246,AC$38:AC2245,1,0)&gt;0,0,0),1))</f>
        <v>0</v>
      </c>
      <c r="AC2246" s="152">
        <f>IF(DATOS!J2210=Y$39,DATOS!C2210,"")</f>
        <v>0</v>
      </c>
    </row>
    <row r="2247" spans="27:29" x14ac:dyDescent="0.25">
      <c r="AA2247" s="151">
        <f t="shared" si="39"/>
        <v>1</v>
      </c>
      <c r="AB2247" s="151">
        <f>IF(AC2247="",0,IFERROR(IF(VLOOKUP(AC2247,AC$38:AC2246,1,0)&gt;0,0,0),1))</f>
        <v>0</v>
      </c>
      <c r="AC2247" s="152">
        <f>IF(DATOS!J2211=Y$39,DATOS!C2211,"")</f>
        <v>0</v>
      </c>
    </row>
    <row r="2248" spans="27:29" x14ac:dyDescent="0.25">
      <c r="AA2248" s="151">
        <f t="shared" si="39"/>
        <v>1</v>
      </c>
      <c r="AB2248" s="151">
        <f>IF(AC2248="",0,IFERROR(IF(VLOOKUP(AC2248,AC$38:AC2247,1,0)&gt;0,0,0),1))</f>
        <v>0</v>
      </c>
      <c r="AC2248" s="152">
        <f>IF(DATOS!J2212=Y$39,DATOS!C2212,"")</f>
        <v>0</v>
      </c>
    </row>
    <row r="2249" spans="27:29" x14ac:dyDescent="0.25">
      <c r="AA2249" s="151">
        <f t="shared" si="39"/>
        <v>1</v>
      </c>
      <c r="AB2249" s="151">
        <f>IF(AC2249="",0,IFERROR(IF(VLOOKUP(AC2249,AC$38:AC2248,1,0)&gt;0,0,0),1))</f>
        <v>0</v>
      </c>
      <c r="AC2249" s="152">
        <f>IF(DATOS!J2213=Y$39,DATOS!C2213,"")</f>
        <v>0</v>
      </c>
    </row>
    <row r="2250" spans="27:29" x14ac:dyDescent="0.25">
      <c r="AA2250" s="151">
        <f t="shared" si="39"/>
        <v>1</v>
      </c>
      <c r="AB2250" s="151">
        <f>IF(AC2250="",0,IFERROR(IF(VLOOKUP(AC2250,AC$38:AC2249,1,0)&gt;0,0,0),1))</f>
        <v>0</v>
      </c>
      <c r="AC2250" s="152">
        <f>IF(DATOS!J2214=Y$39,DATOS!C2214,"")</f>
        <v>0</v>
      </c>
    </row>
    <row r="2251" spans="27:29" x14ac:dyDescent="0.25">
      <c r="AA2251" s="151">
        <f t="shared" si="39"/>
        <v>1</v>
      </c>
      <c r="AB2251" s="151">
        <f>IF(AC2251="",0,IFERROR(IF(VLOOKUP(AC2251,AC$38:AC2250,1,0)&gt;0,0,0),1))</f>
        <v>0</v>
      </c>
      <c r="AC2251" s="152">
        <f>IF(DATOS!J2215=Y$39,DATOS!C2215,"")</f>
        <v>0</v>
      </c>
    </row>
    <row r="2252" spans="27:29" x14ac:dyDescent="0.25">
      <c r="AA2252" s="151">
        <f t="shared" si="39"/>
        <v>1</v>
      </c>
      <c r="AB2252" s="151">
        <f>IF(AC2252="",0,IFERROR(IF(VLOOKUP(AC2252,AC$38:AC2251,1,0)&gt;0,0,0),1))</f>
        <v>0</v>
      </c>
      <c r="AC2252" s="152">
        <f>IF(DATOS!J2216=Y$39,DATOS!C2216,"")</f>
        <v>0</v>
      </c>
    </row>
    <row r="2253" spans="27:29" x14ac:dyDescent="0.25">
      <c r="AA2253" s="151">
        <f t="shared" si="39"/>
        <v>1</v>
      </c>
      <c r="AB2253" s="151">
        <f>IF(AC2253="",0,IFERROR(IF(VLOOKUP(AC2253,AC$38:AC2252,1,0)&gt;0,0,0),1))</f>
        <v>0</v>
      </c>
      <c r="AC2253" s="152">
        <f>IF(DATOS!J2217=Y$39,DATOS!C2217,"")</f>
        <v>0</v>
      </c>
    </row>
    <row r="2254" spans="27:29" x14ac:dyDescent="0.25">
      <c r="AA2254" s="151">
        <f t="shared" si="39"/>
        <v>1</v>
      </c>
      <c r="AB2254" s="151">
        <f>IF(AC2254="",0,IFERROR(IF(VLOOKUP(AC2254,AC$38:AC2253,1,0)&gt;0,0,0),1))</f>
        <v>0</v>
      </c>
      <c r="AC2254" s="152">
        <f>IF(DATOS!J2218=Y$39,DATOS!C2218,"")</f>
        <v>0</v>
      </c>
    </row>
    <row r="2255" spans="27:29" x14ac:dyDescent="0.25">
      <c r="AA2255" s="151">
        <f t="shared" si="39"/>
        <v>1</v>
      </c>
      <c r="AB2255" s="151">
        <f>IF(AC2255="",0,IFERROR(IF(VLOOKUP(AC2255,AC$38:AC2254,1,0)&gt;0,0,0),1))</f>
        <v>0</v>
      </c>
      <c r="AC2255" s="152">
        <f>IF(DATOS!J2219=Y$39,DATOS!C2219,"")</f>
        <v>0</v>
      </c>
    </row>
    <row r="2256" spans="27:29" x14ac:dyDescent="0.25">
      <c r="AA2256" s="151">
        <f t="shared" si="39"/>
        <v>1</v>
      </c>
      <c r="AB2256" s="151">
        <f>IF(AC2256="",0,IFERROR(IF(VLOOKUP(AC2256,AC$38:AC2255,1,0)&gt;0,0,0),1))</f>
        <v>0</v>
      </c>
      <c r="AC2256" s="152">
        <f>IF(DATOS!J2220=Y$39,DATOS!C2220,"")</f>
        <v>0</v>
      </c>
    </row>
    <row r="2257" spans="27:29" x14ac:dyDescent="0.25">
      <c r="AA2257" s="151">
        <f t="shared" si="39"/>
        <v>1</v>
      </c>
      <c r="AB2257" s="151">
        <f>IF(AC2257="",0,IFERROR(IF(VLOOKUP(AC2257,AC$38:AC2256,1,0)&gt;0,0,0),1))</f>
        <v>0</v>
      </c>
      <c r="AC2257" s="152">
        <f>IF(DATOS!J2221=Y$39,DATOS!C2221,"")</f>
        <v>0</v>
      </c>
    </row>
    <row r="2258" spans="27:29" x14ac:dyDescent="0.25">
      <c r="AA2258" s="151">
        <f t="shared" si="39"/>
        <v>1</v>
      </c>
      <c r="AB2258" s="151">
        <f>IF(AC2258="",0,IFERROR(IF(VLOOKUP(AC2258,AC$38:AC2257,1,0)&gt;0,0,0),1))</f>
        <v>0</v>
      </c>
      <c r="AC2258" s="152">
        <f>IF(DATOS!J2222=Y$39,DATOS!C2222,"")</f>
        <v>0</v>
      </c>
    </row>
    <row r="2259" spans="27:29" x14ac:dyDescent="0.25">
      <c r="AA2259" s="151">
        <f t="shared" si="39"/>
        <v>1</v>
      </c>
      <c r="AB2259" s="151">
        <f>IF(AC2259="",0,IFERROR(IF(VLOOKUP(AC2259,AC$38:AC2258,1,0)&gt;0,0,0),1))</f>
        <v>0</v>
      </c>
      <c r="AC2259" s="152">
        <f>IF(DATOS!J2223=Y$39,DATOS!C2223,"")</f>
        <v>0</v>
      </c>
    </row>
    <row r="2260" spans="27:29" x14ac:dyDescent="0.25">
      <c r="AA2260" s="151">
        <f t="shared" si="39"/>
        <v>1</v>
      </c>
      <c r="AB2260" s="151">
        <f>IF(AC2260="",0,IFERROR(IF(VLOOKUP(AC2260,AC$38:AC2259,1,0)&gt;0,0,0),1))</f>
        <v>0</v>
      </c>
      <c r="AC2260" s="152">
        <f>IF(DATOS!J2224=Y$39,DATOS!C2224,"")</f>
        <v>0</v>
      </c>
    </row>
    <row r="2261" spans="27:29" x14ac:dyDescent="0.25">
      <c r="AA2261" s="151">
        <f t="shared" si="39"/>
        <v>1</v>
      </c>
      <c r="AB2261" s="151">
        <f>IF(AC2261="",0,IFERROR(IF(VLOOKUP(AC2261,AC$38:AC2260,1,0)&gt;0,0,0),1))</f>
        <v>0</v>
      </c>
      <c r="AC2261" s="152">
        <f>IF(DATOS!J2225=Y$39,DATOS!C2225,"")</f>
        <v>0</v>
      </c>
    </row>
    <row r="2262" spans="27:29" x14ac:dyDescent="0.25">
      <c r="AA2262" s="151">
        <f t="shared" si="39"/>
        <v>1</v>
      </c>
      <c r="AB2262" s="151">
        <f>IF(AC2262="",0,IFERROR(IF(VLOOKUP(AC2262,AC$38:AC2261,1,0)&gt;0,0,0),1))</f>
        <v>0</v>
      </c>
      <c r="AC2262" s="152">
        <f>IF(DATOS!J2226=Y$39,DATOS!C2226,"")</f>
        <v>0</v>
      </c>
    </row>
    <row r="2263" spans="27:29" x14ac:dyDescent="0.25">
      <c r="AA2263" s="151">
        <f t="shared" si="39"/>
        <v>1</v>
      </c>
      <c r="AB2263" s="151">
        <f>IF(AC2263="",0,IFERROR(IF(VLOOKUP(AC2263,AC$38:AC2262,1,0)&gt;0,0,0),1))</f>
        <v>0</v>
      </c>
      <c r="AC2263" s="152">
        <f>IF(DATOS!J2227=Y$39,DATOS!C2227,"")</f>
        <v>0</v>
      </c>
    </row>
    <row r="2264" spans="27:29" x14ac:dyDescent="0.25">
      <c r="AA2264" s="151">
        <f t="shared" si="39"/>
        <v>1</v>
      </c>
      <c r="AB2264" s="151">
        <f>IF(AC2264="",0,IFERROR(IF(VLOOKUP(AC2264,AC$38:AC2263,1,0)&gt;0,0,0),1))</f>
        <v>0</v>
      </c>
      <c r="AC2264" s="152">
        <f>IF(DATOS!J2228=Y$39,DATOS!C2228,"")</f>
        <v>0</v>
      </c>
    </row>
    <row r="2265" spans="27:29" x14ac:dyDescent="0.25">
      <c r="AA2265" s="151">
        <f t="shared" si="39"/>
        <v>1</v>
      </c>
      <c r="AB2265" s="151">
        <f>IF(AC2265="",0,IFERROR(IF(VLOOKUP(AC2265,AC$38:AC2264,1,0)&gt;0,0,0),1))</f>
        <v>0</v>
      </c>
      <c r="AC2265" s="152">
        <f>IF(DATOS!J2229=Y$39,DATOS!C2229,"")</f>
        <v>0</v>
      </c>
    </row>
    <row r="2266" spans="27:29" x14ac:dyDescent="0.25">
      <c r="AA2266" s="151">
        <f t="shared" si="39"/>
        <v>1</v>
      </c>
      <c r="AB2266" s="151">
        <f>IF(AC2266="",0,IFERROR(IF(VLOOKUP(AC2266,AC$38:AC2265,1,0)&gt;0,0,0),1))</f>
        <v>0</v>
      </c>
      <c r="AC2266" s="152">
        <f>IF(DATOS!J2230=Y$39,DATOS!C2230,"")</f>
        <v>0</v>
      </c>
    </row>
    <row r="2267" spans="27:29" x14ac:dyDescent="0.25">
      <c r="AA2267" s="151">
        <f t="shared" si="39"/>
        <v>1</v>
      </c>
      <c r="AB2267" s="151">
        <f>IF(AC2267="",0,IFERROR(IF(VLOOKUP(AC2267,AC$38:AC2266,1,0)&gt;0,0,0),1))</f>
        <v>0</v>
      </c>
      <c r="AC2267" s="152">
        <f>IF(DATOS!J2231=Y$39,DATOS!C2231,"")</f>
        <v>0</v>
      </c>
    </row>
    <row r="2268" spans="27:29" x14ac:dyDescent="0.25">
      <c r="AA2268" s="151">
        <f t="shared" si="39"/>
        <v>1</v>
      </c>
      <c r="AB2268" s="151">
        <f>IF(AC2268="",0,IFERROR(IF(VLOOKUP(AC2268,AC$38:AC2267,1,0)&gt;0,0,0),1))</f>
        <v>0</v>
      </c>
      <c r="AC2268" s="152">
        <f>IF(DATOS!J2232=Y$39,DATOS!C2232,"")</f>
        <v>0</v>
      </c>
    </row>
    <row r="2269" spans="27:29" x14ac:dyDescent="0.25">
      <c r="AA2269" s="151">
        <f t="shared" si="39"/>
        <v>1</v>
      </c>
      <c r="AB2269" s="151">
        <f>IF(AC2269="",0,IFERROR(IF(VLOOKUP(AC2269,AC$38:AC2268,1,0)&gt;0,0,0),1))</f>
        <v>0</v>
      </c>
      <c r="AC2269" s="152">
        <f>IF(DATOS!J2233=Y$39,DATOS!C2233,"")</f>
        <v>0</v>
      </c>
    </row>
    <row r="2270" spans="27:29" x14ac:dyDescent="0.25">
      <c r="AA2270" s="151">
        <f t="shared" si="39"/>
        <v>1</v>
      </c>
      <c r="AB2270" s="151">
        <f>IF(AC2270="",0,IFERROR(IF(VLOOKUP(AC2270,AC$38:AC2269,1,0)&gt;0,0,0),1))</f>
        <v>0</v>
      </c>
      <c r="AC2270" s="152">
        <f>IF(DATOS!J2234=Y$39,DATOS!C2234,"")</f>
        <v>0</v>
      </c>
    </row>
    <row r="2271" spans="27:29" x14ac:dyDescent="0.25">
      <c r="AA2271" s="151">
        <f t="shared" si="39"/>
        <v>1</v>
      </c>
      <c r="AB2271" s="151">
        <f>IF(AC2271="",0,IFERROR(IF(VLOOKUP(AC2271,AC$38:AC2270,1,0)&gt;0,0,0),1))</f>
        <v>0</v>
      </c>
      <c r="AC2271" s="152">
        <f>IF(DATOS!J2235=Y$39,DATOS!C2235,"")</f>
        <v>0</v>
      </c>
    </row>
    <row r="2272" spans="27:29" x14ac:dyDescent="0.25">
      <c r="AA2272" s="151">
        <f t="shared" si="39"/>
        <v>1</v>
      </c>
      <c r="AB2272" s="151">
        <f>IF(AC2272="",0,IFERROR(IF(VLOOKUP(AC2272,AC$38:AC2271,1,0)&gt;0,0,0),1))</f>
        <v>0</v>
      </c>
      <c r="AC2272" s="152">
        <f>IF(DATOS!J2236=Y$39,DATOS!C2236,"")</f>
        <v>0</v>
      </c>
    </row>
    <row r="2273" spans="27:29" x14ac:dyDescent="0.25">
      <c r="AA2273" s="151">
        <f t="shared" si="39"/>
        <v>1</v>
      </c>
      <c r="AB2273" s="151">
        <f>IF(AC2273="",0,IFERROR(IF(VLOOKUP(AC2273,AC$38:AC2272,1,0)&gt;0,0,0),1))</f>
        <v>0</v>
      </c>
      <c r="AC2273" s="152">
        <f>IF(DATOS!J2237=Y$39,DATOS!C2237,"")</f>
        <v>0</v>
      </c>
    </row>
    <row r="2274" spans="27:29" x14ac:dyDescent="0.25">
      <c r="AA2274" s="151">
        <f t="shared" si="39"/>
        <v>1</v>
      </c>
      <c r="AB2274" s="151">
        <f>IF(AC2274="",0,IFERROR(IF(VLOOKUP(AC2274,AC$38:AC2273,1,0)&gt;0,0,0),1))</f>
        <v>0</v>
      </c>
      <c r="AC2274" s="152">
        <f>IF(DATOS!J2238=Y$39,DATOS!C2238,"")</f>
        <v>0</v>
      </c>
    </row>
    <row r="2275" spans="27:29" x14ac:dyDescent="0.25">
      <c r="AA2275" s="151">
        <f t="shared" si="39"/>
        <v>1</v>
      </c>
      <c r="AB2275" s="151">
        <f>IF(AC2275="",0,IFERROR(IF(VLOOKUP(AC2275,AC$38:AC2274,1,0)&gt;0,0,0),1))</f>
        <v>0</v>
      </c>
      <c r="AC2275" s="152">
        <f>IF(DATOS!J2239=Y$39,DATOS!C2239,"")</f>
        <v>0</v>
      </c>
    </row>
    <row r="2276" spans="27:29" x14ac:dyDescent="0.25">
      <c r="AA2276" s="151">
        <f t="shared" si="39"/>
        <v>1</v>
      </c>
      <c r="AB2276" s="151">
        <f>IF(AC2276="",0,IFERROR(IF(VLOOKUP(AC2276,AC$38:AC2275,1,0)&gt;0,0,0),1))</f>
        <v>0</v>
      </c>
      <c r="AC2276" s="152">
        <f>IF(DATOS!J2240=Y$39,DATOS!C2240,"")</f>
        <v>0</v>
      </c>
    </row>
    <row r="2277" spans="27:29" x14ac:dyDescent="0.25">
      <c r="AA2277" s="151">
        <f t="shared" si="39"/>
        <v>1</v>
      </c>
      <c r="AB2277" s="151">
        <f>IF(AC2277="",0,IFERROR(IF(VLOOKUP(AC2277,AC$38:AC2276,1,0)&gt;0,0,0),1))</f>
        <v>0</v>
      </c>
      <c r="AC2277" s="152">
        <f>IF(DATOS!J2241=Y$39,DATOS!C2241,"")</f>
        <v>0</v>
      </c>
    </row>
    <row r="2278" spans="27:29" x14ac:dyDescent="0.25">
      <c r="AA2278" s="151">
        <f t="shared" ref="AA2278:AA2341" si="40">AA2277+AB2278</f>
        <v>1</v>
      </c>
      <c r="AB2278" s="151">
        <f>IF(AC2278="",0,IFERROR(IF(VLOOKUP(AC2278,AC$38:AC2277,1,0)&gt;0,0,0),1))</f>
        <v>0</v>
      </c>
      <c r="AC2278" s="152">
        <f>IF(DATOS!J2242=Y$39,DATOS!C2242,"")</f>
        <v>0</v>
      </c>
    </row>
    <row r="2279" spans="27:29" x14ac:dyDescent="0.25">
      <c r="AA2279" s="151">
        <f t="shared" si="40"/>
        <v>1</v>
      </c>
      <c r="AB2279" s="151">
        <f>IF(AC2279="",0,IFERROR(IF(VLOOKUP(AC2279,AC$38:AC2278,1,0)&gt;0,0,0),1))</f>
        <v>0</v>
      </c>
      <c r="AC2279" s="152">
        <f>IF(DATOS!J2243=Y$39,DATOS!C2243,"")</f>
        <v>0</v>
      </c>
    </row>
    <row r="2280" spans="27:29" x14ac:dyDescent="0.25">
      <c r="AA2280" s="151">
        <f t="shared" si="40"/>
        <v>1</v>
      </c>
      <c r="AB2280" s="151">
        <f>IF(AC2280="",0,IFERROR(IF(VLOOKUP(AC2280,AC$38:AC2279,1,0)&gt;0,0,0),1))</f>
        <v>0</v>
      </c>
      <c r="AC2280" s="152">
        <f>IF(DATOS!J2244=Y$39,DATOS!C2244,"")</f>
        <v>0</v>
      </c>
    </row>
    <row r="2281" spans="27:29" x14ac:dyDescent="0.25">
      <c r="AA2281" s="151">
        <f t="shared" si="40"/>
        <v>1</v>
      </c>
      <c r="AB2281" s="151">
        <f>IF(AC2281="",0,IFERROR(IF(VLOOKUP(AC2281,AC$38:AC2280,1,0)&gt;0,0,0),1))</f>
        <v>0</v>
      </c>
      <c r="AC2281" s="152">
        <f>IF(DATOS!J2245=Y$39,DATOS!C2245,"")</f>
        <v>0</v>
      </c>
    </row>
    <row r="2282" spans="27:29" x14ac:dyDescent="0.25">
      <c r="AA2282" s="151">
        <f t="shared" si="40"/>
        <v>1</v>
      </c>
      <c r="AB2282" s="151">
        <f>IF(AC2282="",0,IFERROR(IF(VLOOKUP(AC2282,AC$38:AC2281,1,0)&gt;0,0,0),1))</f>
        <v>0</v>
      </c>
      <c r="AC2282" s="152">
        <f>IF(DATOS!J2246=Y$39,DATOS!C2246,"")</f>
        <v>0</v>
      </c>
    </row>
    <row r="2283" spans="27:29" x14ac:dyDescent="0.25">
      <c r="AA2283" s="151">
        <f t="shared" si="40"/>
        <v>1</v>
      </c>
      <c r="AB2283" s="151">
        <f>IF(AC2283="",0,IFERROR(IF(VLOOKUP(AC2283,AC$38:AC2282,1,0)&gt;0,0,0),1))</f>
        <v>0</v>
      </c>
      <c r="AC2283" s="152">
        <f>IF(DATOS!J2247=Y$39,DATOS!C2247,"")</f>
        <v>0</v>
      </c>
    </row>
    <row r="2284" spans="27:29" x14ac:dyDescent="0.25">
      <c r="AA2284" s="151">
        <f t="shared" si="40"/>
        <v>1</v>
      </c>
      <c r="AB2284" s="151">
        <f>IF(AC2284="",0,IFERROR(IF(VLOOKUP(AC2284,AC$38:AC2283,1,0)&gt;0,0,0),1))</f>
        <v>0</v>
      </c>
      <c r="AC2284" s="152">
        <f>IF(DATOS!J2248=Y$39,DATOS!C2248,"")</f>
        <v>0</v>
      </c>
    </row>
    <row r="2285" spans="27:29" x14ac:dyDescent="0.25">
      <c r="AA2285" s="151">
        <f t="shared" si="40"/>
        <v>1</v>
      </c>
      <c r="AB2285" s="151">
        <f>IF(AC2285="",0,IFERROR(IF(VLOOKUP(AC2285,AC$38:AC2284,1,0)&gt;0,0,0),1))</f>
        <v>0</v>
      </c>
      <c r="AC2285" s="152">
        <f>IF(DATOS!J2249=Y$39,DATOS!C2249,"")</f>
        <v>0</v>
      </c>
    </row>
    <row r="2286" spans="27:29" x14ac:dyDescent="0.25">
      <c r="AA2286" s="151">
        <f t="shared" si="40"/>
        <v>1</v>
      </c>
      <c r="AB2286" s="151">
        <f>IF(AC2286="",0,IFERROR(IF(VLOOKUP(AC2286,AC$38:AC2285,1,0)&gt;0,0,0),1))</f>
        <v>0</v>
      </c>
      <c r="AC2286" s="152">
        <f>IF(DATOS!J2250=Y$39,DATOS!C2250,"")</f>
        <v>0</v>
      </c>
    </row>
    <row r="2287" spans="27:29" x14ac:dyDescent="0.25">
      <c r="AA2287" s="151">
        <f t="shared" si="40"/>
        <v>1</v>
      </c>
      <c r="AB2287" s="151">
        <f>IF(AC2287="",0,IFERROR(IF(VLOOKUP(AC2287,AC$38:AC2286,1,0)&gt;0,0,0),1))</f>
        <v>0</v>
      </c>
      <c r="AC2287" s="152">
        <f>IF(DATOS!J2251=Y$39,DATOS!C2251,"")</f>
        <v>0</v>
      </c>
    </row>
    <row r="2288" spans="27:29" x14ac:dyDescent="0.25">
      <c r="AA2288" s="151">
        <f t="shared" si="40"/>
        <v>1</v>
      </c>
      <c r="AB2288" s="151">
        <f>IF(AC2288="",0,IFERROR(IF(VLOOKUP(AC2288,AC$38:AC2287,1,0)&gt;0,0,0),1))</f>
        <v>0</v>
      </c>
      <c r="AC2288" s="152">
        <f>IF(DATOS!J2252=Y$39,DATOS!C2252,"")</f>
        <v>0</v>
      </c>
    </row>
    <row r="2289" spans="27:29" x14ac:dyDescent="0.25">
      <c r="AA2289" s="151">
        <f t="shared" si="40"/>
        <v>1</v>
      </c>
      <c r="AB2289" s="151">
        <f>IF(AC2289="",0,IFERROR(IF(VLOOKUP(AC2289,AC$38:AC2288,1,0)&gt;0,0,0),1))</f>
        <v>0</v>
      </c>
      <c r="AC2289" s="152">
        <f>IF(DATOS!J2253=Y$39,DATOS!C2253,"")</f>
        <v>0</v>
      </c>
    </row>
    <row r="2290" spans="27:29" x14ac:dyDescent="0.25">
      <c r="AA2290" s="151">
        <f t="shared" si="40"/>
        <v>1</v>
      </c>
      <c r="AB2290" s="151">
        <f>IF(AC2290="",0,IFERROR(IF(VLOOKUP(AC2290,AC$38:AC2289,1,0)&gt;0,0,0),1))</f>
        <v>0</v>
      </c>
      <c r="AC2290" s="152">
        <f>IF(DATOS!J2254=Y$39,DATOS!C2254,"")</f>
        <v>0</v>
      </c>
    </row>
    <row r="2291" spans="27:29" x14ac:dyDescent="0.25">
      <c r="AA2291" s="151">
        <f t="shared" si="40"/>
        <v>1</v>
      </c>
      <c r="AB2291" s="151">
        <f>IF(AC2291="",0,IFERROR(IF(VLOOKUP(AC2291,AC$38:AC2290,1,0)&gt;0,0,0),1))</f>
        <v>0</v>
      </c>
      <c r="AC2291" s="152">
        <f>IF(DATOS!J2255=Y$39,DATOS!C2255,"")</f>
        <v>0</v>
      </c>
    </row>
    <row r="2292" spans="27:29" x14ac:dyDescent="0.25">
      <c r="AA2292" s="151">
        <f t="shared" si="40"/>
        <v>1</v>
      </c>
      <c r="AB2292" s="151">
        <f>IF(AC2292="",0,IFERROR(IF(VLOOKUP(AC2292,AC$38:AC2291,1,0)&gt;0,0,0),1))</f>
        <v>0</v>
      </c>
      <c r="AC2292" s="152">
        <f>IF(DATOS!J2256=Y$39,DATOS!C2256,"")</f>
        <v>0</v>
      </c>
    </row>
    <row r="2293" spans="27:29" x14ac:dyDescent="0.25">
      <c r="AA2293" s="151">
        <f t="shared" si="40"/>
        <v>1</v>
      </c>
      <c r="AB2293" s="151">
        <f>IF(AC2293="",0,IFERROR(IF(VLOOKUP(AC2293,AC$38:AC2292,1,0)&gt;0,0,0),1))</f>
        <v>0</v>
      </c>
      <c r="AC2293" s="152">
        <f>IF(DATOS!J2257=Y$39,DATOS!C2257,"")</f>
        <v>0</v>
      </c>
    </row>
    <row r="2294" spans="27:29" x14ac:dyDescent="0.25">
      <c r="AA2294" s="151">
        <f t="shared" si="40"/>
        <v>1</v>
      </c>
      <c r="AB2294" s="151">
        <f>IF(AC2294="",0,IFERROR(IF(VLOOKUP(AC2294,AC$38:AC2293,1,0)&gt;0,0,0),1))</f>
        <v>0</v>
      </c>
      <c r="AC2294" s="152">
        <f>IF(DATOS!J2258=Y$39,DATOS!C2258,"")</f>
        <v>0</v>
      </c>
    </row>
    <row r="2295" spans="27:29" x14ac:dyDescent="0.25">
      <c r="AA2295" s="151">
        <f t="shared" si="40"/>
        <v>1</v>
      </c>
      <c r="AB2295" s="151">
        <f>IF(AC2295="",0,IFERROR(IF(VLOOKUP(AC2295,AC$38:AC2294,1,0)&gt;0,0,0),1))</f>
        <v>0</v>
      </c>
      <c r="AC2295" s="152">
        <f>IF(DATOS!J2259=Y$39,DATOS!C2259,"")</f>
        <v>0</v>
      </c>
    </row>
    <row r="2296" spans="27:29" x14ac:dyDescent="0.25">
      <c r="AA2296" s="151">
        <f t="shared" si="40"/>
        <v>1</v>
      </c>
      <c r="AB2296" s="151">
        <f>IF(AC2296="",0,IFERROR(IF(VLOOKUP(AC2296,AC$38:AC2295,1,0)&gt;0,0,0),1))</f>
        <v>0</v>
      </c>
      <c r="AC2296" s="152">
        <f>IF(DATOS!J2260=Y$39,DATOS!C2260,"")</f>
        <v>0</v>
      </c>
    </row>
    <row r="2297" spans="27:29" x14ac:dyDescent="0.25">
      <c r="AA2297" s="151">
        <f t="shared" si="40"/>
        <v>1</v>
      </c>
      <c r="AB2297" s="151">
        <f>IF(AC2297="",0,IFERROR(IF(VLOOKUP(AC2297,AC$38:AC2296,1,0)&gt;0,0,0),1))</f>
        <v>0</v>
      </c>
      <c r="AC2297" s="152">
        <f>IF(DATOS!J2261=Y$39,DATOS!C2261,"")</f>
        <v>0</v>
      </c>
    </row>
    <row r="2298" spans="27:29" x14ac:dyDescent="0.25">
      <c r="AA2298" s="151">
        <f t="shared" si="40"/>
        <v>1</v>
      </c>
      <c r="AB2298" s="151">
        <f>IF(AC2298="",0,IFERROR(IF(VLOOKUP(AC2298,AC$38:AC2297,1,0)&gt;0,0,0),1))</f>
        <v>0</v>
      </c>
      <c r="AC2298" s="152">
        <f>IF(DATOS!J2262=Y$39,DATOS!C2262,"")</f>
        <v>0</v>
      </c>
    </row>
    <row r="2299" spans="27:29" x14ac:dyDescent="0.25">
      <c r="AA2299" s="151">
        <f t="shared" si="40"/>
        <v>1</v>
      </c>
      <c r="AB2299" s="151">
        <f>IF(AC2299="",0,IFERROR(IF(VLOOKUP(AC2299,AC$38:AC2298,1,0)&gt;0,0,0),1))</f>
        <v>0</v>
      </c>
      <c r="AC2299" s="152">
        <f>IF(DATOS!J2263=Y$39,DATOS!C2263,"")</f>
        <v>0</v>
      </c>
    </row>
    <row r="2300" spans="27:29" x14ac:dyDescent="0.25">
      <c r="AA2300" s="151">
        <f t="shared" si="40"/>
        <v>1</v>
      </c>
      <c r="AB2300" s="151">
        <f>IF(AC2300="",0,IFERROR(IF(VLOOKUP(AC2300,AC$38:AC2299,1,0)&gt;0,0,0),1))</f>
        <v>0</v>
      </c>
      <c r="AC2300" s="152">
        <f>IF(DATOS!J2264=Y$39,DATOS!C2264,"")</f>
        <v>0</v>
      </c>
    </row>
    <row r="2301" spans="27:29" x14ac:dyDescent="0.25">
      <c r="AA2301" s="151">
        <f t="shared" si="40"/>
        <v>1</v>
      </c>
      <c r="AB2301" s="151">
        <f>IF(AC2301="",0,IFERROR(IF(VLOOKUP(AC2301,AC$38:AC2300,1,0)&gt;0,0,0),1))</f>
        <v>0</v>
      </c>
      <c r="AC2301" s="152">
        <f>IF(DATOS!J2265=Y$39,DATOS!C2265,"")</f>
        <v>0</v>
      </c>
    </row>
    <row r="2302" spans="27:29" x14ac:dyDescent="0.25">
      <c r="AA2302" s="151">
        <f t="shared" si="40"/>
        <v>1</v>
      </c>
      <c r="AB2302" s="151">
        <f>IF(AC2302="",0,IFERROR(IF(VLOOKUP(AC2302,AC$38:AC2301,1,0)&gt;0,0,0),1))</f>
        <v>0</v>
      </c>
      <c r="AC2302" s="152">
        <f>IF(DATOS!J2266=Y$39,DATOS!C2266,"")</f>
        <v>0</v>
      </c>
    </row>
    <row r="2303" spans="27:29" x14ac:dyDescent="0.25">
      <c r="AA2303" s="151">
        <f t="shared" si="40"/>
        <v>1</v>
      </c>
      <c r="AB2303" s="151">
        <f>IF(AC2303="",0,IFERROR(IF(VLOOKUP(AC2303,AC$38:AC2302,1,0)&gt;0,0,0),1))</f>
        <v>0</v>
      </c>
      <c r="AC2303" s="152">
        <f>IF(DATOS!J2267=Y$39,DATOS!C2267,"")</f>
        <v>0</v>
      </c>
    </row>
    <row r="2304" spans="27:29" x14ac:dyDescent="0.25">
      <c r="AA2304" s="151">
        <f t="shared" si="40"/>
        <v>1</v>
      </c>
      <c r="AB2304" s="151">
        <f>IF(AC2304="",0,IFERROR(IF(VLOOKUP(AC2304,AC$38:AC2303,1,0)&gt;0,0,0),1))</f>
        <v>0</v>
      </c>
      <c r="AC2304" s="152">
        <f>IF(DATOS!J2268=Y$39,DATOS!C2268,"")</f>
        <v>0</v>
      </c>
    </row>
    <row r="2305" spans="27:29" x14ac:dyDescent="0.25">
      <c r="AA2305" s="151">
        <f t="shared" si="40"/>
        <v>1</v>
      </c>
      <c r="AB2305" s="151">
        <f>IF(AC2305="",0,IFERROR(IF(VLOOKUP(AC2305,AC$38:AC2304,1,0)&gt;0,0,0),1))</f>
        <v>0</v>
      </c>
      <c r="AC2305" s="152">
        <f>IF(DATOS!J2269=Y$39,DATOS!C2269,"")</f>
        <v>0</v>
      </c>
    </row>
    <row r="2306" spans="27:29" x14ac:dyDescent="0.25">
      <c r="AA2306" s="151">
        <f t="shared" si="40"/>
        <v>1</v>
      </c>
      <c r="AB2306" s="151">
        <f>IF(AC2306="",0,IFERROR(IF(VLOOKUP(AC2306,AC$38:AC2305,1,0)&gt;0,0,0),1))</f>
        <v>0</v>
      </c>
      <c r="AC2306" s="152">
        <f>IF(DATOS!J2270=Y$39,DATOS!C2270,"")</f>
        <v>0</v>
      </c>
    </row>
    <row r="2307" spans="27:29" x14ac:dyDescent="0.25">
      <c r="AA2307" s="151">
        <f t="shared" si="40"/>
        <v>1</v>
      </c>
      <c r="AB2307" s="151">
        <f>IF(AC2307="",0,IFERROR(IF(VLOOKUP(AC2307,AC$38:AC2306,1,0)&gt;0,0,0),1))</f>
        <v>0</v>
      </c>
      <c r="AC2307" s="152">
        <f>IF(DATOS!J2271=Y$39,DATOS!C2271,"")</f>
        <v>0</v>
      </c>
    </row>
    <row r="2308" spans="27:29" x14ac:dyDescent="0.25">
      <c r="AA2308" s="151">
        <f t="shared" si="40"/>
        <v>1</v>
      </c>
      <c r="AB2308" s="151">
        <f>IF(AC2308="",0,IFERROR(IF(VLOOKUP(AC2308,AC$38:AC2307,1,0)&gt;0,0,0),1))</f>
        <v>0</v>
      </c>
      <c r="AC2308" s="152">
        <f>IF(DATOS!J2272=Y$39,DATOS!C2272,"")</f>
        <v>0</v>
      </c>
    </row>
    <row r="2309" spans="27:29" x14ac:dyDescent="0.25">
      <c r="AA2309" s="151">
        <f t="shared" si="40"/>
        <v>1</v>
      </c>
      <c r="AB2309" s="151">
        <f>IF(AC2309="",0,IFERROR(IF(VLOOKUP(AC2309,AC$38:AC2308,1,0)&gt;0,0,0),1))</f>
        <v>0</v>
      </c>
      <c r="AC2309" s="152">
        <f>IF(DATOS!J2273=Y$39,DATOS!C2273,"")</f>
        <v>0</v>
      </c>
    </row>
    <row r="2310" spans="27:29" x14ac:dyDescent="0.25">
      <c r="AA2310" s="151">
        <f t="shared" si="40"/>
        <v>1</v>
      </c>
      <c r="AB2310" s="151">
        <f>IF(AC2310="",0,IFERROR(IF(VLOOKUP(AC2310,AC$38:AC2309,1,0)&gt;0,0,0),1))</f>
        <v>0</v>
      </c>
      <c r="AC2310" s="152">
        <f>IF(DATOS!J2274=Y$39,DATOS!C2274,"")</f>
        <v>0</v>
      </c>
    </row>
    <row r="2311" spans="27:29" x14ac:dyDescent="0.25">
      <c r="AA2311" s="151">
        <f t="shared" si="40"/>
        <v>1</v>
      </c>
      <c r="AB2311" s="151">
        <f>IF(AC2311="",0,IFERROR(IF(VLOOKUP(AC2311,AC$38:AC2310,1,0)&gt;0,0,0),1))</f>
        <v>0</v>
      </c>
      <c r="AC2311" s="152">
        <f>IF(DATOS!J2275=Y$39,DATOS!C2275,"")</f>
        <v>0</v>
      </c>
    </row>
    <row r="2312" spans="27:29" x14ac:dyDescent="0.25">
      <c r="AA2312" s="151">
        <f t="shared" si="40"/>
        <v>1</v>
      </c>
      <c r="AB2312" s="151">
        <f>IF(AC2312="",0,IFERROR(IF(VLOOKUP(AC2312,AC$38:AC2311,1,0)&gt;0,0,0),1))</f>
        <v>0</v>
      </c>
      <c r="AC2312" s="152">
        <f>IF(DATOS!J2276=Y$39,DATOS!C2276,"")</f>
        <v>0</v>
      </c>
    </row>
    <row r="2313" spans="27:29" x14ac:dyDescent="0.25">
      <c r="AA2313" s="151">
        <f t="shared" si="40"/>
        <v>1</v>
      </c>
      <c r="AB2313" s="151">
        <f>IF(AC2313="",0,IFERROR(IF(VLOOKUP(AC2313,AC$38:AC2312,1,0)&gt;0,0,0),1))</f>
        <v>0</v>
      </c>
      <c r="AC2313" s="152">
        <f>IF(DATOS!J2277=Y$39,DATOS!C2277,"")</f>
        <v>0</v>
      </c>
    </row>
    <row r="2314" spans="27:29" x14ac:dyDescent="0.25">
      <c r="AA2314" s="151">
        <f t="shared" si="40"/>
        <v>1</v>
      </c>
      <c r="AB2314" s="151">
        <f>IF(AC2314="",0,IFERROR(IF(VLOOKUP(AC2314,AC$38:AC2313,1,0)&gt;0,0,0),1))</f>
        <v>0</v>
      </c>
      <c r="AC2314" s="152">
        <f>IF(DATOS!J2278=Y$39,DATOS!C2278,"")</f>
        <v>0</v>
      </c>
    </row>
    <row r="2315" spans="27:29" x14ac:dyDescent="0.25">
      <c r="AA2315" s="151">
        <f t="shared" si="40"/>
        <v>1</v>
      </c>
      <c r="AB2315" s="151">
        <f>IF(AC2315="",0,IFERROR(IF(VLOOKUP(AC2315,AC$38:AC2314,1,0)&gt;0,0,0),1))</f>
        <v>0</v>
      </c>
      <c r="AC2315" s="152">
        <f>IF(DATOS!J2279=Y$39,DATOS!C2279,"")</f>
        <v>0</v>
      </c>
    </row>
    <row r="2316" spans="27:29" x14ac:dyDescent="0.25">
      <c r="AA2316" s="151">
        <f t="shared" si="40"/>
        <v>1</v>
      </c>
      <c r="AB2316" s="151">
        <f>IF(AC2316="",0,IFERROR(IF(VLOOKUP(AC2316,AC$38:AC2315,1,0)&gt;0,0,0),1))</f>
        <v>0</v>
      </c>
      <c r="AC2316" s="152">
        <f>IF(DATOS!J2280=Y$39,DATOS!C2280,"")</f>
        <v>0</v>
      </c>
    </row>
    <row r="2317" spans="27:29" x14ac:dyDescent="0.25">
      <c r="AA2317" s="151">
        <f t="shared" si="40"/>
        <v>1</v>
      </c>
      <c r="AB2317" s="151">
        <f>IF(AC2317="",0,IFERROR(IF(VLOOKUP(AC2317,AC$38:AC2316,1,0)&gt;0,0,0),1))</f>
        <v>0</v>
      </c>
      <c r="AC2317" s="152">
        <f>IF(DATOS!J2281=Y$39,DATOS!C2281,"")</f>
        <v>0</v>
      </c>
    </row>
    <row r="2318" spans="27:29" x14ac:dyDescent="0.25">
      <c r="AA2318" s="151">
        <f t="shared" si="40"/>
        <v>1</v>
      </c>
      <c r="AB2318" s="151">
        <f>IF(AC2318="",0,IFERROR(IF(VLOOKUP(AC2318,AC$38:AC2317,1,0)&gt;0,0,0),1))</f>
        <v>0</v>
      </c>
      <c r="AC2318" s="152">
        <f>IF(DATOS!J2282=Y$39,DATOS!C2282,"")</f>
        <v>0</v>
      </c>
    </row>
    <row r="2319" spans="27:29" x14ac:dyDescent="0.25">
      <c r="AA2319" s="151">
        <f t="shared" si="40"/>
        <v>1</v>
      </c>
      <c r="AB2319" s="151">
        <f>IF(AC2319="",0,IFERROR(IF(VLOOKUP(AC2319,AC$38:AC2318,1,0)&gt;0,0,0),1))</f>
        <v>0</v>
      </c>
      <c r="AC2319" s="152">
        <f>IF(DATOS!J2283=Y$39,DATOS!C2283,"")</f>
        <v>0</v>
      </c>
    </row>
    <row r="2320" spans="27:29" x14ac:dyDescent="0.25">
      <c r="AA2320" s="151">
        <f t="shared" si="40"/>
        <v>1</v>
      </c>
      <c r="AB2320" s="151">
        <f>IF(AC2320="",0,IFERROR(IF(VLOOKUP(AC2320,AC$38:AC2319,1,0)&gt;0,0,0),1))</f>
        <v>0</v>
      </c>
      <c r="AC2320" s="152">
        <f>IF(DATOS!J2284=Y$39,DATOS!C2284,"")</f>
        <v>0</v>
      </c>
    </row>
    <row r="2321" spans="27:29" x14ac:dyDescent="0.25">
      <c r="AA2321" s="151">
        <f t="shared" si="40"/>
        <v>1</v>
      </c>
      <c r="AB2321" s="151">
        <f>IF(AC2321="",0,IFERROR(IF(VLOOKUP(AC2321,AC$38:AC2320,1,0)&gt;0,0,0),1))</f>
        <v>0</v>
      </c>
      <c r="AC2321" s="152">
        <f>IF(DATOS!J2285=Y$39,DATOS!C2285,"")</f>
        <v>0</v>
      </c>
    </row>
    <row r="2322" spans="27:29" x14ac:dyDescent="0.25">
      <c r="AA2322" s="151">
        <f t="shared" si="40"/>
        <v>1</v>
      </c>
      <c r="AB2322" s="151">
        <f>IF(AC2322="",0,IFERROR(IF(VLOOKUP(AC2322,AC$38:AC2321,1,0)&gt;0,0,0),1))</f>
        <v>0</v>
      </c>
      <c r="AC2322" s="152">
        <f>IF(DATOS!J2286=Y$39,DATOS!C2286,"")</f>
        <v>0</v>
      </c>
    </row>
    <row r="2323" spans="27:29" x14ac:dyDescent="0.25">
      <c r="AA2323" s="151">
        <f t="shared" si="40"/>
        <v>1</v>
      </c>
      <c r="AB2323" s="151">
        <f>IF(AC2323="",0,IFERROR(IF(VLOOKUP(AC2323,AC$38:AC2322,1,0)&gt;0,0,0),1))</f>
        <v>0</v>
      </c>
      <c r="AC2323" s="152">
        <f>IF(DATOS!J2287=Y$39,DATOS!C2287,"")</f>
        <v>0</v>
      </c>
    </row>
    <row r="2324" spans="27:29" x14ac:dyDescent="0.25">
      <c r="AA2324" s="151">
        <f t="shared" si="40"/>
        <v>1</v>
      </c>
      <c r="AB2324" s="151">
        <f>IF(AC2324="",0,IFERROR(IF(VLOOKUP(AC2324,AC$38:AC2323,1,0)&gt;0,0,0),1))</f>
        <v>0</v>
      </c>
      <c r="AC2324" s="152">
        <f>IF(DATOS!J2288=Y$39,DATOS!C2288,"")</f>
        <v>0</v>
      </c>
    </row>
    <row r="2325" spans="27:29" x14ac:dyDescent="0.25">
      <c r="AA2325" s="151">
        <f t="shared" si="40"/>
        <v>1</v>
      </c>
      <c r="AB2325" s="151">
        <f>IF(AC2325="",0,IFERROR(IF(VLOOKUP(AC2325,AC$38:AC2324,1,0)&gt;0,0,0),1))</f>
        <v>0</v>
      </c>
      <c r="AC2325" s="152">
        <f>IF(DATOS!J2289=Y$39,DATOS!C2289,"")</f>
        <v>0</v>
      </c>
    </row>
    <row r="2326" spans="27:29" x14ac:dyDescent="0.25">
      <c r="AA2326" s="151">
        <f t="shared" si="40"/>
        <v>1</v>
      </c>
      <c r="AB2326" s="151">
        <f>IF(AC2326="",0,IFERROR(IF(VLOOKUP(AC2326,AC$38:AC2325,1,0)&gt;0,0,0),1))</f>
        <v>0</v>
      </c>
      <c r="AC2326" s="152">
        <f>IF(DATOS!J2290=Y$39,DATOS!C2290,"")</f>
        <v>0</v>
      </c>
    </row>
    <row r="2327" spans="27:29" x14ac:dyDescent="0.25">
      <c r="AA2327" s="151">
        <f t="shared" si="40"/>
        <v>1</v>
      </c>
      <c r="AB2327" s="151">
        <f>IF(AC2327="",0,IFERROR(IF(VLOOKUP(AC2327,AC$38:AC2326,1,0)&gt;0,0,0),1))</f>
        <v>0</v>
      </c>
      <c r="AC2327" s="152">
        <f>IF(DATOS!J2291=Y$39,DATOS!C2291,"")</f>
        <v>0</v>
      </c>
    </row>
    <row r="2328" spans="27:29" x14ac:dyDescent="0.25">
      <c r="AA2328" s="151">
        <f t="shared" si="40"/>
        <v>1</v>
      </c>
      <c r="AB2328" s="151">
        <f>IF(AC2328="",0,IFERROR(IF(VLOOKUP(AC2328,AC$38:AC2327,1,0)&gt;0,0,0),1))</f>
        <v>0</v>
      </c>
      <c r="AC2328" s="152">
        <f>IF(DATOS!J2292=Y$39,DATOS!C2292,"")</f>
        <v>0</v>
      </c>
    </row>
    <row r="2329" spans="27:29" x14ac:dyDescent="0.25">
      <c r="AA2329" s="151">
        <f t="shared" si="40"/>
        <v>1</v>
      </c>
      <c r="AB2329" s="151">
        <f>IF(AC2329="",0,IFERROR(IF(VLOOKUP(AC2329,AC$38:AC2328,1,0)&gt;0,0,0),1))</f>
        <v>0</v>
      </c>
      <c r="AC2329" s="152">
        <f>IF(DATOS!J2293=Y$39,DATOS!C2293,"")</f>
        <v>0</v>
      </c>
    </row>
    <row r="2330" spans="27:29" x14ac:dyDescent="0.25">
      <c r="AA2330" s="151">
        <f t="shared" si="40"/>
        <v>1</v>
      </c>
      <c r="AB2330" s="151">
        <f>IF(AC2330="",0,IFERROR(IF(VLOOKUP(AC2330,AC$38:AC2329,1,0)&gt;0,0,0),1))</f>
        <v>0</v>
      </c>
      <c r="AC2330" s="152">
        <f>IF(DATOS!J2294=Y$39,DATOS!C2294,"")</f>
        <v>0</v>
      </c>
    </row>
    <row r="2331" spans="27:29" x14ac:dyDescent="0.25">
      <c r="AA2331" s="151">
        <f t="shared" si="40"/>
        <v>1</v>
      </c>
      <c r="AB2331" s="151">
        <f>IF(AC2331="",0,IFERROR(IF(VLOOKUP(AC2331,AC$38:AC2330,1,0)&gt;0,0,0),1))</f>
        <v>0</v>
      </c>
      <c r="AC2331" s="152">
        <f>IF(DATOS!J2295=Y$39,DATOS!C2295,"")</f>
        <v>0</v>
      </c>
    </row>
    <row r="2332" spans="27:29" x14ac:dyDescent="0.25">
      <c r="AA2332" s="151">
        <f t="shared" si="40"/>
        <v>1</v>
      </c>
      <c r="AB2332" s="151">
        <f>IF(AC2332="",0,IFERROR(IF(VLOOKUP(AC2332,AC$38:AC2331,1,0)&gt;0,0,0),1))</f>
        <v>0</v>
      </c>
      <c r="AC2332" s="152">
        <f>IF(DATOS!J2296=Y$39,DATOS!C2296,"")</f>
        <v>0</v>
      </c>
    </row>
    <row r="2333" spans="27:29" x14ac:dyDescent="0.25">
      <c r="AA2333" s="151">
        <f t="shared" si="40"/>
        <v>1</v>
      </c>
      <c r="AB2333" s="151">
        <f>IF(AC2333="",0,IFERROR(IF(VLOOKUP(AC2333,AC$38:AC2332,1,0)&gt;0,0,0),1))</f>
        <v>0</v>
      </c>
      <c r="AC2333" s="152">
        <f>IF(DATOS!J2297=Y$39,DATOS!C2297,"")</f>
        <v>0</v>
      </c>
    </row>
    <row r="2334" spans="27:29" x14ac:dyDescent="0.25">
      <c r="AA2334" s="151">
        <f t="shared" si="40"/>
        <v>1</v>
      </c>
      <c r="AB2334" s="151">
        <f>IF(AC2334="",0,IFERROR(IF(VLOOKUP(AC2334,AC$38:AC2333,1,0)&gt;0,0,0),1))</f>
        <v>0</v>
      </c>
      <c r="AC2334" s="152">
        <f>IF(DATOS!J2298=Y$39,DATOS!C2298,"")</f>
        <v>0</v>
      </c>
    </row>
    <row r="2335" spans="27:29" x14ac:dyDescent="0.25">
      <c r="AA2335" s="151">
        <f t="shared" si="40"/>
        <v>1</v>
      </c>
      <c r="AB2335" s="151">
        <f>IF(AC2335="",0,IFERROR(IF(VLOOKUP(AC2335,AC$38:AC2334,1,0)&gt;0,0,0),1))</f>
        <v>0</v>
      </c>
      <c r="AC2335" s="152">
        <f>IF(DATOS!J2299=Y$39,DATOS!C2299,"")</f>
        <v>0</v>
      </c>
    </row>
    <row r="2336" spans="27:29" x14ac:dyDescent="0.25">
      <c r="AA2336" s="151">
        <f t="shared" si="40"/>
        <v>1</v>
      </c>
      <c r="AB2336" s="151">
        <f>IF(AC2336="",0,IFERROR(IF(VLOOKUP(AC2336,AC$38:AC2335,1,0)&gt;0,0,0),1))</f>
        <v>0</v>
      </c>
      <c r="AC2336" s="152">
        <f>IF(DATOS!J2300=Y$39,DATOS!C2300,"")</f>
        <v>0</v>
      </c>
    </row>
    <row r="2337" spans="27:29" x14ac:dyDescent="0.25">
      <c r="AA2337" s="151">
        <f t="shared" si="40"/>
        <v>1</v>
      </c>
      <c r="AB2337" s="151">
        <f>IF(AC2337="",0,IFERROR(IF(VLOOKUP(AC2337,AC$38:AC2336,1,0)&gt;0,0,0),1))</f>
        <v>0</v>
      </c>
      <c r="AC2337" s="152">
        <f>IF(DATOS!J2301=Y$39,DATOS!C2301,"")</f>
        <v>0</v>
      </c>
    </row>
    <row r="2338" spans="27:29" x14ac:dyDescent="0.25">
      <c r="AA2338" s="151">
        <f t="shared" si="40"/>
        <v>1</v>
      </c>
      <c r="AB2338" s="151">
        <f>IF(AC2338="",0,IFERROR(IF(VLOOKUP(AC2338,AC$38:AC2337,1,0)&gt;0,0,0),1))</f>
        <v>0</v>
      </c>
      <c r="AC2338" s="152">
        <f>IF(DATOS!J2302=Y$39,DATOS!C2302,"")</f>
        <v>0</v>
      </c>
    </row>
    <row r="2339" spans="27:29" x14ac:dyDescent="0.25">
      <c r="AA2339" s="151">
        <f t="shared" si="40"/>
        <v>1</v>
      </c>
      <c r="AB2339" s="151">
        <f>IF(AC2339="",0,IFERROR(IF(VLOOKUP(AC2339,AC$38:AC2338,1,0)&gt;0,0,0),1))</f>
        <v>0</v>
      </c>
      <c r="AC2339" s="152">
        <f>IF(DATOS!J2303=Y$39,DATOS!C2303,"")</f>
        <v>0</v>
      </c>
    </row>
    <row r="2340" spans="27:29" x14ac:dyDescent="0.25">
      <c r="AA2340" s="151">
        <f t="shared" si="40"/>
        <v>1</v>
      </c>
      <c r="AB2340" s="151">
        <f>IF(AC2340="",0,IFERROR(IF(VLOOKUP(AC2340,AC$38:AC2339,1,0)&gt;0,0,0),1))</f>
        <v>0</v>
      </c>
      <c r="AC2340" s="152">
        <f>IF(DATOS!J2304=Y$39,DATOS!C2304,"")</f>
        <v>0</v>
      </c>
    </row>
    <row r="2341" spans="27:29" x14ac:dyDescent="0.25">
      <c r="AA2341" s="151">
        <f t="shared" si="40"/>
        <v>1</v>
      </c>
      <c r="AB2341" s="151">
        <f>IF(AC2341="",0,IFERROR(IF(VLOOKUP(AC2341,AC$38:AC2340,1,0)&gt;0,0,0),1))</f>
        <v>0</v>
      </c>
      <c r="AC2341" s="152">
        <f>IF(DATOS!J2305=Y$39,DATOS!C2305,"")</f>
        <v>0</v>
      </c>
    </row>
    <row r="2342" spans="27:29" x14ac:dyDescent="0.25">
      <c r="AA2342" s="151">
        <f t="shared" ref="AA2342:AA2405" si="41">AA2341+AB2342</f>
        <v>1</v>
      </c>
      <c r="AB2342" s="151">
        <f>IF(AC2342="",0,IFERROR(IF(VLOOKUP(AC2342,AC$38:AC2341,1,0)&gt;0,0,0),1))</f>
        <v>0</v>
      </c>
      <c r="AC2342" s="152">
        <f>IF(DATOS!J2306=Y$39,DATOS!C2306,"")</f>
        <v>0</v>
      </c>
    </row>
    <row r="2343" spans="27:29" x14ac:dyDescent="0.25">
      <c r="AA2343" s="151">
        <f t="shared" si="41"/>
        <v>1</v>
      </c>
      <c r="AB2343" s="151">
        <f>IF(AC2343="",0,IFERROR(IF(VLOOKUP(AC2343,AC$38:AC2342,1,0)&gt;0,0,0),1))</f>
        <v>0</v>
      </c>
      <c r="AC2343" s="152">
        <f>IF(DATOS!J2307=Y$39,DATOS!C2307,"")</f>
        <v>0</v>
      </c>
    </row>
    <row r="2344" spans="27:29" x14ac:dyDescent="0.25">
      <c r="AA2344" s="151">
        <f t="shared" si="41"/>
        <v>1</v>
      </c>
      <c r="AB2344" s="151">
        <f>IF(AC2344="",0,IFERROR(IF(VLOOKUP(AC2344,AC$38:AC2343,1,0)&gt;0,0,0),1))</f>
        <v>0</v>
      </c>
      <c r="AC2344" s="152">
        <f>IF(DATOS!J2308=Y$39,DATOS!C2308,"")</f>
        <v>0</v>
      </c>
    </row>
    <row r="2345" spans="27:29" x14ac:dyDescent="0.25">
      <c r="AA2345" s="151">
        <f t="shared" si="41"/>
        <v>1</v>
      </c>
      <c r="AB2345" s="151">
        <f>IF(AC2345="",0,IFERROR(IF(VLOOKUP(AC2345,AC$38:AC2344,1,0)&gt;0,0,0),1))</f>
        <v>0</v>
      </c>
      <c r="AC2345" s="152">
        <f>IF(DATOS!J2309=Y$39,DATOS!C2309,"")</f>
        <v>0</v>
      </c>
    </row>
    <row r="2346" spans="27:29" x14ac:dyDescent="0.25">
      <c r="AA2346" s="151">
        <f t="shared" si="41"/>
        <v>1</v>
      </c>
      <c r="AB2346" s="151">
        <f>IF(AC2346="",0,IFERROR(IF(VLOOKUP(AC2346,AC$38:AC2345,1,0)&gt;0,0,0),1))</f>
        <v>0</v>
      </c>
      <c r="AC2346" s="152">
        <f>IF(DATOS!J2310=Y$39,DATOS!C2310,"")</f>
        <v>0</v>
      </c>
    </row>
    <row r="2347" spans="27:29" x14ac:dyDescent="0.25">
      <c r="AA2347" s="151">
        <f t="shared" si="41"/>
        <v>1</v>
      </c>
      <c r="AB2347" s="151">
        <f>IF(AC2347="",0,IFERROR(IF(VLOOKUP(AC2347,AC$38:AC2346,1,0)&gt;0,0,0),1))</f>
        <v>0</v>
      </c>
      <c r="AC2347" s="152">
        <f>IF(DATOS!J2311=Y$39,DATOS!C2311,"")</f>
        <v>0</v>
      </c>
    </row>
    <row r="2348" spans="27:29" x14ac:dyDescent="0.25">
      <c r="AA2348" s="151">
        <f t="shared" si="41"/>
        <v>1</v>
      </c>
      <c r="AB2348" s="151">
        <f>IF(AC2348="",0,IFERROR(IF(VLOOKUP(AC2348,AC$38:AC2347,1,0)&gt;0,0,0),1))</f>
        <v>0</v>
      </c>
      <c r="AC2348" s="152">
        <f>IF(DATOS!J2312=Y$39,DATOS!C2312,"")</f>
        <v>0</v>
      </c>
    </row>
    <row r="2349" spans="27:29" x14ac:dyDescent="0.25">
      <c r="AA2349" s="151">
        <f t="shared" si="41"/>
        <v>1</v>
      </c>
      <c r="AB2349" s="151">
        <f>IF(AC2349="",0,IFERROR(IF(VLOOKUP(AC2349,AC$38:AC2348,1,0)&gt;0,0,0),1))</f>
        <v>0</v>
      </c>
      <c r="AC2349" s="152">
        <f>IF(DATOS!J2313=Y$39,DATOS!C2313,"")</f>
        <v>0</v>
      </c>
    </row>
    <row r="2350" spans="27:29" x14ac:dyDescent="0.25">
      <c r="AA2350" s="151">
        <f t="shared" si="41"/>
        <v>1</v>
      </c>
      <c r="AB2350" s="151">
        <f>IF(AC2350="",0,IFERROR(IF(VLOOKUP(AC2350,AC$38:AC2349,1,0)&gt;0,0,0),1))</f>
        <v>0</v>
      </c>
      <c r="AC2350" s="152">
        <f>IF(DATOS!J2314=Y$39,DATOS!C2314,"")</f>
        <v>0</v>
      </c>
    </row>
    <row r="2351" spans="27:29" x14ac:dyDescent="0.25">
      <c r="AA2351" s="151">
        <f t="shared" si="41"/>
        <v>1</v>
      </c>
      <c r="AB2351" s="151">
        <f>IF(AC2351="",0,IFERROR(IF(VLOOKUP(AC2351,AC$38:AC2350,1,0)&gt;0,0,0),1))</f>
        <v>0</v>
      </c>
      <c r="AC2351" s="152">
        <f>IF(DATOS!J2315=Y$39,DATOS!C2315,"")</f>
        <v>0</v>
      </c>
    </row>
    <row r="2352" spans="27:29" x14ac:dyDescent="0.25">
      <c r="AA2352" s="151">
        <f t="shared" si="41"/>
        <v>1</v>
      </c>
      <c r="AB2352" s="151">
        <f>IF(AC2352="",0,IFERROR(IF(VLOOKUP(AC2352,AC$38:AC2351,1,0)&gt;0,0,0),1))</f>
        <v>0</v>
      </c>
      <c r="AC2352" s="152">
        <f>IF(DATOS!J2316=Y$39,DATOS!C2316,"")</f>
        <v>0</v>
      </c>
    </row>
    <row r="2353" spans="27:29" x14ac:dyDescent="0.25">
      <c r="AA2353" s="151">
        <f t="shared" si="41"/>
        <v>1</v>
      </c>
      <c r="AB2353" s="151">
        <f>IF(AC2353="",0,IFERROR(IF(VLOOKUP(AC2353,AC$38:AC2352,1,0)&gt;0,0,0),1))</f>
        <v>0</v>
      </c>
      <c r="AC2353" s="152">
        <f>IF(DATOS!J2317=Y$39,DATOS!C2317,"")</f>
        <v>0</v>
      </c>
    </row>
    <row r="2354" spans="27:29" x14ac:dyDescent="0.25">
      <c r="AA2354" s="151">
        <f t="shared" si="41"/>
        <v>1</v>
      </c>
      <c r="AB2354" s="151">
        <f>IF(AC2354="",0,IFERROR(IF(VLOOKUP(AC2354,AC$38:AC2353,1,0)&gt;0,0,0),1))</f>
        <v>0</v>
      </c>
      <c r="AC2354" s="152">
        <f>IF(DATOS!J2318=Y$39,DATOS!C2318,"")</f>
        <v>0</v>
      </c>
    </row>
    <row r="2355" spans="27:29" x14ac:dyDescent="0.25">
      <c r="AA2355" s="151">
        <f t="shared" si="41"/>
        <v>1</v>
      </c>
      <c r="AB2355" s="151">
        <f>IF(AC2355="",0,IFERROR(IF(VLOOKUP(AC2355,AC$38:AC2354,1,0)&gt;0,0,0),1))</f>
        <v>0</v>
      </c>
      <c r="AC2355" s="152">
        <f>IF(DATOS!J2319=Y$39,DATOS!C2319,"")</f>
        <v>0</v>
      </c>
    </row>
    <row r="2356" spans="27:29" x14ac:dyDescent="0.25">
      <c r="AA2356" s="151">
        <f t="shared" si="41"/>
        <v>1</v>
      </c>
      <c r="AB2356" s="151">
        <f>IF(AC2356="",0,IFERROR(IF(VLOOKUP(AC2356,AC$38:AC2355,1,0)&gt;0,0,0),1))</f>
        <v>0</v>
      </c>
      <c r="AC2356" s="152">
        <f>IF(DATOS!J2320=Y$39,DATOS!C2320,"")</f>
        <v>0</v>
      </c>
    </row>
    <row r="2357" spans="27:29" x14ac:dyDescent="0.25">
      <c r="AA2357" s="151">
        <f t="shared" si="41"/>
        <v>1</v>
      </c>
      <c r="AB2357" s="151">
        <f>IF(AC2357="",0,IFERROR(IF(VLOOKUP(AC2357,AC$38:AC2356,1,0)&gt;0,0,0),1))</f>
        <v>0</v>
      </c>
      <c r="AC2357" s="152">
        <f>IF(DATOS!J2321=Y$39,DATOS!C2321,"")</f>
        <v>0</v>
      </c>
    </row>
    <row r="2358" spans="27:29" x14ac:dyDescent="0.25">
      <c r="AA2358" s="151">
        <f t="shared" si="41"/>
        <v>1</v>
      </c>
      <c r="AB2358" s="151">
        <f>IF(AC2358="",0,IFERROR(IF(VLOOKUP(AC2358,AC$38:AC2357,1,0)&gt;0,0,0),1))</f>
        <v>0</v>
      </c>
      <c r="AC2358" s="152">
        <f>IF(DATOS!J2322=Y$39,DATOS!C2322,"")</f>
        <v>0</v>
      </c>
    </row>
    <row r="2359" spans="27:29" x14ac:dyDescent="0.25">
      <c r="AA2359" s="151">
        <f t="shared" si="41"/>
        <v>1</v>
      </c>
      <c r="AB2359" s="151">
        <f>IF(AC2359="",0,IFERROR(IF(VLOOKUP(AC2359,AC$38:AC2358,1,0)&gt;0,0,0),1))</f>
        <v>0</v>
      </c>
      <c r="AC2359" s="152">
        <f>IF(DATOS!J2323=Y$39,DATOS!C2323,"")</f>
        <v>0</v>
      </c>
    </row>
    <row r="2360" spans="27:29" x14ac:dyDescent="0.25">
      <c r="AA2360" s="151">
        <f t="shared" si="41"/>
        <v>1</v>
      </c>
      <c r="AB2360" s="151">
        <f>IF(AC2360="",0,IFERROR(IF(VLOOKUP(AC2360,AC$38:AC2359,1,0)&gt;0,0,0),1))</f>
        <v>0</v>
      </c>
      <c r="AC2360" s="152">
        <f>IF(DATOS!J2324=Y$39,DATOS!C2324,"")</f>
        <v>0</v>
      </c>
    </row>
    <row r="2361" spans="27:29" x14ac:dyDescent="0.25">
      <c r="AA2361" s="151">
        <f t="shared" si="41"/>
        <v>1</v>
      </c>
      <c r="AB2361" s="151">
        <f>IF(AC2361="",0,IFERROR(IF(VLOOKUP(AC2361,AC$38:AC2360,1,0)&gt;0,0,0),1))</f>
        <v>0</v>
      </c>
      <c r="AC2361" s="152">
        <f>IF(DATOS!J2325=Y$39,DATOS!C2325,"")</f>
        <v>0</v>
      </c>
    </row>
    <row r="2362" spans="27:29" x14ac:dyDescent="0.25">
      <c r="AA2362" s="151">
        <f t="shared" si="41"/>
        <v>1</v>
      </c>
      <c r="AB2362" s="151">
        <f>IF(AC2362="",0,IFERROR(IF(VLOOKUP(AC2362,AC$38:AC2361,1,0)&gt;0,0,0),1))</f>
        <v>0</v>
      </c>
      <c r="AC2362" s="152">
        <f>IF(DATOS!J2326=Y$39,DATOS!C2326,"")</f>
        <v>0</v>
      </c>
    </row>
    <row r="2363" spans="27:29" x14ac:dyDescent="0.25">
      <c r="AA2363" s="151">
        <f t="shared" si="41"/>
        <v>1</v>
      </c>
      <c r="AB2363" s="151">
        <f>IF(AC2363="",0,IFERROR(IF(VLOOKUP(AC2363,AC$38:AC2362,1,0)&gt;0,0,0),1))</f>
        <v>0</v>
      </c>
      <c r="AC2363" s="152">
        <f>IF(DATOS!J2327=Y$39,DATOS!C2327,"")</f>
        <v>0</v>
      </c>
    </row>
    <row r="2364" spans="27:29" x14ac:dyDescent="0.25">
      <c r="AA2364" s="151">
        <f t="shared" si="41"/>
        <v>1</v>
      </c>
      <c r="AB2364" s="151">
        <f>IF(AC2364="",0,IFERROR(IF(VLOOKUP(AC2364,AC$38:AC2363,1,0)&gt;0,0,0),1))</f>
        <v>0</v>
      </c>
      <c r="AC2364" s="152">
        <f>IF(DATOS!J2328=Y$39,DATOS!C2328,"")</f>
        <v>0</v>
      </c>
    </row>
    <row r="2365" spans="27:29" x14ac:dyDescent="0.25">
      <c r="AA2365" s="151">
        <f t="shared" si="41"/>
        <v>1</v>
      </c>
      <c r="AB2365" s="151">
        <f>IF(AC2365="",0,IFERROR(IF(VLOOKUP(AC2365,AC$38:AC2364,1,0)&gt;0,0,0),1))</f>
        <v>0</v>
      </c>
      <c r="AC2365" s="152">
        <f>IF(DATOS!J2329=Y$39,DATOS!C2329,"")</f>
        <v>0</v>
      </c>
    </row>
    <row r="2366" spans="27:29" x14ac:dyDescent="0.25">
      <c r="AA2366" s="151">
        <f t="shared" si="41"/>
        <v>1</v>
      </c>
      <c r="AB2366" s="151">
        <f>IF(AC2366="",0,IFERROR(IF(VLOOKUP(AC2366,AC$38:AC2365,1,0)&gt;0,0,0),1))</f>
        <v>0</v>
      </c>
      <c r="AC2366" s="152">
        <f>IF(DATOS!J2330=Y$39,DATOS!C2330,"")</f>
        <v>0</v>
      </c>
    </row>
    <row r="2367" spans="27:29" x14ac:dyDescent="0.25">
      <c r="AA2367" s="151">
        <f t="shared" si="41"/>
        <v>1</v>
      </c>
      <c r="AB2367" s="151">
        <f>IF(AC2367="",0,IFERROR(IF(VLOOKUP(AC2367,AC$38:AC2366,1,0)&gt;0,0,0),1))</f>
        <v>0</v>
      </c>
      <c r="AC2367" s="152">
        <f>IF(DATOS!J2331=Y$39,DATOS!C2331,"")</f>
        <v>0</v>
      </c>
    </row>
    <row r="2368" spans="27:29" x14ac:dyDescent="0.25">
      <c r="AA2368" s="151">
        <f t="shared" si="41"/>
        <v>1</v>
      </c>
      <c r="AB2368" s="151">
        <f>IF(AC2368="",0,IFERROR(IF(VLOOKUP(AC2368,AC$38:AC2367,1,0)&gt;0,0,0),1))</f>
        <v>0</v>
      </c>
      <c r="AC2368" s="152">
        <f>IF(DATOS!J2332=Y$39,DATOS!C2332,"")</f>
        <v>0</v>
      </c>
    </row>
    <row r="2369" spans="27:29" x14ac:dyDescent="0.25">
      <c r="AA2369" s="151">
        <f t="shared" si="41"/>
        <v>1</v>
      </c>
      <c r="AB2369" s="151">
        <f>IF(AC2369="",0,IFERROR(IF(VLOOKUP(AC2369,AC$38:AC2368,1,0)&gt;0,0,0),1))</f>
        <v>0</v>
      </c>
      <c r="AC2369" s="152">
        <f>IF(DATOS!J2333=Y$39,DATOS!C2333,"")</f>
        <v>0</v>
      </c>
    </row>
    <row r="2370" spans="27:29" x14ac:dyDescent="0.25">
      <c r="AA2370" s="151">
        <f t="shared" si="41"/>
        <v>1</v>
      </c>
      <c r="AB2370" s="151">
        <f>IF(AC2370="",0,IFERROR(IF(VLOOKUP(AC2370,AC$38:AC2369,1,0)&gt;0,0,0),1))</f>
        <v>0</v>
      </c>
      <c r="AC2370" s="152">
        <f>IF(DATOS!J2334=Y$39,DATOS!C2334,"")</f>
        <v>0</v>
      </c>
    </row>
    <row r="2371" spans="27:29" x14ac:dyDescent="0.25">
      <c r="AA2371" s="151">
        <f t="shared" si="41"/>
        <v>1</v>
      </c>
      <c r="AB2371" s="151">
        <f>IF(AC2371="",0,IFERROR(IF(VLOOKUP(AC2371,AC$38:AC2370,1,0)&gt;0,0,0),1))</f>
        <v>0</v>
      </c>
      <c r="AC2371" s="152">
        <f>IF(DATOS!J2335=Y$39,DATOS!C2335,"")</f>
        <v>0</v>
      </c>
    </row>
    <row r="2372" spans="27:29" x14ac:dyDescent="0.25">
      <c r="AA2372" s="151">
        <f t="shared" si="41"/>
        <v>1</v>
      </c>
      <c r="AB2372" s="151">
        <f>IF(AC2372="",0,IFERROR(IF(VLOOKUP(AC2372,AC$38:AC2371,1,0)&gt;0,0,0),1))</f>
        <v>0</v>
      </c>
      <c r="AC2372" s="152">
        <f>IF(DATOS!J2336=Y$39,DATOS!C2336,"")</f>
        <v>0</v>
      </c>
    </row>
    <row r="2373" spans="27:29" x14ac:dyDescent="0.25">
      <c r="AA2373" s="151">
        <f t="shared" si="41"/>
        <v>1</v>
      </c>
      <c r="AB2373" s="151">
        <f>IF(AC2373="",0,IFERROR(IF(VLOOKUP(AC2373,AC$38:AC2372,1,0)&gt;0,0,0),1))</f>
        <v>0</v>
      </c>
      <c r="AC2373" s="152">
        <f>IF(DATOS!J2337=Y$39,DATOS!C2337,"")</f>
        <v>0</v>
      </c>
    </row>
    <row r="2374" spans="27:29" x14ac:dyDescent="0.25">
      <c r="AA2374" s="151">
        <f t="shared" si="41"/>
        <v>1</v>
      </c>
      <c r="AB2374" s="151">
        <f>IF(AC2374="",0,IFERROR(IF(VLOOKUP(AC2374,AC$38:AC2373,1,0)&gt;0,0,0),1))</f>
        <v>0</v>
      </c>
      <c r="AC2374" s="152">
        <f>IF(DATOS!J2338=Y$39,DATOS!C2338,"")</f>
        <v>0</v>
      </c>
    </row>
    <row r="2375" spans="27:29" x14ac:dyDescent="0.25">
      <c r="AA2375" s="151">
        <f t="shared" si="41"/>
        <v>1</v>
      </c>
      <c r="AB2375" s="151">
        <f>IF(AC2375="",0,IFERROR(IF(VLOOKUP(AC2375,AC$38:AC2374,1,0)&gt;0,0,0),1))</f>
        <v>0</v>
      </c>
      <c r="AC2375" s="152">
        <f>IF(DATOS!J2339=Y$39,DATOS!C2339,"")</f>
        <v>0</v>
      </c>
    </row>
    <row r="2376" spans="27:29" x14ac:dyDescent="0.25">
      <c r="AA2376" s="151">
        <f t="shared" si="41"/>
        <v>1</v>
      </c>
      <c r="AB2376" s="151">
        <f>IF(AC2376="",0,IFERROR(IF(VLOOKUP(AC2376,AC$38:AC2375,1,0)&gt;0,0,0),1))</f>
        <v>0</v>
      </c>
      <c r="AC2376" s="152">
        <f>IF(DATOS!J2340=Y$39,DATOS!C2340,"")</f>
        <v>0</v>
      </c>
    </row>
    <row r="2377" spans="27:29" x14ac:dyDescent="0.25">
      <c r="AA2377" s="151">
        <f t="shared" si="41"/>
        <v>1</v>
      </c>
      <c r="AB2377" s="151">
        <f>IF(AC2377="",0,IFERROR(IF(VLOOKUP(AC2377,AC$38:AC2376,1,0)&gt;0,0,0),1))</f>
        <v>0</v>
      </c>
      <c r="AC2377" s="152">
        <f>IF(DATOS!J2341=Y$39,DATOS!C2341,"")</f>
        <v>0</v>
      </c>
    </row>
    <row r="2378" spans="27:29" x14ac:dyDescent="0.25">
      <c r="AA2378" s="151">
        <f t="shared" si="41"/>
        <v>1</v>
      </c>
      <c r="AB2378" s="151">
        <f>IF(AC2378="",0,IFERROR(IF(VLOOKUP(AC2378,AC$38:AC2377,1,0)&gt;0,0,0),1))</f>
        <v>0</v>
      </c>
      <c r="AC2378" s="152">
        <f>IF(DATOS!J2342=Y$39,DATOS!C2342,"")</f>
        <v>0</v>
      </c>
    </row>
    <row r="2379" spans="27:29" x14ac:dyDescent="0.25">
      <c r="AA2379" s="151">
        <f t="shared" si="41"/>
        <v>1</v>
      </c>
      <c r="AB2379" s="151">
        <f>IF(AC2379="",0,IFERROR(IF(VLOOKUP(AC2379,AC$38:AC2378,1,0)&gt;0,0,0),1))</f>
        <v>0</v>
      </c>
      <c r="AC2379" s="152">
        <f>IF(DATOS!J2343=Y$39,DATOS!C2343,"")</f>
        <v>0</v>
      </c>
    </row>
    <row r="2380" spans="27:29" x14ac:dyDescent="0.25">
      <c r="AA2380" s="151">
        <f t="shared" si="41"/>
        <v>1</v>
      </c>
      <c r="AB2380" s="151">
        <f>IF(AC2380="",0,IFERROR(IF(VLOOKUP(AC2380,AC$38:AC2379,1,0)&gt;0,0,0),1))</f>
        <v>0</v>
      </c>
      <c r="AC2380" s="152">
        <f>IF(DATOS!J2344=Y$39,DATOS!C2344,"")</f>
        <v>0</v>
      </c>
    </row>
    <row r="2381" spans="27:29" x14ac:dyDescent="0.25">
      <c r="AA2381" s="151">
        <f t="shared" si="41"/>
        <v>1</v>
      </c>
      <c r="AB2381" s="151">
        <f>IF(AC2381="",0,IFERROR(IF(VLOOKUP(AC2381,AC$38:AC2380,1,0)&gt;0,0,0),1))</f>
        <v>0</v>
      </c>
      <c r="AC2381" s="152">
        <f>IF(DATOS!J2345=Y$39,DATOS!C2345,"")</f>
        <v>0</v>
      </c>
    </row>
    <row r="2382" spans="27:29" x14ac:dyDescent="0.25">
      <c r="AA2382" s="151">
        <f t="shared" si="41"/>
        <v>1</v>
      </c>
      <c r="AB2382" s="151">
        <f>IF(AC2382="",0,IFERROR(IF(VLOOKUP(AC2382,AC$38:AC2381,1,0)&gt;0,0,0),1))</f>
        <v>0</v>
      </c>
      <c r="AC2382" s="152">
        <f>IF(DATOS!J2346=Y$39,DATOS!C2346,"")</f>
        <v>0</v>
      </c>
    </row>
    <row r="2383" spans="27:29" x14ac:dyDescent="0.25">
      <c r="AA2383" s="151">
        <f t="shared" si="41"/>
        <v>1</v>
      </c>
      <c r="AB2383" s="151">
        <f>IF(AC2383="",0,IFERROR(IF(VLOOKUP(AC2383,AC$38:AC2382,1,0)&gt;0,0,0),1))</f>
        <v>0</v>
      </c>
      <c r="AC2383" s="152">
        <f>IF(DATOS!J2347=Y$39,DATOS!C2347,"")</f>
        <v>0</v>
      </c>
    </row>
    <row r="2384" spans="27:29" x14ac:dyDescent="0.25">
      <c r="AA2384" s="151">
        <f t="shared" si="41"/>
        <v>1</v>
      </c>
      <c r="AB2384" s="151">
        <f>IF(AC2384="",0,IFERROR(IF(VLOOKUP(AC2384,AC$38:AC2383,1,0)&gt;0,0,0),1))</f>
        <v>0</v>
      </c>
      <c r="AC2384" s="152">
        <f>IF(DATOS!J2348=Y$39,DATOS!C2348,"")</f>
        <v>0</v>
      </c>
    </row>
    <row r="2385" spans="27:29" x14ac:dyDescent="0.25">
      <c r="AA2385" s="151">
        <f t="shared" si="41"/>
        <v>1</v>
      </c>
      <c r="AB2385" s="151">
        <f>IF(AC2385="",0,IFERROR(IF(VLOOKUP(AC2385,AC$38:AC2384,1,0)&gt;0,0,0),1))</f>
        <v>0</v>
      </c>
      <c r="AC2385" s="152">
        <f>IF(DATOS!J2349=Y$39,DATOS!C2349,"")</f>
        <v>0</v>
      </c>
    </row>
    <row r="2386" spans="27:29" x14ac:dyDescent="0.25">
      <c r="AA2386" s="151">
        <f t="shared" si="41"/>
        <v>1</v>
      </c>
      <c r="AB2386" s="151">
        <f>IF(AC2386="",0,IFERROR(IF(VLOOKUP(AC2386,AC$38:AC2385,1,0)&gt;0,0,0),1))</f>
        <v>0</v>
      </c>
      <c r="AC2386" s="152">
        <f>IF(DATOS!J2350=Y$39,DATOS!C2350,"")</f>
        <v>0</v>
      </c>
    </row>
    <row r="2387" spans="27:29" x14ac:dyDescent="0.25">
      <c r="AA2387" s="151">
        <f t="shared" si="41"/>
        <v>1</v>
      </c>
      <c r="AB2387" s="151">
        <f>IF(AC2387="",0,IFERROR(IF(VLOOKUP(AC2387,AC$38:AC2386,1,0)&gt;0,0,0),1))</f>
        <v>0</v>
      </c>
      <c r="AC2387" s="152">
        <f>IF(DATOS!J2351=Y$39,DATOS!C2351,"")</f>
        <v>0</v>
      </c>
    </row>
    <row r="2388" spans="27:29" x14ac:dyDescent="0.25">
      <c r="AA2388" s="151">
        <f t="shared" si="41"/>
        <v>1</v>
      </c>
      <c r="AB2388" s="151">
        <f>IF(AC2388="",0,IFERROR(IF(VLOOKUP(AC2388,AC$38:AC2387,1,0)&gt;0,0,0),1))</f>
        <v>0</v>
      </c>
      <c r="AC2388" s="152">
        <f>IF(DATOS!J2352=Y$39,DATOS!C2352,"")</f>
        <v>0</v>
      </c>
    </row>
    <row r="2389" spans="27:29" x14ac:dyDescent="0.25">
      <c r="AA2389" s="151">
        <f t="shared" si="41"/>
        <v>1</v>
      </c>
      <c r="AB2389" s="151">
        <f>IF(AC2389="",0,IFERROR(IF(VLOOKUP(AC2389,AC$38:AC2388,1,0)&gt;0,0,0),1))</f>
        <v>0</v>
      </c>
      <c r="AC2389" s="152">
        <f>IF(DATOS!J2353=Y$39,DATOS!C2353,"")</f>
        <v>0</v>
      </c>
    </row>
    <row r="2390" spans="27:29" x14ac:dyDescent="0.25">
      <c r="AA2390" s="151">
        <f t="shared" si="41"/>
        <v>1</v>
      </c>
      <c r="AB2390" s="151">
        <f>IF(AC2390="",0,IFERROR(IF(VLOOKUP(AC2390,AC$38:AC2389,1,0)&gt;0,0,0),1))</f>
        <v>0</v>
      </c>
      <c r="AC2390" s="152">
        <f>IF(DATOS!J2354=Y$39,DATOS!C2354,"")</f>
        <v>0</v>
      </c>
    </row>
    <row r="2391" spans="27:29" x14ac:dyDescent="0.25">
      <c r="AA2391" s="151">
        <f t="shared" si="41"/>
        <v>1</v>
      </c>
      <c r="AB2391" s="151">
        <f>IF(AC2391="",0,IFERROR(IF(VLOOKUP(AC2391,AC$38:AC2390,1,0)&gt;0,0,0),1))</f>
        <v>0</v>
      </c>
      <c r="AC2391" s="152">
        <f>IF(DATOS!J2355=Y$39,DATOS!C2355,"")</f>
        <v>0</v>
      </c>
    </row>
    <row r="2392" spans="27:29" x14ac:dyDescent="0.25">
      <c r="AA2392" s="151">
        <f t="shared" si="41"/>
        <v>1</v>
      </c>
      <c r="AB2392" s="151">
        <f>IF(AC2392="",0,IFERROR(IF(VLOOKUP(AC2392,AC$38:AC2391,1,0)&gt;0,0,0),1))</f>
        <v>0</v>
      </c>
      <c r="AC2392" s="152">
        <f>IF(DATOS!J2356=Y$39,DATOS!C2356,"")</f>
        <v>0</v>
      </c>
    </row>
    <row r="2393" spans="27:29" x14ac:dyDescent="0.25">
      <c r="AA2393" s="151">
        <f t="shared" si="41"/>
        <v>1</v>
      </c>
      <c r="AB2393" s="151">
        <f>IF(AC2393="",0,IFERROR(IF(VLOOKUP(AC2393,AC$38:AC2392,1,0)&gt;0,0,0),1))</f>
        <v>0</v>
      </c>
      <c r="AC2393" s="152">
        <f>IF(DATOS!J2357=Y$39,DATOS!C2357,"")</f>
        <v>0</v>
      </c>
    </row>
    <row r="2394" spans="27:29" x14ac:dyDescent="0.25">
      <c r="AA2394" s="151">
        <f t="shared" si="41"/>
        <v>1</v>
      </c>
      <c r="AB2394" s="151">
        <f>IF(AC2394="",0,IFERROR(IF(VLOOKUP(AC2394,AC$38:AC2393,1,0)&gt;0,0,0),1))</f>
        <v>0</v>
      </c>
      <c r="AC2394" s="152">
        <f>IF(DATOS!J2358=Y$39,DATOS!C2358,"")</f>
        <v>0</v>
      </c>
    </row>
    <row r="2395" spans="27:29" x14ac:dyDescent="0.25">
      <c r="AA2395" s="151">
        <f t="shared" si="41"/>
        <v>1</v>
      </c>
      <c r="AB2395" s="151">
        <f>IF(AC2395="",0,IFERROR(IF(VLOOKUP(AC2395,AC$38:AC2394,1,0)&gt;0,0,0),1))</f>
        <v>0</v>
      </c>
      <c r="AC2395" s="152">
        <f>IF(DATOS!J2359=Y$39,DATOS!C2359,"")</f>
        <v>0</v>
      </c>
    </row>
    <row r="2396" spans="27:29" x14ac:dyDescent="0.25">
      <c r="AA2396" s="151">
        <f t="shared" si="41"/>
        <v>1</v>
      </c>
      <c r="AB2396" s="151">
        <f>IF(AC2396="",0,IFERROR(IF(VLOOKUP(AC2396,AC$38:AC2395,1,0)&gt;0,0,0),1))</f>
        <v>0</v>
      </c>
      <c r="AC2396" s="152">
        <f>IF(DATOS!J2360=Y$39,DATOS!C2360,"")</f>
        <v>0</v>
      </c>
    </row>
    <row r="2397" spans="27:29" x14ac:dyDescent="0.25">
      <c r="AA2397" s="151">
        <f t="shared" si="41"/>
        <v>1</v>
      </c>
      <c r="AB2397" s="151">
        <f>IF(AC2397="",0,IFERROR(IF(VLOOKUP(AC2397,AC$38:AC2396,1,0)&gt;0,0,0),1))</f>
        <v>0</v>
      </c>
      <c r="AC2397" s="152">
        <f>IF(DATOS!J2361=Y$39,DATOS!C2361,"")</f>
        <v>0</v>
      </c>
    </row>
    <row r="2398" spans="27:29" x14ac:dyDescent="0.25">
      <c r="AA2398" s="151">
        <f t="shared" si="41"/>
        <v>1</v>
      </c>
      <c r="AB2398" s="151">
        <f>IF(AC2398="",0,IFERROR(IF(VLOOKUP(AC2398,AC$38:AC2397,1,0)&gt;0,0,0),1))</f>
        <v>0</v>
      </c>
      <c r="AC2398" s="152">
        <f>IF(DATOS!J2362=Y$39,DATOS!C2362,"")</f>
        <v>0</v>
      </c>
    </row>
    <row r="2399" spans="27:29" x14ac:dyDescent="0.25">
      <c r="AA2399" s="151">
        <f t="shared" si="41"/>
        <v>1</v>
      </c>
      <c r="AB2399" s="151">
        <f>IF(AC2399="",0,IFERROR(IF(VLOOKUP(AC2399,AC$38:AC2398,1,0)&gt;0,0,0),1))</f>
        <v>0</v>
      </c>
      <c r="AC2399" s="152">
        <f>IF(DATOS!J2363=Y$39,DATOS!C2363,"")</f>
        <v>0</v>
      </c>
    </row>
    <row r="2400" spans="27:29" x14ac:dyDescent="0.25">
      <c r="AA2400" s="151">
        <f t="shared" si="41"/>
        <v>1</v>
      </c>
      <c r="AB2400" s="151">
        <f>IF(AC2400="",0,IFERROR(IF(VLOOKUP(AC2400,AC$38:AC2399,1,0)&gt;0,0,0),1))</f>
        <v>0</v>
      </c>
      <c r="AC2400" s="152">
        <f>IF(DATOS!J2364=Y$39,DATOS!C2364,"")</f>
        <v>0</v>
      </c>
    </row>
    <row r="2401" spans="27:29" x14ac:dyDescent="0.25">
      <c r="AA2401" s="151">
        <f t="shared" si="41"/>
        <v>1</v>
      </c>
      <c r="AB2401" s="151">
        <f>IF(AC2401="",0,IFERROR(IF(VLOOKUP(AC2401,AC$38:AC2400,1,0)&gt;0,0,0),1))</f>
        <v>0</v>
      </c>
      <c r="AC2401" s="152">
        <f>IF(DATOS!J2365=Y$39,DATOS!C2365,"")</f>
        <v>0</v>
      </c>
    </row>
    <row r="2402" spans="27:29" x14ac:dyDescent="0.25">
      <c r="AA2402" s="151">
        <f t="shared" si="41"/>
        <v>1</v>
      </c>
      <c r="AB2402" s="151">
        <f>IF(AC2402="",0,IFERROR(IF(VLOOKUP(AC2402,AC$38:AC2401,1,0)&gt;0,0,0),1))</f>
        <v>0</v>
      </c>
      <c r="AC2402" s="152">
        <f>IF(DATOS!J2366=Y$39,DATOS!C2366,"")</f>
        <v>0</v>
      </c>
    </row>
    <row r="2403" spans="27:29" x14ac:dyDescent="0.25">
      <c r="AA2403" s="151">
        <f t="shared" si="41"/>
        <v>1</v>
      </c>
      <c r="AB2403" s="151">
        <f>IF(AC2403="",0,IFERROR(IF(VLOOKUP(AC2403,AC$38:AC2402,1,0)&gt;0,0,0),1))</f>
        <v>0</v>
      </c>
      <c r="AC2403" s="152">
        <f>IF(DATOS!J2367=Y$39,DATOS!C2367,"")</f>
        <v>0</v>
      </c>
    </row>
    <row r="2404" spans="27:29" x14ac:dyDescent="0.25">
      <c r="AA2404" s="151">
        <f t="shared" si="41"/>
        <v>1</v>
      </c>
      <c r="AB2404" s="151">
        <f>IF(AC2404="",0,IFERROR(IF(VLOOKUP(AC2404,AC$38:AC2403,1,0)&gt;0,0,0),1))</f>
        <v>0</v>
      </c>
      <c r="AC2404" s="152">
        <f>IF(DATOS!J2368=Y$39,DATOS!C2368,"")</f>
        <v>0</v>
      </c>
    </row>
    <row r="2405" spans="27:29" x14ac:dyDescent="0.25">
      <c r="AA2405" s="151">
        <f t="shared" si="41"/>
        <v>1</v>
      </c>
      <c r="AB2405" s="151">
        <f>IF(AC2405="",0,IFERROR(IF(VLOOKUP(AC2405,AC$38:AC2404,1,0)&gt;0,0,0),1))</f>
        <v>0</v>
      </c>
      <c r="AC2405" s="152">
        <f>IF(DATOS!J2369=Y$39,DATOS!C2369,"")</f>
        <v>0</v>
      </c>
    </row>
    <row r="2406" spans="27:29" x14ac:dyDescent="0.25">
      <c r="AA2406" s="151">
        <f t="shared" ref="AA2406:AA2469" si="42">AA2405+AB2406</f>
        <v>1</v>
      </c>
      <c r="AB2406" s="151">
        <f>IF(AC2406="",0,IFERROR(IF(VLOOKUP(AC2406,AC$38:AC2405,1,0)&gt;0,0,0),1))</f>
        <v>0</v>
      </c>
      <c r="AC2406" s="152">
        <f>IF(DATOS!J2370=Y$39,DATOS!C2370,"")</f>
        <v>0</v>
      </c>
    </row>
    <row r="2407" spans="27:29" x14ac:dyDescent="0.25">
      <c r="AA2407" s="151">
        <f t="shared" si="42"/>
        <v>1</v>
      </c>
      <c r="AB2407" s="151">
        <f>IF(AC2407="",0,IFERROR(IF(VLOOKUP(AC2407,AC$38:AC2406,1,0)&gt;0,0,0),1))</f>
        <v>0</v>
      </c>
      <c r="AC2407" s="152">
        <f>IF(DATOS!J2371=Y$39,DATOS!C2371,"")</f>
        <v>0</v>
      </c>
    </row>
    <row r="2408" spans="27:29" x14ac:dyDescent="0.25">
      <c r="AA2408" s="151">
        <f t="shared" si="42"/>
        <v>1</v>
      </c>
      <c r="AB2408" s="151">
        <f>IF(AC2408="",0,IFERROR(IF(VLOOKUP(AC2408,AC$38:AC2407,1,0)&gt;0,0,0),1))</f>
        <v>0</v>
      </c>
      <c r="AC2408" s="152">
        <f>IF(DATOS!J2372=Y$39,DATOS!C2372,"")</f>
        <v>0</v>
      </c>
    </row>
    <row r="2409" spans="27:29" x14ac:dyDescent="0.25">
      <c r="AA2409" s="151">
        <f t="shared" si="42"/>
        <v>1</v>
      </c>
      <c r="AB2409" s="151">
        <f>IF(AC2409="",0,IFERROR(IF(VLOOKUP(AC2409,AC$38:AC2408,1,0)&gt;0,0,0),1))</f>
        <v>0</v>
      </c>
      <c r="AC2409" s="152">
        <f>IF(DATOS!J2373=Y$39,DATOS!C2373,"")</f>
        <v>0</v>
      </c>
    </row>
    <row r="2410" spans="27:29" x14ac:dyDescent="0.25">
      <c r="AA2410" s="151">
        <f t="shared" si="42"/>
        <v>1</v>
      </c>
      <c r="AB2410" s="151">
        <f>IF(AC2410="",0,IFERROR(IF(VLOOKUP(AC2410,AC$38:AC2409,1,0)&gt;0,0,0),1))</f>
        <v>0</v>
      </c>
      <c r="AC2410" s="152">
        <f>IF(DATOS!J2374=Y$39,DATOS!C2374,"")</f>
        <v>0</v>
      </c>
    </row>
    <row r="2411" spans="27:29" x14ac:dyDescent="0.25">
      <c r="AA2411" s="151">
        <f t="shared" si="42"/>
        <v>1</v>
      </c>
      <c r="AB2411" s="151">
        <f>IF(AC2411="",0,IFERROR(IF(VLOOKUP(AC2411,AC$38:AC2410,1,0)&gt;0,0,0),1))</f>
        <v>0</v>
      </c>
      <c r="AC2411" s="152">
        <f>IF(DATOS!J2375=Y$39,DATOS!C2375,"")</f>
        <v>0</v>
      </c>
    </row>
    <row r="2412" spans="27:29" x14ac:dyDescent="0.25">
      <c r="AA2412" s="151">
        <f t="shared" si="42"/>
        <v>1</v>
      </c>
      <c r="AB2412" s="151">
        <f>IF(AC2412="",0,IFERROR(IF(VLOOKUP(AC2412,AC$38:AC2411,1,0)&gt;0,0,0),1))</f>
        <v>0</v>
      </c>
      <c r="AC2412" s="152">
        <f>IF(DATOS!J2376=Y$39,DATOS!C2376,"")</f>
        <v>0</v>
      </c>
    </row>
    <row r="2413" spans="27:29" x14ac:dyDescent="0.25">
      <c r="AA2413" s="151">
        <f t="shared" si="42"/>
        <v>1</v>
      </c>
      <c r="AB2413" s="151">
        <f>IF(AC2413="",0,IFERROR(IF(VLOOKUP(AC2413,AC$38:AC2412,1,0)&gt;0,0,0),1))</f>
        <v>0</v>
      </c>
      <c r="AC2413" s="152">
        <f>IF(DATOS!J2377=Y$39,DATOS!C2377,"")</f>
        <v>0</v>
      </c>
    </row>
    <row r="2414" spans="27:29" x14ac:dyDescent="0.25">
      <c r="AA2414" s="151">
        <f t="shared" si="42"/>
        <v>1</v>
      </c>
      <c r="AB2414" s="151">
        <f>IF(AC2414="",0,IFERROR(IF(VLOOKUP(AC2414,AC$38:AC2413,1,0)&gt;0,0,0),1))</f>
        <v>0</v>
      </c>
      <c r="AC2414" s="152">
        <f>IF(DATOS!J2378=Y$39,DATOS!C2378,"")</f>
        <v>0</v>
      </c>
    </row>
    <row r="2415" spans="27:29" x14ac:dyDescent="0.25">
      <c r="AA2415" s="151">
        <f t="shared" si="42"/>
        <v>1</v>
      </c>
      <c r="AB2415" s="151">
        <f>IF(AC2415="",0,IFERROR(IF(VLOOKUP(AC2415,AC$38:AC2414,1,0)&gt;0,0,0),1))</f>
        <v>0</v>
      </c>
      <c r="AC2415" s="152">
        <f>IF(DATOS!J2379=Y$39,DATOS!C2379,"")</f>
        <v>0</v>
      </c>
    </row>
    <row r="2416" spans="27:29" x14ac:dyDescent="0.25">
      <c r="AA2416" s="151">
        <f t="shared" si="42"/>
        <v>1</v>
      </c>
      <c r="AB2416" s="151">
        <f>IF(AC2416="",0,IFERROR(IF(VLOOKUP(AC2416,AC$38:AC2415,1,0)&gt;0,0,0),1))</f>
        <v>0</v>
      </c>
      <c r="AC2416" s="152">
        <f>IF(DATOS!J2380=Y$39,DATOS!C2380,"")</f>
        <v>0</v>
      </c>
    </row>
    <row r="2417" spans="27:29" x14ac:dyDescent="0.25">
      <c r="AA2417" s="151">
        <f t="shared" si="42"/>
        <v>1</v>
      </c>
      <c r="AB2417" s="151">
        <f>IF(AC2417="",0,IFERROR(IF(VLOOKUP(AC2417,AC$38:AC2416,1,0)&gt;0,0,0),1))</f>
        <v>0</v>
      </c>
      <c r="AC2417" s="152">
        <f>IF(DATOS!J2381=Y$39,DATOS!C2381,"")</f>
        <v>0</v>
      </c>
    </row>
    <row r="2418" spans="27:29" x14ac:dyDescent="0.25">
      <c r="AA2418" s="151">
        <f t="shared" si="42"/>
        <v>1</v>
      </c>
      <c r="AB2418" s="151">
        <f>IF(AC2418="",0,IFERROR(IF(VLOOKUP(AC2418,AC$38:AC2417,1,0)&gt;0,0,0),1))</f>
        <v>0</v>
      </c>
      <c r="AC2418" s="152">
        <f>IF(DATOS!J2382=Y$39,DATOS!C2382,"")</f>
        <v>0</v>
      </c>
    </row>
    <row r="2419" spans="27:29" x14ac:dyDescent="0.25">
      <c r="AA2419" s="151">
        <f t="shared" si="42"/>
        <v>1</v>
      </c>
      <c r="AB2419" s="151">
        <f>IF(AC2419="",0,IFERROR(IF(VLOOKUP(AC2419,AC$38:AC2418,1,0)&gt;0,0,0),1))</f>
        <v>0</v>
      </c>
      <c r="AC2419" s="152">
        <f>IF(DATOS!J2383=Y$39,DATOS!C2383,"")</f>
        <v>0</v>
      </c>
    </row>
    <row r="2420" spans="27:29" x14ac:dyDescent="0.25">
      <c r="AA2420" s="151">
        <f t="shared" si="42"/>
        <v>1</v>
      </c>
      <c r="AB2420" s="151">
        <f>IF(AC2420="",0,IFERROR(IF(VLOOKUP(AC2420,AC$38:AC2419,1,0)&gt;0,0,0),1))</f>
        <v>0</v>
      </c>
      <c r="AC2420" s="152">
        <f>IF(DATOS!J2384=Y$39,DATOS!C2384,"")</f>
        <v>0</v>
      </c>
    </row>
    <row r="2421" spans="27:29" x14ac:dyDescent="0.25">
      <c r="AA2421" s="151">
        <f t="shared" si="42"/>
        <v>1</v>
      </c>
      <c r="AB2421" s="151">
        <f>IF(AC2421="",0,IFERROR(IF(VLOOKUP(AC2421,AC$38:AC2420,1,0)&gt;0,0,0),1))</f>
        <v>0</v>
      </c>
      <c r="AC2421" s="152">
        <f>IF(DATOS!J2385=Y$39,DATOS!C2385,"")</f>
        <v>0</v>
      </c>
    </row>
    <row r="2422" spans="27:29" x14ac:dyDescent="0.25">
      <c r="AA2422" s="151">
        <f t="shared" si="42"/>
        <v>1</v>
      </c>
      <c r="AB2422" s="151">
        <f>IF(AC2422="",0,IFERROR(IF(VLOOKUP(AC2422,AC$38:AC2421,1,0)&gt;0,0,0),1))</f>
        <v>0</v>
      </c>
      <c r="AC2422" s="152">
        <f>IF(DATOS!J2386=Y$39,DATOS!C2386,"")</f>
        <v>0</v>
      </c>
    </row>
    <row r="2423" spans="27:29" x14ac:dyDescent="0.25">
      <c r="AA2423" s="151">
        <f t="shared" si="42"/>
        <v>1</v>
      </c>
      <c r="AB2423" s="151">
        <f>IF(AC2423="",0,IFERROR(IF(VLOOKUP(AC2423,AC$38:AC2422,1,0)&gt;0,0,0),1))</f>
        <v>0</v>
      </c>
      <c r="AC2423" s="152">
        <f>IF(DATOS!J2387=Y$39,DATOS!C2387,"")</f>
        <v>0</v>
      </c>
    </row>
    <row r="2424" spans="27:29" x14ac:dyDescent="0.25">
      <c r="AA2424" s="151">
        <f t="shared" si="42"/>
        <v>1</v>
      </c>
      <c r="AB2424" s="151">
        <f>IF(AC2424="",0,IFERROR(IF(VLOOKUP(AC2424,AC$38:AC2423,1,0)&gt;0,0,0),1))</f>
        <v>0</v>
      </c>
      <c r="AC2424" s="152">
        <f>IF(DATOS!J2388=Y$39,DATOS!C2388,"")</f>
        <v>0</v>
      </c>
    </row>
    <row r="2425" spans="27:29" x14ac:dyDescent="0.25">
      <c r="AA2425" s="151">
        <f t="shared" si="42"/>
        <v>1</v>
      </c>
      <c r="AB2425" s="151">
        <f>IF(AC2425="",0,IFERROR(IF(VLOOKUP(AC2425,AC$38:AC2424,1,0)&gt;0,0,0),1))</f>
        <v>0</v>
      </c>
      <c r="AC2425" s="152">
        <f>IF(DATOS!J2389=Y$39,DATOS!C2389,"")</f>
        <v>0</v>
      </c>
    </row>
    <row r="2426" spans="27:29" x14ac:dyDescent="0.25">
      <c r="AA2426" s="151">
        <f t="shared" si="42"/>
        <v>1</v>
      </c>
      <c r="AB2426" s="151">
        <f>IF(AC2426="",0,IFERROR(IF(VLOOKUP(AC2426,AC$38:AC2425,1,0)&gt;0,0,0),1))</f>
        <v>0</v>
      </c>
      <c r="AC2426" s="152">
        <f>IF(DATOS!J2390=Y$39,DATOS!C2390,"")</f>
        <v>0</v>
      </c>
    </row>
    <row r="2427" spans="27:29" x14ac:dyDescent="0.25">
      <c r="AA2427" s="151">
        <f t="shared" si="42"/>
        <v>1</v>
      </c>
      <c r="AB2427" s="151">
        <f>IF(AC2427="",0,IFERROR(IF(VLOOKUP(AC2427,AC$38:AC2426,1,0)&gt;0,0,0),1))</f>
        <v>0</v>
      </c>
      <c r="AC2427" s="152">
        <f>IF(DATOS!J2391=Y$39,DATOS!C2391,"")</f>
        <v>0</v>
      </c>
    </row>
    <row r="2428" spans="27:29" x14ac:dyDescent="0.25">
      <c r="AA2428" s="151">
        <f t="shared" si="42"/>
        <v>1</v>
      </c>
      <c r="AB2428" s="151">
        <f>IF(AC2428="",0,IFERROR(IF(VLOOKUP(AC2428,AC$38:AC2427,1,0)&gt;0,0,0),1))</f>
        <v>0</v>
      </c>
      <c r="AC2428" s="152">
        <f>IF(DATOS!J2392=Y$39,DATOS!C2392,"")</f>
        <v>0</v>
      </c>
    </row>
    <row r="2429" spans="27:29" x14ac:dyDescent="0.25">
      <c r="AA2429" s="151">
        <f t="shared" si="42"/>
        <v>1</v>
      </c>
      <c r="AB2429" s="151">
        <f>IF(AC2429="",0,IFERROR(IF(VLOOKUP(AC2429,AC$38:AC2428,1,0)&gt;0,0,0),1))</f>
        <v>0</v>
      </c>
      <c r="AC2429" s="152">
        <f>IF(DATOS!J2393=Y$39,DATOS!C2393,"")</f>
        <v>0</v>
      </c>
    </row>
    <row r="2430" spans="27:29" x14ac:dyDescent="0.25">
      <c r="AA2430" s="151">
        <f t="shared" si="42"/>
        <v>1</v>
      </c>
      <c r="AB2430" s="151">
        <f>IF(AC2430="",0,IFERROR(IF(VLOOKUP(AC2430,AC$38:AC2429,1,0)&gt;0,0,0),1))</f>
        <v>0</v>
      </c>
      <c r="AC2430" s="152">
        <f>IF(DATOS!J2394=Y$39,DATOS!C2394,"")</f>
        <v>0</v>
      </c>
    </row>
    <row r="2431" spans="27:29" x14ac:dyDescent="0.25">
      <c r="AA2431" s="151">
        <f t="shared" si="42"/>
        <v>1</v>
      </c>
      <c r="AB2431" s="151">
        <f>IF(AC2431="",0,IFERROR(IF(VLOOKUP(AC2431,AC$38:AC2430,1,0)&gt;0,0,0),1))</f>
        <v>0</v>
      </c>
      <c r="AC2431" s="152">
        <f>IF(DATOS!J2395=Y$39,DATOS!C2395,"")</f>
        <v>0</v>
      </c>
    </row>
    <row r="2432" spans="27:29" x14ac:dyDescent="0.25">
      <c r="AA2432" s="151">
        <f t="shared" si="42"/>
        <v>1</v>
      </c>
      <c r="AB2432" s="151">
        <f>IF(AC2432="",0,IFERROR(IF(VLOOKUP(AC2432,AC$38:AC2431,1,0)&gt;0,0,0),1))</f>
        <v>0</v>
      </c>
      <c r="AC2432" s="152">
        <f>IF(DATOS!J2396=Y$39,DATOS!C2396,"")</f>
        <v>0</v>
      </c>
    </row>
    <row r="2433" spans="27:29" x14ac:dyDescent="0.25">
      <c r="AA2433" s="151">
        <f t="shared" si="42"/>
        <v>1</v>
      </c>
      <c r="AB2433" s="151">
        <f>IF(AC2433="",0,IFERROR(IF(VLOOKUP(AC2433,AC$38:AC2432,1,0)&gt;0,0,0),1))</f>
        <v>0</v>
      </c>
      <c r="AC2433" s="152">
        <f>IF(DATOS!J2397=Y$39,DATOS!C2397,"")</f>
        <v>0</v>
      </c>
    </row>
    <row r="2434" spans="27:29" x14ac:dyDescent="0.25">
      <c r="AA2434" s="151">
        <f t="shared" si="42"/>
        <v>1</v>
      </c>
      <c r="AB2434" s="151">
        <f>IF(AC2434="",0,IFERROR(IF(VLOOKUP(AC2434,AC$38:AC2433,1,0)&gt;0,0,0),1))</f>
        <v>0</v>
      </c>
      <c r="AC2434" s="152">
        <f>IF(DATOS!J2398=Y$39,DATOS!C2398,"")</f>
        <v>0</v>
      </c>
    </row>
    <row r="2435" spans="27:29" x14ac:dyDescent="0.25">
      <c r="AA2435" s="151">
        <f t="shared" si="42"/>
        <v>1</v>
      </c>
      <c r="AB2435" s="151">
        <f>IF(AC2435="",0,IFERROR(IF(VLOOKUP(AC2435,AC$38:AC2434,1,0)&gt;0,0,0),1))</f>
        <v>0</v>
      </c>
      <c r="AC2435" s="152">
        <f>IF(DATOS!J2399=Y$39,DATOS!C2399,"")</f>
        <v>0</v>
      </c>
    </row>
    <row r="2436" spans="27:29" x14ac:dyDescent="0.25">
      <c r="AA2436" s="151">
        <f t="shared" si="42"/>
        <v>1</v>
      </c>
      <c r="AB2436" s="151">
        <f>IF(AC2436="",0,IFERROR(IF(VLOOKUP(AC2436,AC$38:AC2435,1,0)&gt;0,0,0),1))</f>
        <v>0</v>
      </c>
      <c r="AC2436" s="152">
        <f>IF(DATOS!J2400=Y$39,DATOS!C2400,"")</f>
        <v>0</v>
      </c>
    </row>
    <row r="2437" spans="27:29" x14ac:dyDescent="0.25">
      <c r="AA2437" s="151">
        <f t="shared" si="42"/>
        <v>1</v>
      </c>
      <c r="AB2437" s="151">
        <f>IF(AC2437="",0,IFERROR(IF(VLOOKUP(AC2437,AC$38:AC2436,1,0)&gt;0,0,0),1))</f>
        <v>0</v>
      </c>
      <c r="AC2437" s="152">
        <f>IF(DATOS!J2401=Y$39,DATOS!C2401,"")</f>
        <v>0</v>
      </c>
    </row>
    <row r="2438" spans="27:29" x14ac:dyDescent="0.25">
      <c r="AA2438" s="151">
        <f t="shared" si="42"/>
        <v>1</v>
      </c>
      <c r="AB2438" s="151">
        <f>IF(AC2438="",0,IFERROR(IF(VLOOKUP(AC2438,AC$38:AC2437,1,0)&gt;0,0,0),1))</f>
        <v>0</v>
      </c>
      <c r="AC2438" s="152">
        <f>IF(DATOS!J2402=Y$39,DATOS!C2402,"")</f>
        <v>0</v>
      </c>
    </row>
    <row r="2439" spans="27:29" x14ac:dyDescent="0.25">
      <c r="AA2439" s="151">
        <f t="shared" si="42"/>
        <v>1</v>
      </c>
      <c r="AB2439" s="151">
        <f>IF(AC2439="",0,IFERROR(IF(VLOOKUP(AC2439,AC$38:AC2438,1,0)&gt;0,0,0),1))</f>
        <v>0</v>
      </c>
      <c r="AC2439" s="152">
        <f>IF(DATOS!J2403=Y$39,DATOS!C2403,"")</f>
        <v>0</v>
      </c>
    </row>
    <row r="2440" spans="27:29" x14ac:dyDescent="0.25">
      <c r="AA2440" s="151">
        <f t="shared" si="42"/>
        <v>1</v>
      </c>
      <c r="AB2440" s="151">
        <f>IF(AC2440="",0,IFERROR(IF(VLOOKUP(AC2440,AC$38:AC2439,1,0)&gt;0,0,0),1))</f>
        <v>0</v>
      </c>
      <c r="AC2440" s="152">
        <f>IF(DATOS!J2404=Y$39,DATOS!C2404,"")</f>
        <v>0</v>
      </c>
    </row>
    <row r="2441" spans="27:29" x14ac:dyDescent="0.25">
      <c r="AA2441" s="151">
        <f t="shared" si="42"/>
        <v>1</v>
      </c>
      <c r="AB2441" s="151">
        <f>IF(AC2441="",0,IFERROR(IF(VLOOKUP(AC2441,AC$38:AC2440,1,0)&gt;0,0,0),1))</f>
        <v>0</v>
      </c>
      <c r="AC2441" s="152">
        <f>IF(DATOS!J2405=Y$39,DATOS!C2405,"")</f>
        <v>0</v>
      </c>
    </row>
    <row r="2442" spans="27:29" x14ac:dyDescent="0.25">
      <c r="AA2442" s="151">
        <f t="shared" si="42"/>
        <v>1</v>
      </c>
      <c r="AB2442" s="151">
        <f>IF(AC2442="",0,IFERROR(IF(VLOOKUP(AC2442,AC$38:AC2441,1,0)&gt;0,0,0),1))</f>
        <v>0</v>
      </c>
      <c r="AC2442" s="152">
        <f>IF(DATOS!J2406=Y$39,DATOS!C2406,"")</f>
        <v>0</v>
      </c>
    </row>
    <row r="2443" spans="27:29" x14ac:dyDescent="0.25">
      <c r="AA2443" s="151">
        <f t="shared" si="42"/>
        <v>1</v>
      </c>
      <c r="AB2443" s="151">
        <f>IF(AC2443="",0,IFERROR(IF(VLOOKUP(AC2443,AC$38:AC2442,1,0)&gt;0,0,0),1))</f>
        <v>0</v>
      </c>
      <c r="AC2443" s="152">
        <f>IF(DATOS!J2407=Y$39,DATOS!C2407,"")</f>
        <v>0</v>
      </c>
    </row>
    <row r="2444" spans="27:29" x14ac:dyDescent="0.25">
      <c r="AA2444" s="151">
        <f t="shared" si="42"/>
        <v>1</v>
      </c>
      <c r="AB2444" s="151">
        <f>IF(AC2444="",0,IFERROR(IF(VLOOKUP(AC2444,AC$38:AC2443,1,0)&gt;0,0,0),1))</f>
        <v>0</v>
      </c>
      <c r="AC2444" s="152">
        <f>IF(DATOS!J2408=Y$39,DATOS!C2408,"")</f>
        <v>0</v>
      </c>
    </row>
    <row r="2445" spans="27:29" x14ac:dyDescent="0.25">
      <c r="AA2445" s="151">
        <f t="shared" si="42"/>
        <v>1</v>
      </c>
      <c r="AB2445" s="151">
        <f>IF(AC2445="",0,IFERROR(IF(VLOOKUP(AC2445,AC$38:AC2444,1,0)&gt;0,0,0),1))</f>
        <v>0</v>
      </c>
      <c r="AC2445" s="152">
        <f>IF(DATOS!J2409=Y$39,DATOS!C2409,"")</f>
        <v>0</v>
      </c>
    </row>
    <row r="2446" spans="27:29" x14ac:dyDescent="0.25">
      <c r="AA2446" s="151">
        <f t="shared" si="42"/>
        <v>1</v>
      </c>
      <c r="AB2446" s="151">
        <f>IF(AC2446="",0,IFERROR(IF(VLOOKUP(AC2446,AC$38:AC2445,1,0)&gt;0,0,0),1))</f>
        <v>0</v>
      </c>
      <c r="AC2446" s="152">
        <f>IF(DATOS!J2410=Y$39,DATOS!C2410,"")</f>
        <v>0</v>
      </c>
    </row>
    <row r="2447" spans="27:29" x14ac:dyDescent="0.25">
      <c r="AA2447" s="151">
        <f t="shared" si="42"/>
        <v>1</v>
      </c>
      <c r="AB2447" s="151">
        <f>IF(AC2447="",0,IFERROR(IF(VLOOKUP(AC2447,AC$38:AC2446,1,0)&gt;0,0,0),1))</f>
        <v>0</v>
      </c>
      <c r="AC2447" s="152">
        <f>IF(DATOS!J2411=Y$39,DATOS!C2411,"")</f>
        <v>0</v>
      </c>
    </row>
    <row r="2448" spans="27:29" x14ac:dyDescent="0.25">
      <c r="AA2448" s="151">
        <f t="shared" si="42"/>
        <v>1</v>
      </c>
      <c r="AB2448" s="151">
        <f>IF(AC2448="",0,IFERROR(IF(VLOOKUP(AC2448,AC$38:AC2447,1,0)&gt;0,0,0),1))</f>
        <v>0</v>
      </c>
      <c r="AC2448" s="152">
        <f>IF(DATOS!J2412=Y$39,DATOS!C2412,"")</f>
        <v>0</v>
      </c>
    </row>
    <row r="2449" spans="27:29" x14ac:dyDescent="0.25">
      <c r="AA2449" s="151">
        <f t="shared" si="42"/>
        <v>1</v>
      </c>
      <c r="AB2449" s="151">
        <f>IF(AC2449="",0,IFERROR(IF(VLOOKUP(AC2449,AC$38:AC2448,1,0)&gt;0,0,0),1))</f>
        <v>0</v>
      </c>
      <c r="AC2449" s="152">
        <f>IF(DATOS!J2413=Y$39,DATOS!C2413,"")</f>
        <v>0</v>
      </c>
    </row>
    <row r="2450" spans="27:29" x14ac:dyDescent="0.25">
      <c r="AA2450" s="151">
        <f t="shared" si="42"/>
        <v>1</v>
      </c>
      <c r="AB2450" s="151">
        <f>IF(AC2450="",0,IFERROR(IF(VLOOKUP(AC2450,AC$38:AC2449,1,0)&gt;0,0,0),1))</f>
        <v>0</v>
      </c>
      <c r="AC2450" s="152">
        <f>IF(DATOS!J2414=Y$39,DATOS!C2414,"")</f>
        <v>0</v>
      </c>
    </row>
    <row r="2451" spans="27:29" x14ac:dyDescent="0.25">
      <c r="AA2451" s="151">
        <f t="shared" si="42"/>
        <v>1</v>
      </c>
      <c r="AB2451" s="151">
        <f>IF(AC2451="",0,IFERROR(IF(VLOOKUP(AC2451,AC$38:AC2450,1,0)&gt;0,0,0),1))</f>
        <v>0</v>
      </c>
      <c r="AC2451" s="152">
        <f>IF(DATOS!J2415=Y$39,DATOS!C2415,"")</f>
        <v>0</v>
      </c>
    </row>
    <row r="2452" spans="27:29" x14ac:dyDescent="0.25">
      <c r="AA2452" s="151">
        <f t="shared" si="42"/>
        <v>1</v>
      </c>
      <c r="AB2452" s="151">
        <f>IF(AC2452="",0,IFERROR(IF(VLOOKUP(AC2452,AC$38:AC2451,1,0)&gt;0,0,0),1))</f>
        <v>0</v>
      </c>
      <c r="AC2452" s="152">
        <f>IF(DATOS!J2416=Y$39,DATOS!C2416,"")</f>
        <v>0</v>
      </c>
    </row>
    <row r="2453" spans="27:29" x14ac:dyDescent="0.25">
      <c r="AA2453" s="151">
        <f t="shared" si="42"/>
        <v>1</v>
      </c>
      <c r="AB2453" s="151">
        <f>IF(AC2453="",0,IFERROR(IF(VLOOKUP(AC2453,AC$38:AC2452,1,0)&gt;0,0,0),1))</f>
        <v>0</v>
      </c>
      <c r="AC2453" s="152">
        <f>IF(DATOS!J2417=Y$39,DATOS!C2417,"")</f>
        <v>0</v>
      </c>
    </row>
    <row r="2454" spans="27:29" x14ac:dyDescent="0.25">
      <c r="AA2454" s="151">
        <f t="shared" si="42"/>
        <v>1</v>
      </c>
      <c r="AB2454" s="151">
        <f>IF(AC2454="",0,IFERROR(IF(VLOOKUP(AC2454,AC$38:AC2453,1,0)&gt;0,0,0),1))</f>
        <v>0</v>
      </c>
      <c r="AC2454" s="152">
        <f>IF(DATOS!J2418=Y$39,DATOS!C2418,"")</f>
        <v>0</v>
      </c>
    </row>
    <row r="2455" spans="27:29" x14ac:dyDescent="0.25">
      <c r="AA2455" s="151">
        <f t="shared" si="42"/>
        <v>1</v>
      </c>
      <c r="AB2455" s="151">
        <f>IF(AC2455="",0,IFERROR(IF(VLOOKUP(AC2455,AC$38:AC2454,1,0)&gt;0,0,0),1))</f>
        <v>0</v>
      </c>
      <c r="AC2455" s="152">
        <f>IF(DATOS!J2419=Y$39,DATOS!C2419,"")</f>
        <v>0</v>
      </c>
    </row>
    <row r="2456" spans="27:29" x14ac:dyDescent="0.25">
      <c r="AA2456" s="151">
        <f t="shared" si="42"/>
        <v>1</v>
      </c>
      <c r="AB2456" s="151">
        <f>IF(AC2456="",0,IFERROR(IF(VLOOKUP(AC2456,AC$38:AC2455,1,0)&gt;0,0,0),1))</f>
        <v>0</v>
      </c>
      <c r="AC2456" s="152">
        <f>IF(DATOS!J2420=Y$39,DATOS!C2420,"")</f>
        <v>0</v>
      </c>
    </row>
    <row r="2457" spans="27:29" x14ac:dyDescent="0.25">
      <c r="AA2457" s="151">
        <f t="shared" si="42"/>
        <v>1</v>
      </c>
      <c r="AB2457" s="151">
        <f>IF(AC2457="",0,IFERROR(IF(VLOOKUP(AC2457,AC$38:AC2456,1,0)&gt;0,0,0),1))</f>
        <v>0</v>
      </c>
      <c r="AC2457" s="152">
        <f>IF(DATOS!J2421=Y$39,DATOS!C2421,"")</f>
        <v>0</v>
      </c>
    </row>
    <row r="2458" spans="27:29" x14ac:dyDescent="0.25">
      <c r="AA2458" s="151">
        <f t="shared" si="42"/>
        <v>1</v>
      </c>
      <c r="AB2458" s="151">
        <f>IF(AC2458="",0,IFERROR(IF(VLOOKUP(AC2458,AC$38:AC2457,1,0)&gt;0,0,0),1))</f>
        <v>0</v>
      </c>
      <c r="AC2458" s="152">
        <f>IF(DATOS!J2422=Y$39,DATOS!C2422,"")</f>
        <v>0</v>
      </c>
    </row>
    <row r="2459" spans="27:29" x14ac:dyDescent="0.25">
      <c r="AA2459" s="151">
        <f t="shared" si="42"/>
        <v>1</v>
      </c>
      <c r="AB2459" s="151">
        <f>IF(AC2459="",0,IFERROR(IF(VLOOKUP(AC2459,AC$38:AC2458,1,0)&gt;0,0,0),1))</f>
        <v>0</v>
      </c>
      <c r="AC2459" s="152">
        <f>IF(DATOS!J2423=Y$39,DATOS!C2423,"")</f>
        <v>0</v>
      </c>
    </row>
    <row r="2460" spans="27:29" x14ac:dyDescent="0.25">
      <c r="AA2460" s="151">
        <f t="shared" si="42"/>
        <v>1</v>
      </c>
      <c r="AB2460" s="151">
        <f>IF(AC2460="",0,IFERROR(IF(VLOOKUP(AC2460,AC$38:AC2459,1,0)&gt;0,0,0),1))</f>
        <v>0</v>
      </c>
      <c r="AC2460" s="152">
        <f>IF(DATOS!J2424=Y$39,DATOS!C2424,"")</f>
        <v>0</v>
      </c>
    </row>
    <row r="2461" spans="27:29" x14ac:dyDescent="0.25">
      <c r="AA2461" s="151">
        <f t="shared" si="42"/>
        <v>1</v>
      </c>
      <c r="AB2461" s="151">
        <f>IF(AC2461="",0,IFERROR(IF(VLOOKUP(AC2461,AC$38:AC2460,1,0)&gt;0,0,0),1))</f>
        <v>0</v>
      </c>
      <c r="AC2461" s="152">
        <f>IF(DATOS!J2425=Y$39,DATOS!C2425,"")</f>
        <v>0</v>
      </c>
    </row>
    <row r="2462" spans="27:29" x14ac:dyDescent="0.25">
      <c r="AA2462" s="151">
        <f t="shared" si="42"/>
        <v>1</v>
      </c>
      <c r="AB2462" s="151">
        <f>IF(AC2462="",0,IFERROR(IF(VLOOKUP(AC2462,AC$38:AC2461,1,0)&gt;0,0,0),1))</f>
        <v>0</v>
      </c>
      <c r="AC2462" s="152">
        <f>IF(DATOS!J2426=Y$39,DATOS!C2426,"")</f>
        <v>0</v>
      </c>
    </row>
    <row r="2463" spans="27:29" x14ac:dyDescent="0.25">
      <c r="AA2463" s="151">
        <f t="shared" si="42"/>
        <v>1</v>
      </c>
      <c r="AB2463" s="151">
        <f>IF(AC2463="",0,IFERROR(IF(VLOOKUP(AC2463,AC$38:AC2462,1,0)&gt;0,0,0),1))</f>
        <v>0</v>
      </c>
      <c r="AC2463" s="152">
        <f>IF(DATOS!J2427=Y$39,DATOS!C2427,"")</f>
        <v>0</v>
      </c>
    </row>
    <row r="2464" spans="27:29" x14ac:dyDescent="0.25">
      <c r="AA2464" s="151">
        <f t="shared" si="42"/>
        <v>1</v>
      </c>
      <c r="AB2464" s="151">
        <f>IF(AC2464="",0,IFERROR(IF(VLOOKUP(AC2464,AC$38:AC2463,1,0)&gt;0,0,0),1))</f>
        <v>0</v>
      </c>
      <c r="AC2464" s="152">
        <f>IF(DATOS!J2428=Y$39,DATOS!C2428,"")</f>
        <v>0</v>
      </c>
    </row>
    <row r="2465" spans="27:29" x14ac:dyDescent="0.25">
      <c r="AA2465" s="151">
        <f t="shared" si="42"/>
        <v>1</v>
      </c>
      <c r="AB2465" s="151">
        <f>IF(AC2465="",0,IFERROR(IF(VLOOKUP(AC2465,AC$38:AC2464,1,0)&gt;0,0,0),1))</f>
        <v>0</v>
      </c>
      <c r="AC2465" s="152">
        <f>IF(DATOS!J2429=Y$39,DATOS!C2429,"")</f>
        <v>0</v>
      </c>
    </row>
    <row r="2466" spans="27:29" x14ac:dyDescent="0.25">
      <c r="AA2466" s="151">
        <f t="shared" si="42"/>
        <v>1</v>
      </c>
      <c r="AB2466" s="151">
        <f>IF(AC2466="",0,IFERROR(IF(VLOOKUP(AC2466,AC$38:AC2465,1,0)&gt;0,0,0),1))</f>
        <v>0</v>
      </c>
      <c r="AC2466" s="152">
        <f>IF(DATOS!J2430=Y$39,DATOS!C2430,"")</f>
        <v>0</v>
      </c>
    </row>
    <row r="2467" spans="27:29" x14ac:dyDescent="0.25">
      <c r="AA2467" s="151">
        <f t="shared" si="42"/>
        <v>1</v>
      </c>
      <c r="AB2467" s="151">
        <f>IF(AC2467="",0,IFERROR(IF(VLOOKUP(AC2467,AC$38:AC2466,1,0)&gt;0,0,0),1))</f>
        <v>0</v>
      </c>
      <c r="AC2467" s="152">
        <f>IF(DATOS!J2431=Y$39,DATOS!C2431,"")</f>
        <v>0</v>
      </c>
    </row>
    <row r="2468" spans="27:29" x14ac:dyDescent="0.25">
      <c r="AA2468" s="151">
        <f t="shared" si="42"/>
        <v>1</v>
      </c>
      <c r="AB2468" s="151">
        <f>IF(AC2468="",0,IFERROR(IF(VLOOKUP(AC2468,AC$38:AC2467,1,0)&gt;0,0,0),1))</f>
        <v>0</v>
      </c>
      <c r="AC2468" s="152">
        <f>IF(DATOS!J2432=Y$39,DATOS!C2432,"")</f>
        <v>0</v>
      </c>
    </row>
    <row r="2469" spans="27:29" x14ac:dyDescent="0.25">
      <c r="AA2469" s="151">
        <f t="shared" si="42"/>
        <v>1</v>
      </c>
      <c r="AB2469" s="151">
        <f>IF(AC2469="",0,IFERROR(IF(VLOOKUP(AC2469,AC$38:AC2468,1,0)&gt;0,0,0),1))</f>
        <v>0</v>
      </c>
      <c r="AC2469" s="152">
        <f>IF(DATOS!J2433=Y$39,DATOS!C2433,"")</f>
        <v>0</v>
      </c>
    </row>
    <row r="2470" spans="27:29" x14ac:dyDescent="0.25">
      <c r="AA2470" s="151">
        <f t="shared" ref="AA2470:AA2533" si="43">AA2469+AB2470</f>
        <v>1</v>
      </c>
      <c r="AB2470" s="151">
        <f>IF(AC2470="",0,IFERROR(IF(VLOOKUP(AC2470,AC$38:AC2469,1,0)&gt;0,0,0),1))</f>
        <v>0</v>
      </c>
      <c r="AC2470" s="152">
        <f>IF(DATOS!J2434=Y$39,DATOS!C2434,"")</f>
        <v>0</v>
      </c>
    </row>
    <row r="2471" spans="27:29" x14ac:dyDescent="0.25">
      <c r="AA2471" s="151">
        <f t="shared" si="43"/>
        <v>1</v>
      </c>
      <c r="AB2471" s="151">
        <f>IF(AC2471="",0,IFERROR(IF(VLOOKUP(AC2471,AC$38:AC2470,1,0)&gt;0,0,0),1))</f>
        <v>0</v>
      </c>
      <c r="AC2471" s="152">
        <f>IF(DATOS!J2435=Y$39,DATOS!C2435,"")</f>
        <v>0</v>
      </c>
    </row>
    <row r="2472" spans="27:29" x14ac:dyDescent="0.25">
      <c r="AA2472" s="151">
        <f t="shared" si="43"/>
        <v>1</v>
      </c>
      <c r="AB2472" s="151">
        <f>IF(AC2472="",0,IFERROR(IF(VLOOKUP(AC2472,AC$38:AC2471,1,0)&gt;0,0,0),1))</f>
        <v>0</v>
      </c>
      <c r="AC2472" s="152">
        <f>IF(DATOS!J2436=Y$39,DATOS!C2436,"")</f>
        <v>0</v>
      </c>
    </row>
    <row r="2473" spans="27:29" x14ac:dyDescent="0.25">
      <c r="AA2473" s="151">
        <f t="shared" si="43"/>
        <v>1</v>
      </c>
      <c r="AB2473" s="151">
        <f>IF(AC2473="",0,IFERROR(IF(VLOOKUP(AC2473,AC$38:AC2472,1,0)&gt;0,0,0),1))</f>
        <v>0</v>
      </c>
      <c r="AC2473" s="152">
        <f>IF(DATOS!J2437=Y$39,DATOS!C2437,"")</f>
        <v>0</v>
      </c>
    </row>
    <row r="2474" spans="27:29" x14ac:dyDescent="0.25">
      <c r="AA2474" s="151">
        <f t="shared" si="43"/>
        <v>1</v>
      </c>
      <c r="AB2474" s="151">
        <f>IF(AC2474="",0,IFERROR(IF(VLOOKUP(AC2474,AC$38:AC2473,1,0)&gt;0,0,0),1))</f>
        <v>0</v>
      </c>
      <c r="AC2474" s="152">
        <f>IF(DATOS!J2438=Y$39,DATOS!C2438,"")</f>
        <v>0</v>
      </c>
    </row>
    <row r="2475" spans="27:29" x14ac:dyDescent="0.25">
      <c r="AA2475" s="151">
        <f t="shared" si="43"/>
        <v>1</v>
      </c>
      <c r="AB2475" s="151">
        <f>IF(AC2475="",0,IFERROR(IF(VLOOKUP(AC2475,AC$38:AC2474,1,0)&gt;0,0,0),1))</f>
        <v>0</v>
      </c>
      <c r="AC2475" s="152">
        <f>IF(DATOS!J2439=Y$39,DATOS!C2439,"")</f>
        <v>0</v>
      </c>
    </row>
    <row r="2476" spans="27:29" x14ac:dyDescent="0.25">
      <c r="AA2476" s="151">
        <f t="shared" si="43"/>
        <v>1</v>
      </c>
      <c r="AB2476" s="151">
        <f>IF(AC2476="",0,IFERROR(IF(VLOOKUP(AC2476,AC$38:AC2475,1,0)&gt;0,0,0),1))</f>
        <v>0</v>
      </c>
      <c r="AC2476" s="152">
        <f>IF(DATOS!J2440=Y$39,DATOS!C2440,"")</f>
        <v>0</v>
      </c>
    </row>
    <row r="2477" spans="27:29" x14ac:dyDescent="0.25">
      <c r="AA2477" s="151">
        <f t="shared" si="43"/>
        <v>1</v>
      </c>
      <c r="AB2477" s="151">
        <f>IF(AC2477="",0,IFERROR(IF(VLOOKUP(AC2477,AC$38:AC2476,1,0)&gt;0,0,0),1))</f>
        <v>0</v>
      </c>
      <c r="AC2477" s="152">
        <f>IF(DATOS!J2441=Y$39,DATOS!C2441,"")</f>
        <v>0</v>
      </c>
    </row>
    <row r="2478" spans="27:29" x14ac:dyDescent="0.25">
      <c r="AA2478" s="151">
        <f t="shared" si="43"/>
        <v>1</v>
      </c>
      <c r="AB2478" s="151">
        <f>IF(AC2478="",0,IFERROR(IF(VLOOKUP(AC2478,AC$38:AC2477,1,0)&gt;0,0,0),1))</f>
        <v>0</v>
      </c>
      <c r="AC2478" s="152">
        <f>IF(DATOS!J2442=Y$39,DATOS!C2442,"")</f>
        <v>0</v>
      </c>
    </row>
    <row r="2479" spans="27:29" x14ac:dyDescent="0.25">
      <c r="AA2479" s="151">
        <f t="shared" si="43"/>
        <v>1</v>
      </c>
      <c r="AB2479" s="151">
        <f>IF(AC2479="",0,IFERROR(IF(VLOOKUP(AC2479,AC$38:AC2478,1,0)&gt;0,0,0),1))</f>
        <v>0</v>
      </c>
      <c r="AC2479" s="152">
        <f>IF(DATOS!J2443=Y$39,DATOS!C2443,"")</f>
        <v>0</v>
      </c>
    </row>
    <row r="2480" spans="27:29" x14ac:dyDescent="0.25">
      <c r="AA2480" s="151">
        <f t="shared" si="43"/>
        <v>1</v>
      </c>
      <c r="AB2480" s="151">
        <f>IF(AC2480="",0,IFERROR(IF(VLOOKUP(AC2480,AC$38:AC2479,1,0)&gt;0,0,0),1))</f>
        <v>0</v>
      </c>
      <c r="AC2480" s="152">
        <f>IF(DATOS!J2444=Y$39,DATOS!C2444,"")</f>
        <v>0</v>
      </c>
    </row>
    <row r="2481" spans="27:29" x14ac:dyDescent="0.25">
      <c r="AA2481" s="151">
        <f t="shared" si="43"/>
        <v>1</v>
      </c>
      <c r="AB2481" s="151">
        <f>IF(AC2481="",0,IFERROR(IF(VLOOKUP(AC2481,AC$38:AC2480,1,0)&gt;0,0,0),1))</f>
        <v>0</v>
      </c>
      <c r="AC2481" s="152">
        <f>IF(DATOS!J2445=Y$39,DATOS!C2445,"")</f>
        <v>0</v>
      </c>
    </row>
    <row r="2482" spans="27:29" x14ac:dyDescent="0.25">
      <c r="AA2482" s="151">
        <f t="shared" si="43"/>
        <v>1</v>
      </c>
      <c r="AB2482" s="151">
        <f>IF(AC2482="",0,IFERROR(IF(VLOOKUP(AC2482,AC$38:AC2481,1,0)&gt;0,0,0),1))</f>
        <v>0</v>
      </c>
      <c r="AC2482" s="152">
        <f>IF(DATOS!J2446=Y$39,DATOS!C2446,"")</f>
        <v>0</v>
      </c>
    </row>
    <row r="2483" spans="27:29" x14ac:dyDescent="0.25">
      <c r="AA2483" s="151">
        <f t="shared" si="43"/>
        <v>1</v>
      </c>
      <c r="AB2483" s="151">
        <f>IF(AC2483="",0,IFERROR(IF(VLOOKUP(AC2483,AC$38:AC2482,1,0)&gt;0,0,0),1))</f>
        <v>0</v>
      </c>
      <c r="AC2483" s="152">
        <f>IF(DATOS!J2447=Y$39,DATOS!C2447,"")</f>
        <v>0</v>
      </c>
    </row>
    <row r="2484" spans="27:29" x14ac:dyDescent="0.25">
      <c r="AA2484" s="151">
        <f t="shared" si="43"/>
        <v>1</v>
      </c>
      <c r="AB2484" s="151">
        <f>IF(AC2484="",0,IFERROR(IF(VLOOKUP(AC2484,AC$38:AC2483,1,0)&gt;0,0,0),1))</f>
        <v>0</v>
      </c>
      <c r="AC2484" s="152">
        <f>IF(DATOS!J2448=Y$39,DATOS!C2448,"")</f>
        <v>0</v>
      </c>
    </row>
    <row r="2485" spans="27:29" x14ac:dyDescent="0.25">
      <c r="AA2485" s="151">
        <f t="shared" si="43"/>
        <v>1</v>
      </c>
      <c r="AB2485" s="151">
        <f>IF(AC2485="",0,IFERROR(IF(VLOOKUP(AC2485,AC$38:AC2484,1,0)&gt;0,0,0),1))</f>
        <v>0</v>
      </c>
      <c r="AC2485" s="152">
        <f>IF(DATOS!J2449=Y$39,DATOS!C2449,"")</f>
        <v>0</v>
      </c>
    </row>
    <row r="2486" spans="27:29" x14ac:dyDescent="0.25">
      <c r="AA2486" s="151">
        <f t="shared" si="43"/>
        <v>1</v>
      </c>
      <c r="AB2486" s="151">
        <f>IF(AC2486="",0,IFERROR(IF(VLOOKUP(AC2486,AC$38:AC2485,1,0)&gt;0,0,0),1))</f>
        <v>0</v>
      </c>
      <c r="AC2486" s="152">
        <f>IF(DATOS!J2450=Y$39,DATOS!C2450,"")</f>
        <v>0</v>
      </c>
    </row>
    <row r="2487" spans="27:29" x14ac:dyDescent="0.25">
      <c r="AA2487" s="151">
        <f t="shared" si="43"/>
        <v>1</v>
      </c>
      <c r="AB2487" s="151">
        <f>IF(AC2487="",0,IFERROR(IF(VLOOKUP(AC2487,AC$38:AC2486,1,0)&gt;0,0,0),1))</f>
        <v>0</v>
      </c>
      <c r="AC2487" s="152">
        <f>IF(DATOS!J2451=Y$39,DATOS!C2451,"")</f>
        <v>0</v>
      </c>
    </row>
    <row r="2488" spans="27:29" x14ac:dyDescent="0.25">
      <c r="AA2488" s="151">
        <f t="shared" si="43"/>
        <v>1</v>
      </c>
      <c r="AB2488" s="151">
        <f>IF(AC2488="",0,IFERROR(IF(VLOOKUP(AC2488,AC$38:AC2487,1,0)&gt;0,0,0),1))</f>
        <v>0</v>
      </c>
      <c r="AC2488" s="152">
        <f>IF(DATOS!J2452=Y$39,DATOS!C2452,"")</f>
        <v>0</v>
      </c>
    </row>
    <row r="2489" spans="27:29" x14ac:dyDescent="0.25">
      <c r="AA2489" s="151">
        <f t="shared" si="43"/>
        <v>1</v>
      </c>
      <c r="AB2489" s="151">
        <f>IF(AC2489="",0,IFERROR(IF(VLOOKUP(AC2489,AC$38:AC2488,1,0)&gt;0,0,0),1))</f>
        <v>0</v>
      </c>
      <c r="AC2489" s="152">
        <f>IF(DATOS!J2453=Y$39,DATOS!C2453,"")</f>
        <v>0</v>
      </c>
    </row>
    <row r="2490" spans="27:29" x14ac:dyDescent="0.25">
      <c r="AA2490" s="151">
        <f t="shared" si="43"/>
        <v>1</v>
      </c>
      <c r="AB2490" s="151">
        <f>IF(AC2490="",0,IFERROR(IF(VLOOKUP(AC2490,AC$38:AC2489,1,0)&gt;0,0,0),1))</f>
        <v>0</v>
      </c>
      <c r="AC2490" s="152">
        <f>IF(DATOS!J2454=Y$39,DATOS!C2454,"")</f>
        <v>0</v>
      </c>
    </row>
    <row r="2491" spans="27:29" x14ac:dyDescent="0.25">
      <c r="AA2491" s="151">
        <f t="shared" si="43"/>
        <v>1</v>
      </c>
      <c r="AB2491" s="151">
        <f>IF(AC2491="",0,IFERROR(IF(VLOOKUP(AC2491,AC$38:AC2490,1,0)&gt;0,0,0),1))</f>
        <v>0</v>
      </c>
      <c r="AC2491" s="152">
        <f>IF(DATOS!J2455=Y$39,DATOS!C2455,"")</f>
        <v>0</v>
      </c>
    </row>
    <row r="2492" spans="27:29" x14ac:dyDescent="0.25">
      <c r="AA2492" s="151">
        <f t="shared" si="43"/>
        <v>1</v>
      </c>
      <c r="AB2492" s="151">
        <f>IF(AC2492="",0,IFERROR(IF(VLOOKUP(AC2492,AC$38:AC2491,1,0)&gt;0,0,0),1))</f>
        <v>0</v>
      </c>
      <c r="AC2492" s="152">
        <f>IF(DATOS!J2456=Y$39,DATOS!C2456,"")</f>
        <v>0</v>
      </c>
    </row>
    <row r="2493" spans="27:29" x14ac:dyDescent="0.25">
      <c r="AA2493" s="151">
        <f t="shared" si="43"/>
        <v>1</v>
      </c>
      <c r="AB2493" s="151">
        <f>IF(AC2493="",0,IFERROR(IF(VLOOKUP(AC2493,AC$38:AC2492,1,0)&gt;0,0,0),1))</f>
        <v>0</v>
      </c>
      <c r="AC2493" s="152">
        <f>IF(DATOS!J2457=Y$39,DATOS!C2457,"")</f>
        <v>0</v>
      </c>
    </row>
    <row r="2494" spans="27:29" x14ac:dyDescent="0.25">
      <c r="AA2494" s="151">
        <f t="shared" si="43"/>
        <v>1</v>
      </c>
      <c r="AB2494" s="151">
        <f>IF(AC2494="",0,IFERROR(IF(VLOOKUP(AC2494,AC$38:AC2493,1,0)&gt;0,0,0),1))</f>
        <v>0</v>
      </c>
      <c r="AC2494" s="152">
        <f>IF(DATOS!J2458=Y$39,DATOS!C2458,"")</f>
        <v>0</v>
      </c>
    </row>
    <row r="2495" spans="27:29" x14ac:dyDescent="0.25">
      <c r="AA2495" s="151">
        <f t="shared" si="43"/>
        <v>1</v>
      </c>
      <c r="AB2495" s="151">
        <f>IF(AC2495="",0,IFERROR(IF(VLOOKUP(AC2495,AC$38:AC2494,1,0)&gt;0,0,0),1))</f>
        <v>0</v>
      </c>
      <c r="AC2495" s="152">
        <f>IF(DATOS!J2459=Y$39,DATOS!C2459,"")</f>
        <v>0</v>
      </c>
    </row>
    <row r="2496" spans="27:29" x14ac:dyDescent="0.25">
      <c r="AA2496" s="151">
        <f t="shared" si="43"/>
        <v>1</v>
      </c>
      <c r="AB2496" s="151">
        <f>IF(AC2496="",0,IFERROR(IF(VLOOKUP(AC2496,AC$38:AC2495,1,0)&gt;0,0,0),1))</f>
        <v>0</v>
      </c>
      <c r="AC2496" s="152">
        <f>IF(DATOS!J2460=Y$39,DATOS!C2460,"")</f>
        <v>0</v>
      </c>
    </row>
    <row r="2497" spans="27:29" x14ac:dyDescent="0.25">
      <c r="AA2497" s="151">
        <f t="shared" si="43"/>
        <v>1</v>
      </c>
      <c r="AB2497" s="151">
        <f>IF(AC2497="",0,IFERROR(IF(VLOOKUP(AC2497,AC$38:AC2496,1,0)&gt;0,0,0),1))</f>
        <v>0</v>
      </c>
      <c r="AC2497" s="152">
        <f>IF(DATOS!J2461=Y$39,DATOS!C2461,"")</f>
        <v>0</v>
      </c>
    </row>
    <row r="2498" spans="27:29" x14ac:dyDescent="0.25">
      <c r="AA2498" s="151">
        <f t="shared" si="43"/>
        <v>1</v>
      </c>
      <c r="AB2498" s="151">
        <f>IF(AC2498="",0,IFERROR(IF(VLOOKUP(AC2498,AC$38:AC2497,1,0)&gt;0,0,0),1))</f>
        <v>0</v>
      </c>
      <c r="AC2498" s="152">
        <f>IF(DATOS!J2462=Y$39,DATOS!C2462,"")</f>
        <v>0</v>
      </c>
    </row>
    <row r="2499" spans="27:29" x14ac:dyDescent="0.25">
      <c r="AA2499" s="151">
        <f t="shared" si="43"/>
        <v>1</v>
      </c>
      <c r="AB2499" s="151">
        <f>IF(AC2499="",0,IFERROR(IF(VLOOKUP(AC2499,AC$38:AC2498,1,0)&gt;0,0,0),1))</f>
        <v>0</v>
      </c>
      <c r="AC2499" s="152">
        <f>IF(DATOS!J2463=Y$39,DATOS!C2463,"")</f>
        <v>0</v>
      </c>
    </row>
    <row r="2500" spans="27:29" x14ac:dyDescent="0.25">
      <c r="AA2500" s="151">
        <f t="shared" si="43"/>
        <v>1</v>
      </c>
      <c r="AB2500" s="151">
        <f>IF(AC2500="",0,IFERROR(IF(VLOOKUP(AC2500,AC$38:AC2499,1,0)&gt;0,0,0),1))</f>
        <v>0</v>
      </c>
      <c r="AC2500" s="152">
        <f>IF(DATOS!J2464=Y$39,DATOS!C2464,"")</f>
        <v>0</v>
      </c>
    </row>
    <row r="2501" spans="27:29" x14ac:dyDescent="0.25">
      <c r="AA2501" s="151">
        <f t="shared" si="43"/>
        <v>1</v>
      </c>
      <c r="AB2501" s="151">
        <f>IF(AC2501="",0,IFERROR(IF(VLOOKUP(AC2501,AC$38:AC2500,1,0)&gt;0,0,0),1))</f>
        <v>0</v>
      </c>
      <c r="AC2501" s="152">
        <f>IF(DATOS!J2465=Y$39,DATOS!C2465,"")</f>
        <v>0</v>
      </c>
    </row>
    <row r="2502" spans="27:29" x14ac:dyDescent="0.25">
      <c r="AA2502" s="151">
        <f t="shared" si="43"/>
        <v>1</v>
      </c>
      <c r="AB2502" s="151">
        <f>IF(AC2502="",0,IFERROR(IF(VLOOKUP(AC2502,AC$38:AC2501,1,0)&gt;0,0,0),1))</f>
        <v>0</v>
      </c>
      <c r="AC2502" s="152">
        <f>IF(DATOS!J2466=Y$39,DATOS!C2466,"")</f>
        <v>0</v>
      </c>
    </row>
    <row r="2503" spans="27:29" x14ac:dyDescent="0.25">
      <c r="AA2503" s="151">
        <f t="shared" si="43"/>
        <v>1</v>
      </c>
      <c r="AB2503" s="151">
        <f>IF(AC2503="",0,IFERROR(IF(VLOOKUP(AC2503,AC$38:AC2502,1,0)&gt;0,0,0),1))</f>
        <v>0</v>
      </c>
      <c r="AC2503" s="152">
        <f>IF(DATOS!J2467=Y$39,DATOS!C2467,"")</f>
        <v>0</v>
      </c>
    </row>
    <row r="2504" spans="27:29" x14ac:dyDescent="0.25">
      <c r="AA2504" s="151">
        <f t="shared" si="43"/>
        <v>1</v>
      </c>
      <c r="AB2504" s="151">
        <f>IF(AC2504="",0,IFERROR(IF(VLOOKUP(AC2504,AC$38:AC2503,1,0)&gt;0,0,0),1))</f>
        <v>0</v>
      </c>
      <c r="AC2504" s="152">
        <f>IF(DATOS!J2468=Y$39,DATOS!C2468,"")</f>
        <v>0</v>
      </c>
    </row>
    <row r="2505" spans="27:29" x14ac:dyDescent="0.25">
      <c r="AA2505" s="151">
        <f t="shared" si="43"/>
        <v>1</v>
      </c>
      <c r="AB2505" s="151">
        <f>IF(AC2505="",0,IFERROR(IF(VLOOKUP(AC2505,AC$38:AC2504,1,0)&gt;0,0,0),1))</f>
        <v>0</v>
      </c>
      <c r="AC2505" s="152">
        <f>IF(DATOS!J2469=Y$39,DATOS!C2469,"")</f>
        <v>0</v>
      </c>
    </row>
    <row r="2506" spans="27:29" x14ac:dyDescent="0.25">
      <c r="AA2506" s="151">
        <f t="shared" si="43"/>
        <v>1</v>
      </c>
      <c r="AB2506" s="151">
        <f>IF(AC2506="",0,IFERROR(IF(VLOOKUP(AC2506,AC$38:AC2505,1,0)&gt;0,0,0),1))</f>
        <v>0</v>
      </c>
      <c r="AC2506" s="152">
        <f>IF(DATOS!J2470=Y$39,DATOS!C2470,"")</f>
        <v>0</v>
      </c>
    </row>
    <row r="2507" spans="27:29" x14ac:dyDescent="0.25">
      <c r="AA2507" s="151">
        <f t="shared" si="43"/>
        <v>1</v>
      </c>
      <c r="AB2507" s="151">
        <f>IF(AC2507="",0,IFERROR(IF(VLOOKUP(AC2507,AC$38:AC2506,1,0)&gt;0,0,0),1))</f>
        <v>0</v>
      </c>
      <c r="AC2507" s="152">
        <f>IF(DATOS!J2471=Y$39,DATOS!C2471,"")</f>
        <v>0</v>
      </c>
    </row>
    <row r="2508" spans="27:29" x14ac:dyDescent="0.25">
      <c r="AA2508" s="151">
        <f t="shared" si="43"/>
        <v>1</v>
      </c>
      <c r="AB2508" s="151">
        <f>IF(AC2508="",0,IFERROR(IF(VLOOKUP(AC2508,AC$38:AC2507,1,0)&gt;0,0,0),1))</f>
        <v>0</v>
      </c>
      <c r="AC2508" s="152">
        <f>IF(DATOS!J2472=Y$39,DATOS!C2472,"")</f>
        <v>0</v>
      </c>
    </row>
    <row r="2509" spans="27:29" x14ac:dyDescent="0.25">
      <c r="AA2509" s="151">
        <f t="shared" si="43"/>
        <v>1</v>
      </c>
      <c r="AB2509" s="151">
        <f>IF(AC2509="",0,IFERROR(IF(VLOOKUP(AC2509,AC$38:AC2508,1,0)&gt;0,0,0),1))</f>
        <v>0</v>
      </c>
      <c r="AC2509" s="152">
        <f>IF(DATOS!J2473=Y$39,DATOS!C2473,"")</f>
        <v>0</v>
      </c>
    </row>
    <row r="2510" spans="27:29" x14ac:dyDescent="0.25">
      <c r="AA2510" s="151">
        <f t="shared" si="43"/>
        <v>1</v>
      </c>
      <c r="AB2510" s="151">
        <f>IF(AC2510="",0,IFERROR(IF(VLOOKUP(AC2510,AC$38:AC2509,1,0)&gt;0,0,0),1))</f>
        <v>0</v>
      </c>
      <c r="AC2510" s="152">
        <f>IF(DATOS!J2474=Y$39,DATOS!C2474,"")</f>
        <v>0</v>
      </c>
    </row>
    <row r="2511" spans="27:29" x14ac:dyDescent="0.25">
      <c r="AA2511" s="151">
        <f t="shared" si="43"/>
        <v>1</v>
      </c>
      <c r="AB2511" s="151">
        <f>IF(AC2511="",0,IFERROR(IF(VLOOKUP(AC2511,AC$38:AC2510,1,0)&gt;0,0,0),1))</f>
        <v>0</v>
      </c>
      <c r="AC2511" s="152">
        <f>IF(DATOS!J2475=Y$39,DATOS!C2475,"")</f>
        <v>0</v>
      </c>
    </row>
    <row r="2512" spans="27:29" x14ac:dyDescent="0.25">
      <c r="AA2512" s="151">
        <f t="shared" si="43"/>
        <v>1</v>
      </c>
      <c r="AB2512" s="151">
        <f>IF(AC2512="",0,IFERROR(IF(VLOOKUP(AC2512,AC$38:AC2511,1,0)&gt;0,0,0),1))</f>
        <v>0</v>
      </c>
      <c r="AC2512" s="152">
        <f>IF(DATOS!J2476=Y$39,DATOS!C2476,"")</f>
        <v>0</v>
      </c>
    </row>
    <row r="2513" spans="27:29" x14ac:dyDescent="0.25">
      <c r="AA2513" s="151">
        <f t="shared" si="43"/>
        <v>1</v>
      </c>
      <c r="AB2513" s="151">
        <f>IF(AC2513="",0,IFERROR(IF(VLOOKUP(AC2513,AC$38:AC2512,1,0)&gt;0,0,0),1))</f>
        <v>0</v>
      </c>
      <c r="AC2513" s="152">
        <f>IF(DATOS!J2477=Y$39,DATOS!C2477,"")</f>
        <v>0</v>
      </c>
    </row>
    <row r="2514" spans="27:29" x14ac:dyDescent="0.25">
      <c r="AA2514" s="151">
        <f t="shared" si="43"/>
        <v>1</v>
      </c>
      <c r="AB2514" s="151">
        <f>IF(AC2514="",0,IFERROR(IF(VLOOKUP(AC2514,AC$38:AC2513,1,0)&gt;0,0,0),1))</f>
        <v>0</v>
      </c>
      <c r="AC2514" s="152">
        <f>IF(DATOS!J2478=Y$39,DATOS!C2478,"")</f>
        <v>0</v>
      </c>
    </row>
    <row r="2515" spans="27:29" x14ac:dyDescent="0.25">
      <c r="AA2515" s="151">
        <f t="shared" si="43"/>
        <v>1</v>
      </c>
      <c r="AB2515" s="151">
        <f>IF(AC2515="",0,IFERROR(IF(VLOOKUP(AC2515,AC$38:AC2514,1,0)&gt;0,0,0),1))</f>
        <v>0</v>
      </c>
      <c r="AC2515" s="152">
        <f>IF(DATOS!J2479=Y$39,DATOS!C2479,"")</f>
        <v>0</v>
      </c>
    </row>
    <row r="2516" spans="27:29" x14ac:dyDescent="0.25">
      <c r="AA2516" s="151">
        <f t="shared" si="43"/>
        <v>1</v>
      </c>
      <c r="AB2516" s="151">
        <f>IF(AC2516="",0,IFERROR(IF(VLOOKUP(AC2516,AC$38:AC2515,1,0)&gt;0,0,0),1))</f>
        <v>0</v>
      </c>
      <c r="AC2516" s="152">
        <f>IF(DATOS!J2480=Y$39,DATOS!C2480,"")</f>
        <v>0</v>
      </c>
    </row>
    <row r="2517" spans="27:29" x14ac:dyDescent="0.25">
      <c r="AA2517" s="151">
        <f t="shared" si="43"/>
        <v>1</v>
      </c>
      <c r="AB2517" s="151">
        <f>IF(AC2517="",0,IFERROR(IF(VLOOKUP(AC2517,AC$38:AC2516,1,0)&gt;0,0,0),1))</f>
        <v>0</v>
      </c>
      <c r="AC2517" s="152">
        <f>IF(DATOS!J2481=Y$39,DATOS!C2481,"")</f>
        <v>0</v>
      </c>
    </row>
    <row r="2518" spans="27:29" x14ac:dyDescent="0.25">
      <c r="AA2518" s="151">
        <f t="shared" si="43"/>
        <v>1</v>
      </c>
      <c r="AB2518" s="151">
        <f>IF(AC2518="",0,IFERROR(IF(VLOOKUP(AC2518,AC$38:AC2517,1,0)&gt;0,0,0),1))</f>
        <v>0</v>
      </c>
      <c r="AC2518" s="152">
        <f>IF(DATOS!J2482=Y$39,DATOS!C2482,"")</f>
        <v>0</v>
      </c>
    </row>
    <row r="2519" spans="27:29" x14ac:dyDescent="0.25">
      <c r="AA2519" s="151">
        <f t="shared" si="43"/>
        <v>1</v>
      </c>
      <c r="AB2519" s="151">
        <f>IF(AC2519="",0,IFERROR(IF(VLOOKUP(AC2519,AC$38:AC2518,1,0)&gt;0,0,0),1))</f>
        <v>0</v>
      </c>
      <c r="AC2519" s="152">
        <f>IF(DATOS!J2483=Y$39,DATOS!C2483,"")</f>
        <v>0</v>
      </c>
    </row>
    <row r="2520" spans="27:29" x14ac:dyDescent="0.25">
      <c r="AA2520" s="151">
        <f t="shared" si="43"/>
        <v>1</v>
      </c>
      <c r="AB2520" s="151">
        <f>IF(AC2520="",0,IFERROR(IF(VLOOKUP(AC2520,AC$38:AC2519,1,0)&gt;0,0,0),1))</f>
        <v>0</v>
      </c>
      <c r="AC2520" s="152">
        <f>IF(DATOS!J2484=Y$39,DATOS!C2484,"")</f>
        <v>0</v>
      </c>
    </row>
    <row r="2521" spans="27:29" x14ac:dyDescent="0.25">
      <c r="AA2521" s="151">
        <f t="shared" si="43"/>
        <v>1</v>
      </c>
      <c r="AB2521" s="151">
        <f>IF(AC2521="",0,IFERROR(IF(VLOOKUP(AC2521,AC$38:AC2520,1,0)&gt;0,0,0),1))</f>
        <v>0</v>
      </c>
      <c r="AC2521" s="152">
        <f>IF(DATOS!J2485=Y$39,DATOS!C2485,"")</f>
        <v>0</v>
      </c>
    </row>
    <row r="2522" spans="27:29" x14ac:dyDescent="0.25">
      <c r="AA2522" s="151">
        <f t="shared" si="43"/>
        <v>1</v>
      </c>
      <c r="AB2522" s="151">
        <f>IF(AC2522="",0,IFERROR(IF(VLOOKUP(AC2522,AC$38:AC2521,1,0)&gt;0,0,0),1))</f>
        <v>0</v>
      </c>
      <c r="AC2522" s="152">
        <f>IF(DATOS!J2486=Y$39,DATOS!C2486,"")</f>
        <v>0</v>
      </c>
    </row>
    <row r="2523" spans="27:29" x14ac:dyDescent="0.25">
      <c r="AA2523" s="151">
        <f t="shared" si="43"/>
        <v>1</v>
      </c>
      <c r="AB2523" s="151">
        <f>IF(AC2523="",0,IFERROR(IF(VLOOKUP(AC2523,AC$38:AC2522,1,0)&gt;0,0,0),1))</f>
        <v>0</v>
      </c>
      <c r="AC2523" s="152">
        <f>IF(DATOS!J2487=Y$39,DATOS!C2487,"")</f>
        <v>0</v>
      </c>
    </row>
    <row r="2524" spans="27:29" x14ac:dyDescent="0.25">
      <c r="AA2524" s="151">
        <f t="shared" si="43"/>
        <v>1</v>
      </c>
      <c r="AB2524" s="151">
        <f>IF(AC2524="",0,IFERROR(IF(VLOOKUP(AC2524,AC$38:AC2523,1,0)&gt;0,0,0),1))</f>
        <v>0</v>
      </c>
      <c r="AC2524" s="152">
        <f>IF(DATOS!J2488=Y$39,DATOS!C2488,"")</f>
        <v>0</v>
      </c>
    </row>
    <row r="2525" spans="27:29" x14ac:dyDescent="0.25">
      <c r="AA2525" s="151">
        <f t="shared" si="43"/>
        <v>1</v>
      </c>
      <c r="AB2525" s="151">
        <f>IF(AC2525="",0,IFERROR(IF(VLOOKUP(AC2525,AC$38:AC2524,1,0)&gt;0,0,0),1))</f>
        <v>0</v>
      </c>
      <c r="AC2525" s="152">
        <f>IF(DATOS!J2489=Y$39,DATOS!C2489,"")</f>
        <v>0</v>
      </c>
    </row>
    <row r="2526" spans="27:29" x14ac:dyDescent="0.25">
      <c r="AA2526" s="151">
        <f t="shared" si="43"/>
        <v>1</v>
      </c>
      <c r="AB2526" s="151">
        <f>IF(AC2526="",0,IFERROR(IF(VLOOKUP(AC2526,AC$38:AC2525,1,0)&gt;0,0,0),1))</f>
        <v>0</v>
      </c>
      <c r="AC2526" s="152">
        <f>IF(DATOS!J2490=Y$39,DATOS!C2490,"")</f>
        <v>0</v>
      </c>
    </row>
    <row r="2527" spans="27:29" x14ac:dyDescent="0.25">
      <c r="AA2527" s="151">
        <f t="shared" si="43"/>
        <v>1</v>
      </c>
      <c r="AB2527" s="151">
        <f>IF(AC2527="",0,IFERROR(IF(VLOOKUP(AC2527,AC$38:AC2526,1,0)&gt;0,0,0),1))</f>
        <v>0</v>
      </c>
      <c r="AC2527" s="152">
        <f>IF(DATOS!J2491=Y$39,DATOS!C2491,"")</f>
        <v>0</v>
      </c>
    </row>
    <row r="2528" spans="27:29" x14ac:dyDescent="0.25">
      <c r="AA2528" s="151">
        <f t="shared" si="43"/>
        <v>1</v>
      </c>
      <c r="AB2528" s="151">
        <f>IF(AC2528="",0,IFERROR(IF(VLOOKUP(AC2528,AC$38:AC2527,1,0)&gt;0,0,0),1))</f>
        <v>0</v>
      </c>
      <c r="AC2528" s="152">
        <f>IF(DATOS!J2492=Y$39,DATOS!C2492,"")</f>
        <v>0</v>
      </c>
    </row>
    <row r="2529" spans="27:29" x14ac:dyDescent="0.25">
      <c r="AA2529" s="151">
        <f t="shared" si="43"/>
        <v>1</v>
      </c>
      <c r="AB2529" s="151">
        <f>IF(AC2529="",0,IFERROR(IF(VLOOKUP(AC2529,AC$38:AC2528,1,0)&gt;0,0,0),1))</f>
        <v>0</v>
      </c>
      <c r="AC2529" s="152">
        <f>IF(DATOS!J2493=Y$39,DATOS!C2493,"")</f>
        <v>0</v>
      </c>
    </row>
    <row r="2530" spans="27:29" x14ac:dyDescent="0.25">
      <c r="AA2530" s="151">
        <f t="shared" si="43"/>
        <v>1</v>
      </c>
      <c r="AB2530" s="151">
        <f>IF(AC2530="",0,IFERROR(IF(VLOOKUP(AC2530,AC$38:AC2529,1,0)&gt;0,0,0),1))</f>
        <v>0</v>
      </c>
      <c r="AC2530" s="152">
        <f>IF(DATOS!J2494=Y$39,DATOS!C2494,"")</f>
        <v>0</v>
      </c>
    </row>
    <row r="2531" spans="27:29" x14ac:dyDescent="0.25">
      <c r="AA2531" s="151">
        <f t="shared" si="43"/>
        <v>1</v>
      </c>
      <c r="AB2531" s="151">
        <f>IF(AC2531="",0,IFERROR(IF(VLOOKUP(AC2531,AC$38:AC2530,1,0)&gt;0,0,0),1))</f>
        <v>0</v>
      </c>
      <c r="AC2531" s="152">
        <f>IF(DATOS!J2495=Y$39,DATOS!C2495,"")</f>
        <v>0</v>
      </c>
    </row>
    <row r="2532" spans="27:29" x14ac:dyDescent="0.25">
      <c r="AA2532" s="151">
        <f t="shared" si="43"/>
        <v>1</v>
      </c>
      <c r="AB2532" s="151">
        <f>IF(AC2532="",0,IFERROR(IF(VLOOKUP(AC2532,AC$38:AC2531,1,0)&gt;0,0,0),1))</f>
        <v>0</v>
      </c>
      <c r="AC2532" s="152">
        <f>IF(DATOS!J2496=Y$39,DATOS!C2496,"")</f>
        <v>0</v>
      </c>
    </row>
    <row r="2533" spans="27:29" x14ac:dyDescent="0.25">
      <c r="AA2533" s="151">
        <f t="shared" si="43"/>
        <v>1</v>
      </c>
      <c r="AB2533" s="151">
        <f>IF(AC2533="",0,IFERROR(IF(VLOOKUP(AC2533,AC$38:AC2532,1,0)&gt;0,0,0),1))</f>
        <v>0</v>
      </c>
      <c r="AC2533" s="152">
        <f>IF(DATOS!J2497=Y$39,DATOS!C2497,"")</f>
        <v>0</v>
      </c>
    </row>
    <row r="2534" spans="27:29" x14ac:dyDescent="0.25">
      <c r="AA2534" s="151">
        <f t="shared" ref="AA2534:AA2597" si="44">AA2533+AB2534</f>
        <v>1</v>
      </c>
      <c r="AB2534" s="151">
        <f>IF(AC2534="",0,IFERROR(IF(VLOOKUP(AC2534,AC$38:AC2533,1,0)&gt;0,0,0),1))</f>
        <v>0</v>
      </c>
      <c r="AC2534" s="152">
        <f>IF(DATOS!J2498=Y$39,DATOS!C2498,"")</f>
        <v>0</v>
      </c>
    </row>
    <row r="2535" spans="27:29" x14ac:dyDescent="0.25">
      <c r="AA2535" s="151">
        <f t="shared" si="44"/>
        <v>1</v>
      </c>
      <c r="AB2535" s="151">
        <f>IF(AC2535="",0,IFERROR(IF(VLOOKUP(AC2535,AC$38:AC2534,1,0)&gt;0,0,0),1))</f>
        <v>0</v>
      </c>
      <c r="AC2535" s="152">
        <f>IF(DATOS!J2499=Y$39,DATOS!C2499,"")</f>
        <v>0</v>
      </c>
    </row>
    <row r="2536" spans="27:29" x14ac:dyDescent="0.25">
      <c r="AA2536" s="151">
        <f t="shared" si="44"/>
        <v>1</v>
      </c>
      <c r="AB2536" s="151">
        <f>IF(AC2536="",0,IFERROR(IF(VLOOKUP(AC2536,AC$38:AC2535,1,0)&gt;0,0,0),1))</f>
        <v>0</v>
      </c>
      <c r="AC2536" s="152">
        <f>IF(DATOS!J2500=Y$39,DATOS!C2500,"")</f>
        <v>0</v>
      </c>
    </row>
    <row r="2537" spans="27:29" x14ac:dyDescent="0.25">
      <c r="AA2537" s="151">
        <f t="shared" si="44"/>
        <v>1</v>
      </c>
      <c r="AB2537" s="151">
        <f>IF(AC2537="",0,IFERROR(IF(VLOOKUP(AC2537,AC$38:AC2536,1,0)&gt;0,0,0),1))</f>
        <v>0</v>
      </c>
      <c r="AC2537" s="152">
        <f>IF(DATOS!J2501=Y$39,DATOS!C2501,"")</f>
        <v>0</v>
      </c>
    </row>
    <row r="2538" spans="27:29" x14ac:dyDescent="0.25">
      <c r="AA2538" s="151">
        <f t="shared" si="44"/>
        <v>1</v>
      </c>
      <c r="AB2538" s="151">
        <f>IF(AC2538="",0,IFERROR(IF(VLOOKUP(AC2538,AC$38:AC2537,1,0)&gt;0,0,0),1))</f>
        <v>0</v>
      </c>
      <c r="AC2538" s="152">
        <f>IF(DATOS!J2502=Y$39,DATOS!C2502,"")</f>
        <v>0</v>
      </c>
    </row>
    <row r="2539" spans="27:29" x14ac:dyDescent="0.25">
      <c r="AA2539" s="151">
        <f t="shared" si="44"/>
        <v>1</v>
      </c>
      <c r="AB2539" s="151">
        <f>IF(AC2539="",0,IFERROR(IF(VLOOKUP(AC2539,AC$38:AC2538,1,0)&gt;0,0,0),1))</f>
        <v>0</v>
      </c>
      <c r="AC2539" s="152">
        <f>IF(DATOS!J2503=Y$39,DATOS!C2503,"")</f>
        <v>0</v>
      </c>
    </row>
    <row r="2540" spans="27:29" x14ac:dyDescent="0.25">
      <c r="AA2540" s="151">
        <f t="shared" si="44"/>
        <v>1</v>
      </c>
      <c r="AB2540" s="151">
        <f>IF(AC2540="",0,IFERROR(IF(VLOOKUP(AC2540,AC$38:AC2539,1,0)&gt;0,0,0),1))</f>
        <v>0</v>
      </c>
      <c r="AC2540" s="152">
        <f>IF(DATOS!J2504=Y$39,DATOS!C2504,"")</f>
        <v>0</v>
      </c>
    </row>
    <row r="2541" spans="27:29" x14ac:dyDescent="0.25">
      <c r="AA2541" s="151">
        <f t="shared" si="44"/>
        <v>1</v>
      </c>
      <c r="AB2541" s="151">
        <f>IF(AC2541="",0,IFERROR(IF(VLOOKUP(AC2541,AC$38:AC2540,1,0)&gt;0,0,0),1))</f>
        <v>0</v>
      </c>
      <c r="AC2541" s="152">
        <f>IF(DATOS!J2505=Y$39,DATOS!C2505,"")</f>
        <v>0</v>
      </c>
    </row>
    <row r="2542" spans="27:29" x14ac:dyDescent="0.25">
      <c r="AA2542" s="151">
        <f t="shared" si="44"/>
        <v>1</v>
      </c>
      <c r="AB2542" s="151">
        <f>IF(AC2542="",0,IFERROR(IF(VLOOKUP(AC2542,AC$38:AC2541,1,0)&gt;0,0,0),1))</f>
        <v>0</v>
      </c>
      <c r="AC2542" s="152">
        <f>IF(DATOS!J2506=Y$39,DATOS!C2506,"")</f>
        <v>0</v>
      </c>
    </row>
    <row r="2543" spans="27:29" x14ac:dyDescent="0.25">
      <c r="AA2543" s="151">
        <f t="shared" si="44"/>
        <v>1</v>
      </c>
      <c r="AB2543" s="151">
        <f>IF(AC2543="",0,IFERROR(IF(VLOOKUP(AC2543,AC$38:AC2542,1,0)&gt;0,0,0),1))</f>
        <v>0</v>
      </c>
      <c r="AC2543" s="152">
        <f>IF(DATOS!J2507=Y$39,DATOS!C2507,"")</f>
        <v>0</v>
      </c>
    </row>
    <row r="2544" spans="27:29" x14ac:dyDescent="0.25">
      <c r="AA2544" s="151">
        <f t="shared" si="44"/>
        <v>1</v>
      </c>
      <c r="AB2544" s="151">
        <f>IF(AC2544="",0,IFERROR(IF(VLOOKUP(AC2544,AC$38:AC2543,1,0)&gt;0,0,0),1))</f>
        <v>0</v>
      </c>
      <c r="AC2544" s="152">
        <f>IF(DATOS!J2508=Y$39,DATOS!C2508,"")</f>
        <v>0</v>
      </c>
    </row>
    <row r="2545" spans="27:29" x14ac:dyDescent="0.25">
      <c r="AA2545" s="151">
        <f t="shared" si="44"/>
        <v>1</v>
      </c>
      <c r="AB2545" s="151">
        <f>IF(AC2545="",0,IFERROR(IF(VLOOKUP(AC2545,AC$38:AC2544,1,0)&gt;0,0,0),1))</f>
        <v>0</v>
      </c>
      <c r="AC2545" s="152">
        <f>IF(DATOS!J2509=Y$39,DATOS!C2509,"")</f>
        <v>0</v>
      </c>
    </row>
    <row r="2546" spans="27:29" x14ac:dyDescent="0.25">
      <c r="AA2546" s="151">
        <f t="shared" si="44"/>
        <v>1</v>
      </c>
      <c r="AB2546" s="151">
        <f>IF(AC2546="",0,IFERROR(IF(VLOOKUP(AC2546,AC$38:AC2545,1,0)&gt;0,0,0),1))</f>
        <v>0</v>
      </c>
      <c r="AC2546" s="152">
        <f>IF(DATOS!J2510=Y$39,DATOS!C2510,"")</f>
        <v>0</v>
      </c>
    </row>
    <row r="2547" spans="27:29" x14ac:dyDescent="0.25">
      <c r="AA2547" s="151">
        <f t="shared" si="44"/>
        <v>1</v>
      </c>
      <c r="AB2547" s="151">
        <f>IF(AC2547="",0,IFERROR(IF(VLOOKUP(AC2547,AC$38:AC2546,1,0)&gt;0,0,0),1))</f>
        <v>0</v>
      </c>
      <c r="AC2547" s="152">
        <f>IF(DATOS!J2511=Y$39,DATOS!C2511,"")</f>
        <v>0</v>
      </c>
    </row>
    <row r="2548" spans="27:29" x14ac:dyDescent="0.25">
      <c r="AA2548" s="151">
        <f t="shared" si="44"/>
        <v>1</v>
      </c>
      <c r="AB2548" s="151">
        <f>IF(AC2548="",0,IFERROR(IF(VLOOKUP(AC2548,AC$38:AC2547,1,0)&gt;0,0,0),1))</f>
        <v>0</v>
      </c>
      <c r="AC2548" s="152">
        <f>IF(DATOS!J2512=Y$39,DATOS!C2512,"")</f>
        <v>0</v>
      </c>
    </row>
    <row r="2549" spans="27:29" x14ac:dyDescent="0.25">
      <c r="AA2549" s="151">
        <f t="shared" si="44"/>
        <v>1</v>
      </c>
      <c r="AB2549" s="151">
        <f>IF(AC2549="",0,IFERROR(IF(VLOOKUP(AC2549,AC$38:AC2548,1,0)&gt;0,0,0),1))</f>
        <v>0</v>
      </c>
      <c r="AC2549" s="152">
        <f>IF(DATOS!J2513=Y$39,DATOS!C2513,"")</f>
        <v>0</v>
      </c>
    </row>
    <row r="2550" spans="27:29" x14ac:dyDescent="0.25">
      <c r="AA2550" s="151">
        <f t="shared" si="44"/>
        <v>1</v>
      </c>
      <c r="AB2550" s="151">
        <f>IF(AC2550="",0,IFERROR(IF(VLOOKUP(AC2550,AC$38:AC2549,1,0)&gt;0,0,0),1))</f>
        <v>0</v>
      </c>
      <c r="AC2550" s="152">
        <f>IF(DATOS!J2514=Y$39,DATOS!C2514,"")</f>
        <v>0</v>
      </c>
    </row>
    <row r="2551" spans="27:29" x14ac:dyDescent="0.25">
      <c r="AA2551" s="151">
        <f t="shared" si="44"/>
        <v>1</v>
      </c>
      <c r="AB2551" s="151">
        <f>IF(AC2551="",0,IFERROR(IF(VLOOKUP(AC2551,AC$38:AC2550,1,0)&gt;0,0,0),1))</f>
        <v>0</v>
      </c>
      <c r="AC2551" s="152">
        <f>IF(DATOS!J2515=Y$39,DATOS!C2515,"")</f>
        <v>0</v>
      </c>
    </row>
    <row r="2552" spans="27:29" x14ac:dyDescent="0.25">
      <c r="AA2552" s="151">
        <f t="shared" si="44"/>
        <v>1</v>
      </c>
      <c r="AB2552" s="151">
        <f>IF(AC2552="",0,IFERROR(IF(VLOOKUP(AC2552,AC$38:AC2551,1,0)&gt;0,0,0),1))</f>
        <v>0</v>
      </c>
      <c r="AC2552" s="152">
        <f>IF(DATOS!J2516=Y$39,DATOS!C2516,"")</f>
        <v>0</v>
      </c>
    </row>
    <row r="2553" spans="27:29" x14ac:dyDescent="0.25">
      <c r="AA2553" s="151">
        <f t="shared" si="44"/>
        <v>1</v>
      </c>
      <c r="AB2553" s="151">
        <f>IF(AC2553="",0,IFERROR(IF(VLOOKUP(AC2553,AC$38:AC2552,1,0)&gt;0,0,0),1))</f>
        <v>0</v>
      </c>
      <c r="AC2553" s="152">
        <f>IF(DATOS!J2517=Y$39,DATOS!C2517,"")</f>
        <v>0</v>
      </c>
    </row>
    <row r="2554" spans="27:29" x14ac:dyDescent="0.25">
      <c r="AA2554" s="151">
        <f t="shared" si="44"/>
        <v>1</v>
      </c>
      <c r="AB2554" s="151">
        <f>IF(AC2554="",0,IFERROR(IF(VLOOKUP(AC2554,AC$38:AC2553,1,0)&gt;0,0,0),1))</f>
        <v>0</v>
      </c>
      <c r="AC2554" s="152">
        <f>IF(DATOS!J2518=Y$39,DATOS!C2518,"")</f>
        <v>0</v>
      </c>
    </row>
    <row r="2555" spans="27:29" x14ac:dyDescent="0.25">
      <c r="AA2555" s="151">
        <f t="shared" si="44"/>
        <v>1</v>
      </c>
      <c r="AB2555" s="151">
        <f>IF(AC2555="",0,IFERROR(IF(VLOOKUP(AC2555,AC$38:AC2554,1,0)&gt;0,0,0),1))</f>
        <v>0</v>
      </c>
      <c r="AC2555" s="152">
        <f>IF(DATOS!J2519=Y$39,DATOS!C2519,"")</f>
        <v>0</v>
      </c>
    </row>
    <row r="2556" spans="27:29" x14ac:dyDescent="0.25">
      <c r="AA2556" s="151">
        <f t="shared" si="44"/>
        <v>1</v>
      </c>
      <c r="AB2556" s="151">
        <f>IF(AC2556="",0,IFERROR(IF(VLOOKUP(AC2556,AC$38:AC2555,1,0)&gt;0,0,0),1))</f>
        <v>0</v>
      </c>
      <c r="AC2556" s="152">
        <f>IF(DATOS!J2520=Y$39,DATOS!C2520,"")</f>
        <v>0</v>
      </c>
    </row>
    <row r="2557" spans="27:29" x14ac:dyDescent="0.25">
      <c r="AA2557" s="151">
        <f t="shared" si="44"/>
        <v>1</v>
      </c>
      <c r="AB2557" s="151">
        <f>IF(AC2557="",0,IFERROR(IF(VLOOKUP(AC2557,AC$38:AC2556,1,0)&gt;0,0,0),1))</f>
        <v>0</v>
      </c>
      <c r="AC2557" s="152">
        <f>IF(DATOS!J2521=Y$39,DATOS!C2521,"")</f>
        <v>0</v>
      </c>
    </row>
    <row r="2558" spans="27:29" x14ac:dyDescent="0.25">
      <c r="AA2558" s="151">
        <f t="shared" si="44"/>
        <v>1</v>
      </c>
      <c r="AB2558" s="151">
        <f>IF(AC2558="",0,IFERROR(IF(VLOOKUP(AC2558,AC$38:AC2557,1,0)&gt;0,0,0),1))</f>
        <v>0</v>
      </c>
      <c r="AC2558" s="152">
        <f>IF(DATOS!J2522=Y$39,DATOS!C2522,"")</f>
        <v>0</v>
      </c>
    </row>
    <row r="2559" spans="27:29" x14ac:dyDescent="0.25">
      <c r="AA2559" s="151">
        <f t="shared" si="44"/>
        <v>1</v>
      </c>
      <c r="AB2559" s="151">
        <f>IF(AC2559="",0,IFERROR(IF(VLOOKUP(AC2559,AC$38:AC2558,1,0)&gt;0,0,0),1))</f>
        <v>0</v>
      </c>
      <c r="AC2559" s="152">
        <f>IF(DATOS!J2523=Y$39,DATOS!C2523,"")</f>
        <v>0</v>
      </c>
    </row>
    <row r="2560" spans="27:29" x14ac:dyDescent="0.25">
      <c r="AA2560" s="151">
        <f t="shared" si="44"/>
        <v>1</v>
      </c>
      <c r="AB2560" s="151">
        <f>IF(AC2560="",0,IFERROR(IF(VLOOKUP(AC2560,AC$38:AC2559,1,0)&gt;0,0,0),1))</f>
        <v>0</v>
      </c>
      <c r="AC2560" s="152">
        <f>IF(DATOS!J2524=Y$39,DATOS!C2524,"")</f>
        <v>0</v>
      </c>
    </row>
    <row r="2561" spans="27:29" x14ac:dyDescent="0.25">
      <c r="AA2561" s="151">
        <f t="shared" si="44"/>
        <v>1</v>
      </c>
      <c r="AB2561" s="151">
        <f>IF(AC2561="",0,IFERROR(IF(VLOOKUP(AC2561,AC$38:AC2560,1,0)&gt;0,0,0),1))</f>
        <v>0</v>
      </c>
      <c r="AC2561" s="152">
        <f>IF(DATOS!J2525=Y$39,DATOS!C2525,"")</f>
        <v>0</v>
      </c>
    </row>
    <row r="2562" spans="27:29" x14ac:dyDescent="0.25">
      <c r="AA2562" s="151">
        <f t="shared" si="44"/>
        <v>1</v>
      </c>
      <c r="AB2562" s="151">
        <f>IF(AC2562="",0,IFERROR(IF(VLOOKUP(AC2562,AC$38:AC2561,1,0)&gt;0,0,0),1))</f>
        <v>0</v>
      </c>
      <c r="AC2562" s="152">
        <f>IF(DATOS!J2526=Y$39,DATOS!C2526,"")</f>
        <v>0</v>
      </c>
    </row>
    <row r="2563" spans="27:29" x14ac:dyDescent="0.25">
      <c r="AA2563" s="151">
        <f t="shared" si="44"/>
        <v>1</v>
      </c>
      <c r="AB2563" s="151">
        <f>IF(AC2563="",0,IFERROR(IF(VLOOKUP(AC2563,AC$38:AC2562,1,0)&gt;0,0,0),1))</f>
        <v>0</v>
      </c>
      <c r="AC2563" s="152">
        <f>IF(DATOS!J2527=Y$39,DATOS!C2527,"")</f>
        <v>0</v>
      </c>
    </row>
    <row r="2564" spans="27:29" x14ac:dyDescent="0.25">
      <c r="AA2564" s="151">
        <f t="shared" si="44"/>
        <v>1</v>
      </c>
      <c r="AB2564" s="151">
        <f>IF(AC2564="",0,IFERROR(IF(VLOOKUP(AC2564,AC$38:AC2563,1,0)&gt;0,0,0),1))</f>
        <v>0</v>
      </c>
      <c r="AC2564" s="152">
        <f>IF(DATOS!J2528=Y$39,DATOS!C2528,"")</f>
        <v>0</v>
      </c>
    </row>
    <row r="2565" spans="27:29" x14ac:dyDescent="0.25">
      <c r="AA2565" s="151">
        <f t="shared" si="44"/>
        <v>1</v>
      </c>
      <c r="AB2565" s="151">
        <f>IF(AC2565="",0,IFERROR(IF(VLOOKUP(AC2565,AC$38:AC2564,1,0)&gt;0,0,0),1))</f>
        <v>0</v>
      </c>
      <c r="AC2565" s="152">
        <f>IF(DATOS!J2529=Y$39,DATOS!C2529,"")</f>
        <v>0</v>
      </c>
    </row>
    <row r="2566" spans="27:29" x14ac:dyDescent="0.25">
      <c r="AA2566" s="151">
        <f t="shared" si="44"/>
        <v>1</v>
      </c>
      <c r="AB2566" s="151">
        <f>IF(AC2566="",0,IFERROR(IF(VLOOKUP(AC2566,AC$38:AC2565,1,0)&gt;0,0,0),1))</f>
        <v>0</v>
      </c>
      <c r="AC2566" s="152">
        <f>IF(DATOS!J2530=Y$39,DATOS!C2530,"")</f>
        <v>0</v>
      </c>
    </row>
    <row r="2567" spans="27:29" x14ac:dyDescent="0.25">
      <c r="AA2567" s="151">
        <f t="shared" si="44"/>
        <v>1</v>
      </c>
      <c r="AB2567" s="151">
        <f>IF(AC2567="",0,IFERROR(IF(VLOOKUP(AC2567,AC$38:AC2566,1,0)&gt;0,0,0),1))</f>
        <v>0</v>
      </c>
      <c r="AC2567" s="152">
        <f>IF(DATOS!J2531=Y$39,DATOS!C2531,"")</f>
        <v>0</v>
      </c>
    </row>
    <row r="2568" spans="27:29" x14ac:dyDescent="0.25">
      <c r="AA2568" s="151">
        <f t="shared" si="44"/>
        <v>1</v>
      </c>
      <c r="AB2568" s="151">
        <f>IF(AC2568="",0,IFERROR(IF(VLOOKUP(AC2568,AC$38:AC2567,1,0)&gt;0,0,0),1))</f>
        <v>0</v>
      </c>
      <c r="AC2568" s="152">
        <f>IF(DATOS!J2532=Y$39,DATOS!C2532,"")</f>
        <v>0</v>
      </c>
    </row>
    <row r="2569" spans="27:29" x14ac:dyDescent="0.25">
      <c r="AA2569" s="151">
        <f t="shared" si="44"/>
        <v>1</v>
      </c>
      <c r="AB2569" s="151">
        <f>IF(AC2569="",0,IFERROR(IF(VLOOKUP(AC2569,AC$38:AC2568,1,0)&gt;0,0,0),1))</f>
        <v>0</v>
      </c>
      <c r="AC2569" s="152">
        <f>IF(DATOS!J2533=Y$39,DATOS!C2533,"")</f>
        <v>0</v>
      </c>
    </row>
    <row r="2570" spans="27:29" x14ac:dyDescent="0.25">
      <c r="AA2570" s="151">
        <f t="shared" si="44"/>
        <v>1</v>
      </c>
      <c r="AB2570" s="151">
        <f>IF(AC2570="",0,IFERROR(IF(VLOOKUP(AC2570,AC$38:AC2569,1,0)&gt;0,0,0),1))</f>
        <v>0</v>
      </c>
      <c r="AC2570" s="152">
        <f>IF(DATOS!J2534=Y$39,DATOS!C2534,"")</f>
        <v>0</v>
      </c>
    </row>
    <row r="2571" spans="27:29" x14ac:dyDescent="0.25">
      <c r="AA2571" s="151">
        <f t="shared" si="44"/>
        <v>1</v>
      </c>
      <c r="AB2571" s="151">
        <f>IF(AC2571="",0,IFERROR(IF(VLOOKUP(AC2571,AC$38:AC2570,1,0)&gt;0,0,0),1))</f>
        <v>0</v>
      </c>
      <c r="AC2571" s="152">
        <f>IF(DATOS!J2535=Y$39,DATOS!C2535,"")</f>
        <v>0</v>
      </c>
    </row>
    <row r="2572" spans="27:29" x14ac:dyDescent="0.25">
      <c r="AA2572" s="151">
        <f t="shared" si="44"/>
        <v>1</v>
      </c>
      <c r="AB2572" s="151">
        <f>IF(AC2572="",0,IFERROR(IF(VLOOKUP(AC2572,AC$38:AC2571,1,0)&gt;0,0,0),1))</f>
        <v>0</v>
      </c>
      <c r="AC2572" s="152">
        <f>IF(DATOS!J2536=Y$39,DATOS!C2536,"")</f>
        <v>0</v>
      </c>
    </row>
    <row r="2573" spans="27:29" x14ac:dyDescent="0.25">
      <c r="AA2573" s="151">
        <f t="shared" si="44"/>
        <v>1</v>
      </c>
      <c r="AB2573" s="151">
        <f>IF(AC2573="",0,IFERROR(IF(VLOOKUP(AC2573,AC$38:AC2572,1,0)&gt;0,0,0),1))</f>
        <v>0</v>
      </c>
      <c r="AC2573" s="152">
        <f>IF(DATOS!J2537=Y$39,DATOS!C2537,"")</f>
        <v>0</v>
      </c>
    </row>
    <row r="2574" spans="27:29" x14ac:dyDescent="0.25">
      <c r="AA2574" s="151">
        <f t="shared" si="44"/>
        <v>1</v>
      </c>
      <c r="AB2574" s="151">
        <f>IF(AC2574="",0,IFERROR(IF(VLOOKUP(AC2574,AC$38:AC2573,1,0)&gt;0,0,0),1))</f>
        <v>0</v>
      </c>
      <c r="AC2574" s="152">
        <f>IF(DATOS!J2538=Y$39,DATOS!C2538,"")</f>
        <v>0</v>
      </c>
    </row>
    <row r="2575" spans="27:29" x14ac:dyDescent="0.25">
      <c r="AA2575" s="151">
        <f t="shared" si="44"/>
        <v>1</v>
      </c>
      <c r="AB2575" s="151">
        <f>IF(AC2575="",0,IFERROR(IF(VLOOKUP(AC2575,AC$38:AC2574,1,0)&gt;0,0,0),1))</f>
        <v>0</v>
      </c>
      <c r="AC2575" s="152">
        <f>IF(DATOS!J2539=Y$39,DATOS!C2539,"")</f>
        <v>0</v>
      </c>
    </row>
    <row r="2576" spans="27:29" x14ac:dyDescent="0.25">
      <c r="AA2576" s="151">
        <f t="shared" si="44"/>
        <v>1</v>
      </c>
      <c r="AB2576" s="151">
        <f>IF(AC2576="",0,IFERROR(IF(VLOOKUP(AC2576,AC$38:AC2575,1,0)&gt;0,0,0),1))</f>
        <v>0</v>
      </c>
      <c r="AC2576" s="152">
        <f>IF(DATOS!J2540=Y$39,DATOS!C2540,"")</f>
        <v>0</v>
      </c>
    </row>
    <row r="2577" spans="27:29" x14ac:dyDescent="0.25">
      <c r="AA2577" s="151">
        <f t="shared" si="44"/>
        <v>1</v>
      </c>
      <c r="AB2577" s="151">
        <f>IF(AC2577="",0,IFERROR(IF(VLOOKUP(AC2577,AC$38:AC2576,1,0)&gt;0,0,0),1))</f>
        <v>0</v>
      </c>
      <c r="AC2577" s="152">
        <f>IF(DATOS!J2541=Y$39,DATOS!C2541,"")</f>
        <v>0</v>
      </c>
    </row>
    <row r="2578" spans="27:29" x14ac:dyDescent="0.25">
      <c r="AA2578" s="151">
        <f t="shared" si="44"/>
        <v>1</v>
      </c>
      <c r="AB2578" s="151">
        <f>IF(AC2578="",0,IFERROR(IF(VLOOKUP(AC2578,AC$38:AC2577,1,0)&gt;0,0,0),1))</f>
        <v>0</v>
      </c>
      <c r="AC2578" s="152">
        <f>IF(DATOS!J2542=Y$39,DATOS!C2542,"")</f>
        <v>0</v>
      </c>
    </row>
    <row r="2579" spans="27:29" x14ac:dyDescent="0.25">
      <c r="AA2579" s="151">
        <f t="shared" si="44"/>
        <v>1</v>
      </c>
      <c r="AB2579" s="151">
        <f>IF(AC2579="",0,IFERROR(IF(VLOOKUP(AC2579,AC$38:AC2578,1,0)&gt;0,0,0),1))</f>
        <v>0</v>
      </c>
      <c r="AC2579" s="152">
        <f>IF(DATOS!J2543=Y$39,DATOS!C2543,"")</f>
        <v>0</v>
      </c>
    </row>
    <row r="2580" spans="27:29" x14ac:dyDescent="0.25">
      <c r="AA2580" s="151">
        <f t="shared" si="44"/>
        <v>1</v>
      </c>
      <c r="AB2580" s="151">
        <f>IF(AC2580="",0,IFERROR(IF(VLOOKUP(AC2580,AC$38:AC2579,1,0)&gt;0,0,0),1))</f>
        <v>0</v>
      </c>
      <c r="AC2580" s="152">
        <f>IF(DATOS!J2544=Y$39,DATOS!C2544,"")</f>
        <v>0</v>
      </c>
    </row>
    <row r="2581" spans="27:29" x14ac:dyDescent="0.25">
      <c r="AA2581" s="151">
        <f t="shared" si="44"/>
        <v>1</v>
      </c>
      <c r="AB2581" s="151">
        <f>IF(AC2581="",0,IFERROR(IF(VLOOKUP(AC2581,AC$38:AC2580,1,0)&gt;0,0,0),1))</f>
        <v>0</v>
      </c>
      <c r="AC2581" s="152">
        <f>IF(DATOS!J2545=Y$39,DATOS!C2545,"")</f>
        <v>0</v>
      </c>
    </row>
    <row r="2582" spans="27:29" x14ac:dyDescent="0.25">
      <c r="AA2582" s="151">
        <f t="shared" si="44"/>
        <v>1</v>
      </c>
      <c r="AB2582" s="151">
        <f>IF(AC2582="",0,IFERROR(IF(VLOOKUP(AC2582,AC$38:AC2581,1,0)&gt;0,0,0),1))</f>
        <v>0</v>
      </c>
      <c r="AC2582" s="152">
        <f>IF(DATOS!J2546=Y$39,DATOS!C2546,"")</f>
        <v>0</v>
      </c>
    </row>
    <row r="2583" spans="27:29" x14ac:dyDescent="0.25">
      <c r="AA2583" s="151">
        <f t="shared" si="44"/>
        <v>1</v>
      </c>
      <c r="AB2583" s="151">
        <f>IF(AC2583="",0,IFERROR(IF(VLOOKUP(AC2583,AC$38:AC2582,1,0)&gt;0,0,0),1))</f>
        <v>0</v>
      </c>
      <c r="AC2583" s="152">
        <f>IF(DATOS!J2547=Y$39,DATOS!C2547,"")</f>
        <v>0</v>
      </c>
    </row>
    <row r="2584" spans="27:29" x14ac:dyDescent="0.25">
      <c r="AA2584" s="151">
        <f t="shared" si="44"/>
        <v>1</v>
      </c>
      <c r="AB2584" s="151">
        <f>IF(AC2584="",0,IFERROR(IF(VLOOKUP(AC2584,AC$38:AC2583,1,0)&gt;0,0,0),1))</f>
        <v>0</v>
      </c>
      <c r="AC2584" s="152">
        <f>IF(DATOS!J2548=Y$39,DATOS!C2548,"")</f>
        <v>0</v>
      </c>
    </row>
    <row r="2585" spans="27:29" x14ac:dyDescent="0.25">
      <c r="AA2585" s="151">
        <f t="shared" si="44"/>
        <v>1</v>
      </c>
      <c r="AB2585" s="151">
        <f>IF(AC2585="",0,IFERROR(IF(VLOOKUP(AC2585,AC$38:AC2584,1,0)&gt;0,0,0),1))</f>
        <v>0</v>
      </c>
      <c r="AC2585" s="152">
        <f>IF(DATOS!J2549=Y$39,DATOS!C2549,"")</f>
        <v>0</v>
      </c>
    </row>
    <row r="2586" spans="27:29" x14ac:dyDescent="0.25">
      <c r="AA2586" s="151">
        <f t="shared" si="44"/>
        <v>1</v>
      </c>
      <c r="AB2586" s="151">
        <f>IF(AC2586="",0,IFERROR(IF(VLOOKUP(AC2586,AC$38:AC2585,1,0)&gt;0,0,0),1))</f>
        <v>0</v>
      </c>
      <c r="AC2586" s="152">
        <f>IF(DATOS!J2550=Y$39,DATOS!C2550,"")</f>
        <v>0</v>
      </c>
    </row>
    <row r="2587" spans="27:29" x14ac:dyDescent="0.25">
      <c r="AA2587" s="151">
        <f t="shared" si="44"/>
        <v>1</v>
      </c>
      <c r="AB2587" s="151">
        <f>IF(AC2587="",0,IFERROR(IF(VLOOKUP(AC2587,AC$38:AC2586,1,0)&gt;0,0,0),1))</f>
        <v>0</v>
      </c>
      <c r="AC2587" s="152">
        <f>IF(DATOS!J2551=Y$39,DATOS!C2551,"")</f>
        <v>0</v>
      </c>
    </row>
    <row r="2588" spans="27:29" x14ac:dyDescent="0.25">
      <c r="AA2588" s="151">
        <f t="shared" si="44"/>
        <v>1</v>
      </c>
      <c r="AB2588" s="151">
        <f>IF(AC2588="",0,IFERROR(IF(VLOOKUP(AC2588,AC$38:AC2587,1,0)&gt;0,0,0),1))</f>
        <v>0</v>
      </c>
      <c r="AC2588" s="152">
        <f>IF(DATOS!J2552=Y$39,DATOS!C2552,"")</f>
        <v>0</v>
      </c>
    </row>
    <row r="2589" spans="27:29" x14ac:dyDescent="0.25">
      <c r="AA2589" s="151">
        <f t="shared" si="44"/>
        <v>1</v>
      </c>
      <c r="AB2589" s="151">
        <f>IF(AC2589="",0,IFERROR(IF(VLOOKUP(AC2589,AC$38:AC2588,1,0)&gt;0,0,0),1))</f>
        <v>0</v>
      </c>
      <c r="AC2589" s="152">
        <f>IF(DATOS!J2553=Y$39,DATOS!C2553,"")</f>
        <v>0</v>
      </c>
    </row>
    <row r="2590" spans="27:29" x14ac:dyDescent="0.25">
      <c r="AA2590" s="151">
        <f t="shared" si="44"/>
        <v>1</v>
      </c>
      <c r="AB2590" s="151">
        <f>IF(AC2590="",0,IFERROR(IF(VLOOKUP(AC2590,AC$38:AC2589,1,0)&gt;0,0,0),1))</f>
        <v>0</v>
      </c>
      <c r="AC2590" s="152">
        <f>IF(DATOS!J2554=Y$39,DATOS!C2554,"")</f>
        <v>0</v>
      </c>
    </row>
    <row r="2591" spans="27:29" x14ac:dyDescent="0.25">
      <c r="AA2591" s="151">
        <f t="shared" si="44"/>
        <v>1</v>
      </c>
      <c r="AB2591" s="151">
        <f>IF(AC2591="",0,IFERROR(IF(VLOOKUP(AC2591,AC$38:AC2590,1,0)&gt;0,0,0),1))</f>
        <v>0</v>
      </c>
      <c r="AC2591" s="152">
        <f>IF(DATOS!J2555=Y$39,DATOS!C2555,"")</f>
        <v>0</v>
      </c>
    </row>
    <row r="2592" spans="27:29" x14ac:dyDescent="0.25">
      <c r="AA2592" s="151">
        <f t="shared" si="44"/>
        <v>1</v>
      </c>
      <c r="AB2592" s="151">
        <f>IF(AC2592="",0,IFERROR(IF(VLOOKUP(AC2592,AC$38:AC2591,1,0)&gt;0,0,0),1))</f>
        <v>0</v>
      </c>
      <c r="AC2592" s="152">
        <f>IF(DATOS!J2556=Y$39,DATOS!C2556,"")</f>
        <v>0</v>
      </c>
    </row>
    <row r="2593" spans="27:29" x14ac:dyDescent="0.25">
      <c r="AA2593" s="151">
        <f t="shared" si="44"/>
        <v>1</v>
      </c>
      <c r="AB2593" s="151">
        <f>IF(AC2593="",0,IFERROR(IF(VLOOKUP(AC2593,AC$38:AC2592,1,0)&gt;0,0,0),1))</f>
        <v>0</v>
      </c>
      <c r="AC2593" s="152">
        <f>IF(DATOS!J2557=Y$39,DATOS!C2557,"")</f>
        <v>0</v>
      </c>
    </row>
    <row r="2594" spans="27:29" x14ac:dyDescent="0.25">
      <c r="AA2594" s="151">
        <f t="shared" si="44"/>
        <v>1</v>
      </c>
      <c r="AB2594" s="151">
        <f>IF(AC2594="",0,IFERROR(IF(VLOOKUP(AC2594,AC$38:AC2593,1,0)&gt;0,0,0),1))</f>
        <v>0</v>
      </c>
      <c r="AC2594" s="152">
        <f>IF(DATOS!J2558=Y$39,DATOS!C2558,"")</f>
        <v>0</v>
      </c>
    </row>
    <row r="2595" spans="27:29" x14ac:dyDescent="0.25">
      <c r="AA2595" s="151">
        <f t="shared" si="44"/>
        <v>1</v>
      </c>
      <c r="AB2595" s="151">
        <f>IF(AC2595="",0,IFERROR(IF(VLOOKUP(AC2595,AC$38:AC2594,1,0)&gt;0,0,0),1))</f>
        <v>0</v>
      </c>
      <c r="AC2595" s="152">
        <f>IF(DATOS!J2559=Y$39,DATOS!C2559,"")</f>
        <v>0</v>
      </c>
    </row>
    <row r="2596" spans="27:29" x14ac:dyDescent="0.25">
      <c r="AA2596" s="151">
        <f t="shared" si="44"/>
        <v>1</v>
      </c>
      <c r="AB2596" s="151">
        <f>IF(AC2596="",0,IFERROR(IF(VLOOKUP(AC2596,AC$38:AC2595,1,0)&gt;0,0,0),1))</f>
        <v>0</v>
      </c>
      <c r="AC2596" s="152">
        <f>IF(DATOS!J2560=Y$39,DATOS!C2560,"")</f>
        <v>0</v>
      </c>
    </row>
    <row r="2597" spans="27:29" x14ac:dyDescent="0.25">
      <c r="AA2597" s="151">
        <f t="shared" si="44"/>
        <v>1</v>
      </c>
      <c r="AB2597" s="151">
        <f>IF(AC2597="",0,IFERROR(IF(VLOOKUP(AC2597,AC$38:AC2596,1,0)&gt;0,0,0),1))</f>
        <v>0</v>
      </c>
      <c r="AC2597" s="152">
        <f>IF(DATOS!J2561=Y$39,DATOS!C2561,"")</f>
        <v>0</v>
      </c>
    </row>
    <row r="2598" spans="27:29" x14ac:dyDescent="0.25">
      <c r="AA2598" s="151">
        <f t="shared" ref="AA2598:AA2661" si="45">AA2597+AB2598</f>
        <v>1</v>
      </c>
      <c r="AB2598" s="151">
        <f>IF(AC2598="",0,IFERROR(IF(VLOOKUP(AC2598,AC$38:AC2597,1,0)&gt;0,0,0),1))</f>
        <v>0</v>
      </c>
      <c r="AC2598" s="152">
        <f>IF(DATOS!J2562=Y$39,DATOS!C2562,"")</f>
        <v>0</v>
      </c>
    </row>
    <row r="2599" spans="27:29" x14ac:dyDescent="0.25">
      <c r="AA2599" s="151">
        <f t="shared" si="45"/>
        <v>1</v>
      </c>
      <c r="AB2599" s="151">
        <f>IF(AC2599="",0,IFERROR(IF(VLOOKUP(AC2599,AC$38:AC2598,1,0)&gt;0,0,0),1))</f>
        <v>0</v>
      </c>
      <c r="AC2599" s="152">
        <f>IF(DATOS!J2563=Y$39,DATOS!C2563,"")</f>
        <v>0</v>
      </c>
    </row>
    <row r="2600" spans="27:29" x14ac:dyDescent="0.25">
      <c r="AA2600" s="151">
        <f t="shared" si="45"/>
        <v>1</v>
      </c>
      <c r="AB2600" s="151">
        <f>IF(AC2600="",0,IFERROR(IF(VLOOKUP(AC2600,AC$38:AC2599,1,0)&gt;0,0,0),1))</f>
        <v>0</v>
      </c>
      <c r="AC2600" s="152">
        <f>IF(DATOS!J2564=Y$39,DATOS!C2564,"")</f>
        <v>0</v>
      </c>
    </row>
    <row r="2601" spans="27:29" x14ac:dyDescent="0.25">
      <c r="AA2601" s="151">
        <f t="shared" si="45"/>
        <v>1</v>
      </c>
      <c r="AB2601" s="151">
        <f>IF(AC2601="",0,IFERROR(IF(VLOOKUP(AC2601,AC$38:AC2600,1,0)&gt;0,0,0),1))</f>
        <v>0</v>
      </c>
      <c r="AC2601" s="152">
        <f>IF(DATOS!J2565=Y$39,DATOS!C2565,"")</f>
        <v>0</v>
      </c>
    </row>
    <row r="2602" spans="27:29" x14ac:dyDescent="0.25">
      <c r="AA2602" s="151">
        <f t="shared" si="45"/>
        <v>1</v>
      </c>
      <c r="AB2602" s="151">
        <f>IF(AC2602="",0,IFERROR(IF(VLOOKUP(AC2602,AC$38:AC2601,1,0)&gt;0,0,0),1))</f>
        <v>0</v>
      </c>
      <c r="AC2602" s="152">
        <f>IF(DATOS!J2566=Y$39,DATOS!C2566,"")</f>
        <v>0</v>
      </c>
    </row>
    <row r="2603" spans="27:29" x14ac:dyDescent="0.25">
      <c r="AA2603" s="151">
        <f t="shared" si="45"/>
        <v>1</v>
      </c>
      <c r="AB2603" s="151">
        <f>IF(AC2603="",0,IFERROR(IF(VLOOKUP(AC2603,AC$38:AC2602,1,0)&gt;0,0,0),1))</f>
        <v>0</v>
      </c>
      <c r="AC2603" s="152">
        <f>IF(DATOS!J2567=Y$39,DATOS!C2567,"")</f>
        <v>0</v>
      </c>
    </row>
    <row r="2604" spans="27:29" x14ac:dyDescent="0.25">
      <c r="AA2604" s="151">
        <f t="shared" si="45"/>
        <v>1</v>
      </c>
      <c r="AB2604" s="151">
        <f>IF(AC2604="",0,IFERROR(IF(VLOOKUP(AC2604,AC$38:AC2603,1,0)&gt;0,0,0),1))</f>
        <v>0</v>
      </c>
      <c r="AC2604" s="152">
        <f>IF(DATOS!J2568=Y$39,DATOS!C2568,"")</f>
        <v>0</v>
      </c>
    </row>
    <row r="2605" spans="27:29" x14ac:dyDescent="0.25">
      <c r="AA2605" s="151">
        <f t="shared" si="45"/>
        <v>1</v>
      </c>
      <c r="AB2605" s="151">
        <f>IF(AC2605="",0,IFERROR(IF(VLOOKUP(AC2605,AC$38:AC2604,1,0)&gt;0,0,0),1))</f>
        <v>0</v>
      </c>
      <c r="AC2605" s="152">
        <f>IF(DATOS!J2569=Y$39,DATOS!C2569,"")</f>
        <v>0</v>
      </c>
    </row>
    <row r="2606" spans="27:29" x14ac:dyDescent="0.25">
      <c r="AA2606" s="151">
        <f t="shared" si="45"/>
        <v>1</v>
      </c>
      <c r="AB2606" s="151">
        <f>IF(AC2606="",0,IFERROR(IF(VLOOKUP(AC2606,AC$38:AC2605,1,0)&gt;0,0,0),1))</f>
        <v>0</v>
      </c>
      <c r="AC2606" s="152">
        <f>IF(DATOS!J2570=Y$39,DATOS!C2570,"")</f>
        <v>0</v>
      </c>
    </row>
    <row r="2607" spans="27:29" x14ac:dyDescent="0.25">
      <c r="AA2607" s="151">
        <f t="shared" si="45"/>
        <v>1</v>
      </c>
      <c r="AB2607" s="151">
        <f>IF(AC2607="",0,IFERROR(IF(VLOOKUP(AC2607,AC$38:AC2606,1,0)&gt;0,0,0),1))</f>
        <v>0</v>
      </c>
      <c r="AC2607" s="152">
        <f>IF(DATOS!J2571=Y$39,DATOS!C2571,"")</f>
        <v>0</v>
      </c>
    </row>
    <row r="2608" spans="27:29" x14ac:dyDescent="0.25">
      <c r="AA2608" s="151">
        <f t="shared" si="45"/>
        <v>1</v>
      </c>
      <c r="AB2608" s="151">
        <f>IF(AC2608="",0,IFERROR(IF(VLOOKUP(AC2608,AC$38:AC2607,1,0)&gt;0,0,0),1))</f>
        <v>0</v>
      </c>
      <c r="AC2608" s="152">
        <f>IF(DATOS!J2572=Y$39,DATOS!C2572,"")</f>
        <v>0</v>
      </c>
    </row>
    <row r="2609" spans="27:29" x14ac:dyDescent="0.25">
      <c r="AA2609" s="151">
        <f t="shared" si="45"/>
        <v>1</v>
      </c>
      <c r="AB2609" s="151">
        <f>IF(AC2609="",0,IFERROR(IF(VLOOKUP(AC2609,AC$38:AC2608,1,0)&gt;0,0,0),1))</f>
        <v>0</v>
      </c>
      <c r="AC2609" s="152">
        <f>IF(DATOS!J2573=Y$39,DATOS!C2573,"")</f>
        <v>0</v>
      </c>
    </row>
    <row r="2610" spans="27:29" x14ac:dyDescent="0.25">
      <c r="AA2610" s="151">
        <f t="shared" si="45"/>
        <v>1</v>
      </c>
      <c r="AB2610" s="151">
        <f>IF(AC2610="",0,IFERROR(IF(VLOOKUP(AC2610,AC$38:AC2609,1,0)&gt;0,0,0),1))</f>
        <v>0</v>
      </c>
      <c r="AC2610" s="152">
        <f>IF(DATOS!J2574=Y$39,DATOS!C2574,"")</f>
        <v>0</v>
      </c>
    </row>
    <row r="2611" spans="27:29" x14ac:dyDescent="0.25">
      <c r="AA2611" s="151">
        <f t="shared" si="45"/>
        <v>1</v>
      </c>
      <c r="AB2611" s="151">
        <f>IF(AC2611="",0,IFERROR(IF(VLOOKUP(AC2611,AC$38:AC2610,1,0)&gt;0,0,0),1))</f>
        <v>0</v>
      </c>
      <c r="AC2611" s="152">
        <f>IF(DATOS!J2575=Y$39,DATOS!C2575,"")</f>
        <v>0</v>
      </c>
    </row>
    <row r="2612" spans="27:29" x14ac:dyDescent="0.25">
      <c r="AA2612" s="151">
        <f t="shared" si="45"/>
        <v>1</v>
      </c>
      <c r="AB2612" s="151">
        <f>IF(AC2612="",0,IFERROR(IF(VLOOKUP(AC2612,AC$38:AC2611,1,0)&gt;0,0,0),1))</f>
        <v>0</v>
      </c>
      <c r="AC2612" s="152">
        <f>IF(DATOS!J2576=Y$39,DATOS!C2576,"")</f>
        <v>0</v>
      </c>
    </row>
    <row r="2613" spans="27:29" x14ac:dyDescent="0.25">
      <c r="AA2613" s="151">
        <f t="shared" si="45"/>
        <v>1</v>
      </c>
      <c r="AB2613" s="151">
        <f>IF(AC2613="",0,IFERROR(IF(VLOOKUP(AC2613,AC$38:AC2612,1,0)&gt;0,0,0),1))</f>
        <v>0</v>
      </c>
      <c r="AC2613" s="152">
        <f>IF(DATOS!J2577=Y$39,DATOS!C2577,"")</f>
        <v>0</v>
      </c>
    </row>
    <row r="2614" spans="27:29" x14ac:dyDescent="0.25">
      <c r="AA2614" s="151">
        <f t="shared" si="45"/>
        <v>1</v>
      </c>
      <c r="AB2614" s="151">
        <f>IF(AC2614="",0,IFERROR(IF(VLOOKUP(AC2614,AC$38:AC2613,1,0)&gt;0,0,0),1))</f>
        <v>0</v>
      </c>
      <c r="AC2614" s="152">
        <f>IF(DATOS!J2578=Y$39,DATOS!C2578,"")</f>
        <v>0</v>
      </c>
    </row>
    <row r="2615" spans="27:29" x14ac:dyDescent="0.25">
      <c r="AA2615" s="151">
        <f t="shared" si="45"/>
        <v>1</v>
      </c>
      <c r="AB2615" s="151">
        <f>IF(AC2615="",0,IFERROR(IF(VLOOKUP(AC2615,AC$38:AC2614,1,0)&gt;0,0,0),1))</f>
        <v>0</v>
      </c>
      <c r="AC2615" s="152">
        <f>IF(DATOS!J2579=Y$39,DATOS!C2579,"")</f>
        <v>0</v>
      </c>
    </row>
    <row r="2616" spans="27:29" x14ac:dyDescent="0.25">
      <c r="AA2616" s="151">
        <f t="shared" si="45"/>
        <v>1</v>
      </c>
      <c r="AB2616" s="151">
        <f>IF(AC2616="",0,IFERROR(IF(VLOOKUP(AC2616,AC$38:AC2615,1,0)&gt;0,0,0),1))</f>
        <v>0</v>
      </c>
      <c r="AC2616" s="152">
        <f>IF(DATOS!J2580=Y$39,DATOS!C2580,"")</f>
        <v>0</v>
      </c>
    </row>
    <row r="2617" spans="27:29" x14ac:dyDescent="0.25">
      <c r="AA2617" s="151">
        <f t="shared" si="45"/>
        <v>1</v>
      </c>
      <c r="AB2617" s="151">
        <f>IF(AC2617="",0,IFERROR(IF(VLOOKUP(AC2617,AC$38:AC2616,1,0)&gt;0,0,0),1))</f>
        <v>0</v>
      </c>
      <c r="AC2617" s="152">
        <f>IF(DATOS!J2581=Y$39,DATOS!C2581,"")</f>
        <v>0</v>
      </c>
    </row>
    <row r="2618" spans="27:29" x14ac:dyDescent="0.25">
      <c r="AA2618" s="151">
        <f t="shared" si="45"/>
        <v>1</v>
      </c>
      <c r="AB2618" s="151">
        <f>IF(AC2618="",0,IFERROR(IF(VLOOKUP(AC2618,AC$38:AC2617,1,0)&gt;0,0,0),1))</f>
        <v>0</v>
      </c>
      <c r="AC2618" s="152">
        <f>IF(DATOS!J2582=Y$39,DATOS!C2582,"")</f>
        <v>0</v>
      </c>
    </row>
    <row r="2619" spans="27:29" x14ac:dyDescent="0.25">
      <c r="AA2619" s="151">
        <f t="shared" si="45"/>
        <v>1</v>
      </c>
      <c r="AB2619" s="151">
        <f>IF(AC2619="",0,IFERROR(IF(VLOOKUP(AC2619,AC$38:AC2618,1,0)&gt;0,0,0),1))</f>
        <v>0</v>
      </c>
      <c r="AC2619" s="152">
        <f>IF(DATOS!J2583=Y$39,DATOS!C2583,"")</f>
        <v>0</v>
      </c>
    </row>
    <row r="2620" spans="27:29" x14ac:dyDescent="0.25">
      <c r="AA2620" s="151">
        <f t="shared" si="45"/>
        <v>1</v>
      </c>
      <c r="AB2620" s="151">
        <f>IF(AC2620="",0,IFERROR(IF(VLOOKUP(AC2620,AC$38:AC2619,1,0)&gt;0,0,0),1))</f>
        <v>0</v>
      </c>
      <c r="AC2620" s="152">
        <f>IF(DATOS!J2584=Y$39,DATOS!C2584,"")</f>
        <v>0</v>
      </c>
    </row>
    <row r="2621" spans="27:29" x14ac:dyDescent="0.25">
      <c r="AA2621" s="151">
        <f t="shared" si="45"/>
        <v>1</v>
      </c>
      <c r="AB2621" s="151">
        <f>IF(AC2621="",0,IFERROR(IF(VLOOKUP(AC2621,AC$38:AC2620,1,0)&gt;0,0,0),1))</f>
        <v>0</v>
      </c>
      <c r="AC2621" s="152">
        <f>IF(DATOS!J2585=Y$39,DATOS!C2585,"")</f>
        <v>0</v>
      </c>
    </row>
    <row r="2622" spans="27:29" x14ac:dyDescent="0.25">
      <c r="AA2622" s="151">
        <f t="shared" si="45"/>
        <v>1</v>
      </c>
      <c r="AB2622" s="151">
        <f>IF(AC2622="",0,IFERROR(IF(VLOOKUP(AC2622,AC$38:AC2621,1,0)&gt;0,0,0),1))</f>
        <v>0</v>
      </c>
      <c r="AC2622" s="152">
        <f>IF(DATOS!J2586=Y$39,DATOS!C2586,"")</f>
        <v>0</v>
      </c>
    </row>
    <row r="2623" spans="27:29" x14ac:dyDescent="0.25">
      <c r="AA2623" s="151">
        <f t="shared" si="45"/>
        <v>1</v>
      </c>
      <c r="AB2623" s="151">
        <f>IF(AC2623="",0,IFERROR(IF(VLOOKUP(AC2623,AC$38:AC2622,1,0)&gt;0,0,0),1))</f>
        <v>0</v>
      </c>
      <c r="AC2623" s="152">
        <f>IF(DATOS!J2587=Y$39,DATOS!C2587,"")</f>
        <v>0</v>
      </c>
    </row>
    <row r="2624" spans="27:29" x14ac:dyDescent="0.25">
      <c r="AA2624" s="151">
        <f t="shared" si="45"/>
        <v>1</v>
      </c>
      <c r="AB2624" s="151">
        <f>IF(AC2624="",0,IFERROR(IF(VLOOKUP(AC2624,AC$38:AC2623,1,0)&gt;0,0,0),1))</f>
        <v>0</v>
      </c>
      <c r="AC2624" s="152">
        <f>IF(DATOS!J2588=Y$39,DATOS!C2588,"")</f>
        <v>0</v>
      </c>
    </row>
    <row r="2625" spans="27:29" x14ac:dyDescent="0.25">
      <c r="AA2625" s="151">
        <f t="shared" si="45"/>
        <v>1</v>
      </c>
      <c r="AB2625" s="151">
        <f>IF(AC2625="",0,IFERROR(IF(VLOOKUP(AC2625,AC$38:AC2624,1,0)&gt;0,0,0),1))</f>
        <v>0</v>
      </c>
      <c r="AC2625" s="152">
        <f>IF(DATOS!J2589=Y$39,DATOS!C2589,"")</f>
        <v>0</v>
      </c>
    </row>
    <row r="2626" spans="27:29" x14ac:dyDescent="0.25">
      <c r="AA2626" s="151">
        <f t="shared" si="45"/>
        <v>1</v>
      </c>
      <c r="AB2626" s="151">
        <f>IF(AC2626="",0,IFERROR(IF(VLOOKUP(AC2626,AC$38:AC2625,1,0)&gt;0,0,0),1))</f>
        <v>0</v>
      </c>
      <c r="AC2626" s="152">
        <f>IF(DATOS!J2590=Y$39,DATOS!C2590,"")</f>
        <v>0</v>
      </c>
    </row>
    <row r="2627" spans="27:29" x14ac:dyDescent="0.25">
      <c r="AA2627" s="151">
        <f t="shared" si="45"/>
        <v>1</v>
      </c>
      <c r="AB2627" s="151">
        <f>IF(AC2627="",0,IFERROR(IF(VLOOKUP(AC2627,AC$38:AC2626,1,0)&gt;0,0,0),1))</f>
        <v>0</v>
      </c>
      <c r="AC2627" s="152">
        <f>IF(DATOS!J2591=Y$39,DATOS!C2591,"")</f>
        <v>0</v>
      </c>
    </row>
    <row r="2628" spans="27:29" x14ac:dyDescent="0.25">
      <c r="AA2628" s="151">
        <f t="shared" si="45"/>
        <v>1</v>
      </c>
      <c r="AB2628" s="151">
        <f>IF(AC2628="",0,IFERROR(IF(VLOOKUP(AC2628,AC$38:AC2627,1,0)&gt;0,0,0),1))</f>
        <v>0</v>
      </c>
      <c r="AC2628" s="152">
        <f>IF(DATOS!J2592=Y$39,DATOS!C2592,"")</f>
        <v>0</v>
      </c>
    </row>
    <row r="2629" spans="27:29" x14ac:dyDescent="0.25">
      <c r="AA2629" s="151">
        <f t="shared" si="45"/>
        <v>1</v>
      </c>
      <c r="AB2629" s="151">
        <f>IF(AC2629="",0,IFERROR(IF(VLOOKUP(AC2629,AC$38:AC2628,1,0)&gt;0,0,0),1))</f>
        <v>0</v>
      </c>
      <c r="AC2629" s="152">
        <f>IF(DATOS!J2593=Y$39,DATOS!C2593,"")</f>
        <v>0</v>
      </c>
    </row>
    <row r="2630" spans="27:29" x14ac:dyDescent="0.25">
      <c r="AA2630" s="151">
        <f t="shared" si="45"/>
        <v>1</v>
      </c>
      <c r="AB2630" s="151">
        <f>IF(AC2630="",0,IFERROR(IF(VLOOKUP(AC2630,AC$38:AC2629,1,0)&gt;0,0,0),1))</f>
        <v>0</v>
      </c>
      <c r="AC2630" s="152">
        <f>IF(DATOS!J2594=Y$39,DATOS!C2594,"")</f>
        <v>0</v>
      </c>
    </row>
    <row r="2631" spans="27:29" x14ac:dyDescent="0.25">
      <c r="AA2631" s="151">
        <f t="shared" si="45"/>
        <v>1</v>
      </c>
      <c r="AB2631" s="151">
        <f>IF(AC2631="",0,IFERROR(IF(VLOOKUP(AC2631,AC$38:AC2630,1,0)&gt;0,0,0),1))</f>
        <v>0</v>
      </c>
      <c r="AC2631" s="152">
        <f>IF(DATOS!J2595=Y$39,DATOS!C2595,"")</f>
        <v>0</v>
      </c>
    </row>
    <row r="2632" spans="27:29" x14ac:dyDescent="0.25">
      <c r="AA2632" s="151">
        <f t="shared" si="45"/>
        <v>1</v>
      </c>
      <c r="AB2632" s="151">
        <f>IF(AC2632="",0,IFERROR(IF(VLOOKUP(AC2632,AC$38:AC2631,1,0)&gt;0,0,0),1))</f>
        <v>0</v>
      </c>
      <c r="AC2632" s="152">
        <f>IF(DATOS!J2596=Y$39,DATOS!C2596,"")</f>
        <v>0</v>
      </c>
    </row>
    <row r="2633" spans="27:29" x14ac:dyDescent="0.25">
      <c r="AA2633" s="151">
        <f t="shared" si="45"/>
        <v>1</v>
      </c>
      <c r="AB2633" s="151">
        <f>IF(AC2633="",0,IFERROR(IF(VLOOKUP(AC2633,AC$38:AC2632,1,0)&gt;0,0,0),1))</f>
        <v>0</v>
      </c>
      <c r="AC2633" s="152">
        <f>IF(DATOS!J2597=Y$39,DATOS!C2597,"")</f>
        <v>0</v>
      </c>
    </row>
    <row r="2634" spans="27:29" x14ac:dyDescent="0.25">
      <c r="AA2634" s="151">
        <f t="shared" si="45"/>
        <v>1</v>
      </c>
      <c r="AB2634" s="151">
        <f>IF(AC2634="",0,IFERROR(IF(VLOOKUP(AC2634,AC$38:AC2633,1,0)&gt;0,0,0),1))</f>
        <v>0</v>
      </c>
      <c r="AC2634" s="152">
        <f>IF(DATOS!J2598=Y$39,DATOS!C2598,"")</f>
        <v>0</v>
      </c>
    </row>
    <row r="2635" spans="27:29" x14ac:dyDescent="0.25">
      <c r="AA2635" s="151">
        <f t="shared" si="45"/>
        <v>1</v>
      </c>
      <c r="AB2635" s="151">
        <f>IF(AC2635="",0,IFERROR(IF(VLOOKUP(AC2635,AC$38:AC2634,1,0)&gt;0,0,0),1))</f>
        <v>0</v>
      </c>
      <c r="AC2635" s="152">
        <f>IF(DATOS!J2599=Y$39,DATOS!C2599,"")</f>
        <v>0</v>
      </c>
    </row>
    <row r="2636" spans="27:29" x14ac:dyDescent="0.25">
      <c r="AA2636" s="151">
        <f t="shared" si="45"/>
        <v>1</v>
      </c>
      <c r="AB2636" s="151">
        <f>IF(AC2636="",0,IFERROR(IF(VLOOKUP(AC2636,AC$38:AC2635,1,0)&gt;0,0,0),1))</f>
        <v>0</v>
      </c>
      <c r="AC2636" s="152">
        <f>IF(DATOS!J2600=Y$39,DATOS!C2600,"")</f>
        <v>0</v>
      </c>
    </row>
    <row r="2637" spans="27:29" x14ac:dyDescent="0.25">
      <c r="AA2637" s="151">
        <f t="shared" si="45"/>
        <v>1</v>
      </c>
      <c r="AB2637" s="151">
        <f>IF(AC2637="",0,IFERROR(IF(VLOOKUP(AC2637,AC$38:AC2636,1,0)&gt;0,0,0),1))</f>
        <v>0</v>
      </c>
      <c r="AC2637" s="152">
        <f>IF(DATOS!J2601=Y$39,DATOS!C2601,"")</f>
        <v>0</v>
      </c>
    </row>
    <row r="2638" spans="27:29" x14ac:dyDescent="0.25">
      <c r="AA2638" s="151">
        <f t="shared" si="45"/>
        <v>1</v>
      </c>
      <c r="AB2638" s="151">
        <f>IF(AC2638="",0,IFERROR(IF(VLOOKUP(AC2638,AC$38:AC2637,1,0)&gt;0,0,0),1))</f>
        <v>0</v>
      </c>
      <c r="AC2638" s="152">
        <f>IF(DATOS!J2602=Y$39,DATOS!C2602,"")</f>
        <v>0</v>
      </c>
    </row>
    <row r="2639" spans="27:29" x14ac:dyDescent="0.25">
      <c r="AA2639" s="151">
        <f t="shared" si="45"/>
        <v>1</v>
      </c>
      <c r="AB2639" s="151">
        <f>IF(AC2639="",0,IFERROR(IF(VLOOKUP(AC2639,AC$38:AC2638,1,0)&gt;0,0,0),1))</f>
        <v>0</v>
      </c>
      <c r="AC2639" s="152">
        <f>IF(DATOS!J2603=Y$39,DATOS!C2603,"")</f>
        <v>0</v>
      </c>
    </row>
    <row r="2640" spans="27:29" x14ac:dyDescent="0.25">
      <c r="AA2640" s="151">
        <f t="shared" si="45"/>
        <v>1</v>
      </c>
      <c r="AB2640" s="151">
        <f>IF(AC2640="",0,IFERROR(IF(VLOOKUP(AC2640,AC$38:AC2639,1,0)&gt;0,0,0),1))</f>
        <v>0</v>
      </c>
      <c r="AC2640" s="152">
        <f>IF(DATOS!J2604=Y$39,DATOS!C2604,"")</f>
        <v>0</v>
      </c>
    </row>
    <row r="2641" spans="27:29" x14ac:dyDescent="0.25">
      <c r="AA2641" s="151">
        <f t="shared" si="45"/>
        <v>1</v>
      </c>
      <c r="AB2641" s="151">
        <f>IF(AC2641="",0,IFERROR(IF(VLOOKUP(AC2641,AC$38:AC2640,1,0)&gt;0,0,0),1))</f>
        <v>0</v>
      </c>
      <c r="AC2641" s="152">
        <f>IF(DATOS!J2605=Y$39,DATOS!C2605,"")</f>
        <v>0</v>
      </c>
    </row>
    <row r="2642" spans="27:29" x14ac:dyDescent="0.25">
      <c r="AA2642" s="151">
        <f t="shared" si="45"/>
        <v>1</v>
      </c>
      <c r="AB2642" s="151">
        <f>IF(AC2642="",0,IFERROR(IF(VLOOKUP(AC2642,AC$38:AC2641,1,0)&gt;0,0,0),1))</f>
        <v>0</v>
      </c>
      <c r="AC2642" s="152">
        <f>IF(DATOS!J2606=Y$39,DATOS!C2606,"")</f>
        <v>0</v>
      </c>
    </row>
    <row r="2643" spans="27:29" x14ac:dyDescent="0.25">
      <c r="AA2643" s="151">
        <f t="shared" si="45"/>
        <v>1</v>
      </c>
      <c r="AB2643" s="151">
        <f>IF(AC2643="",0,IFERROR(IF(VLOOKUP(AC2643,AC$38:AC2642,1,0)&gt;0,0,0),1))</f>
        <v>0</v>
      </c>
      <c r="AC2643" s="152">
        <f>IF(DATOS!J2607=Y$39,DATOS!C2607,"")</f>
        <v>0</v>
      </c>
    </row>
    <row r="2644" spans="27:29" x14ac:dyDescent="0.25">
      <c r="AA2644" s="151">
        <f t="shared" si="45"/>
        <v>1</v>
      </c>
      <c r="AB2644" s="151">
        <f>IF(AC2644="",0,IFERROR(IF(VLOOKUP(AC2644,AC$38:AC2643,1,0)&gt;0,0,0),1))</f>
        <v>0</v>
      </c>
      <c r="AC2644" s="152">
        <f>IF(DATOS!J2608=Y$39,DATOS!C2608,"")</f>
        <v>0</v>
      </c>
    </row>
    <row r="2645" spans="27:29" x14ac:dyDescent="0.25">
      <c r="AA2645" s="151">
        <f t="shared" si="45"/>
        <v>1</v>
      </c>
      <c r="AB2645" s="151">
        <f>IF(AC2645="",0,IFERROR(IF(VLOOKUP(AC2645,AC$38:AC2644,1,0)&gt;0,0,0),1))</f>
        <v>0</v>
      </c>
      <c r="AC2645" s="152">
        <f>IF(DATOS!J2609=Y$39,DATOS!C2609,"")</f>
        <v>0</v>
      </c>
    </row>
    <row r="2646" spans="27:29" x14ac:dyDescent="0.25">
      <c r="AA2646" s="151">
        <f t="shared" si="45"/>
        <v>1</v>
      </c>
      <c r="AB2646" s="151">
        <f>IF(AC2646="",0,IFERROR(IF(VLOOKUP(AC2646,AC$38:AC2645,1,0)&gt;0,0,0),1))</f>
        <v>0</v>
      </c>
      <c r="AC2646" s="152">
        <f>IF(DATOS!J2610=Y$39,DATOS!C2610,"")</f>
        <v>0</v>
      </c>
    </row>
    <row r="2647" spans="27:29" x14ac:dyDescent="0.25">
      <c r="AA2647" s="151">
        <f t="shared" si="45"/>
        <v>1</v>
      </c>
      <c r="AB2647" s="151">
        <f>IF(AC2647="",0,IFERROR(IF(VLOOKUP(AC2647,AC$38:AC2646,1,0)&gt;0,0,0),1))</f>
        <v>0</v>
      </c>
      <c r="AC2647" s="152">
        <f>IF(DATOS!J2611=Y$39,DATOS!C2611,"")</f>
        <v>0</v>
      </c>
    </row>
    <row r="2648" spans="27:29" x14ac:dyDescent="0.25">
      <c r="AA2648" s="151">
        <f t="shared" si="45"/>
        <v>1</v>
      </c>
      <c r="AB2648" s="151">
        <f>IF(AC2648="",0,IFERROR(IF(VLOOKUP(AC2648,AC$38:AC2647,1,0)&gt;0,0,0),1))</f>
        <v>0</v>
      </c>
      <c r="AC2648" s="152">
        <f>IF(DATOS!J2612=Y$39,DATOS!C2612,"")</f>
        <v>0</v>
      </c>
    </row>
    <row r="2649" spans="27:29" x14ac:dyDescent="0.25">
      <c r="AA2649" s="151">
        <f t="shared" si="45"/>
        <v>1</v>
      </c>
      <c r="AB2649" s="151">
        <f>IF(AC2649="",0,IFERROR(IF(VLOOKUP(AC2649,AC$38:AC2648,1,0)&gt;0,0,0),1))</f>
        <v>0</v>
      </c>
      <c r="AC2649" s="152">
        <f>IF(DATOS!J2613=Y$39,DATOS!C2613,"")</f>
        <v>0</v>
      </c>
    </row>
    <row r="2650" spans="27:29" x14ac:dyDescent="0.25">
      <c r="AA2650" s="151">
        <f t="shared" si="45"/>
        <v>1</v>
      </c>
      <c r="AB2650" s="151">
        <f>IF(AC2650="",0,IFERROR(IF(VLOOKUP(AC2650,AC$38:AC2649,1,0)&gt;0,0,0),1))</f>
        <v>0</v>
      </c>
      <c r="AC2650" s="152">
        <f>IF(DATOS!J2614=Y$39,DATOS!C2614,"")</f>
        <v>0</v>
      </c>
    </row>
    <row r="2651" spans="27:29" x14ac:dyDescent="0.25">
      <c r="AA2651" s="151">
        <f t="shared" si="45"/>
        <v>1</v>
      </c>
      <c r="AB2651" s="151">
        <f>IF(AC2651="",0,IFERROR(IF(VLOOKUP(AC2651,AC$38:AC2650,1,0)&gt;0,0,0),1))</f>
        <v>0</v>
      </c>
      <c r="AC2651" s="152">
        <f>IF(DATOS!J2615=Y$39,DATOS!C2615,"")</f>
        <v>0</v>
      </c>
    </row>
    <row r="2652" spans="27:29" x14ac:dyDescent="0.25">
      <c r="AA2652" s="151">
        <f t="shared" si="45"/>
        <v>1</v>
      </c>
      <c r="AB2652" s="151">
        <f>IF(AC2652="",0,IFERROR(IF(VLOOKUP(AC2652,AC$38:AC2651,1,0)&gt;0,0,0),1))</f>
        <v>0</v>
      </c>
      <c r="AC2652" s="152">
        <f>IF(DATOS!J2616=Y$39,DATOS!C2616,"")</f>
        <v>0</v>
      </c>
    </row>
    <row r="2653" spans="27:29" x14ac:dyDescent="0.25">
      <c r="AA2653" s="151">
        <f t="shared" si="45"/>
        <v>1</v>
      </c>
      <c r="AB2653" s="151">
        <f>IF(AC2653="",0,IFERROR(IF(VLOOKUP(AC2653,AC$38:AC2652,1,0)&gt;0,0,0),1))</f>
        <v>0</v>
      </c>
      <c r="AC2653" s="152">
        <f>IF(DATOS!J2617=Y$39,DATOS!C2617,"")</f>
        <v>0</v>
      </c>
    </row>
    <row r="2654" spans="27:29" x14ac:dyDescent="0.25">
      <c r="AA2654" s="151">
        <f t="shared" si="45"/>
        <v>1</v>
      </c>
      <c r="AB2654" s="151">
        <f>IF(AC2654="",0,IFERROR(IF(VLOOKUP(AC2654,AC$38:AC2653,1,0)&gt;0,0,0),1))</f>
        <v>0</v>
      </c>
      <c r="AC2654" s="152">
        <f>IF(DATOS!J2618=Y$39,DATOS!C2618,"")</f>
        <v>0</v>
      </c>
    </row>
    <row r="2655" spans="27:29" x14ac:dyDescent="0.25">
      <c r="AA2655" s="151">
        <f t="shared" si="45"/>
        <v>1</v>
      </c>
      <c r="AB2655" s="151">
        <f>IF(AC2655="",0,IFERROR(IF(VLOOKUP(AC2655,AC$38:AC2654,1,0)&gt;0,0,0),1))</f>
        <v>0</v>
      </c>
      <c r="AC2655" s="152">
        <f>IF(DATOS!J2619=Y$39,DATOS!C2619,"")</f>
        <v>0</v>
      </c>
    </row>
    <row r="2656" spans="27:29" x14ac:dyDescent="0.25">
      <c r="AA2656" s="151">
        <f t="shared" si="45"/>
        <v>1</v>
      </c>
      <c r="AB2656" s="151">
        <f>IF(AC2656="",0,IFERROR(IF(VLOOKUP(AC2656,AC$38:AC2655,1,0)&gt;0,0,0),1))</f>
        <v>0</v>
      </c>
      <c r="AC2656" s="152">
        <f>IF(DATOS!J2620=Y$39,DATOS!C2620,"")</f>
        <v>0</v>
      </c>
    </row>
    <row r="2657" spans="27:29" x14ac:dyDescent="0.25">
      <c r="AA2657" s="151">
        <f t="shared" si="45"/>
        <v>1</v>
      </c>
      <c r="AB2657" s="151">
        <f>IF(AC2657="",0,IFERROR(IF(VLOOKUP(AC2657,AC$38:AC2656,1,0)&gt;0,0,0),1))</f>
        <v>0</v>
      </c>
      <c r="AC2657" s="152">
        <f>IF(DATOS!J2621=Y$39,DATOS!C2621,"")</f>
        <v>0</v>
      </c>
    </row>
    <row r="2658" spans="27:29" x14ac:dyDescent="0.25">
      <c r="AA2658" s="151">
        <f t="shared" si="45"/>
        <v>1</v>
      </c>
      <c r="AB2658" s="151">
        <f>IF(AC2658="",0,IFERROR(IF(VLOOKUP(AC2658,AC$38:AC2657,1,0)&gt;0,0,0),1))</f>
        <v>0</v>
      </c>
      <c r="AC2658" s="152">
        <f>IF(DATOS!J2622=Y$39,DATOS!C2622,"")</f>
        <v>0</v>
      </c>
    </row>
    <row r="2659" spans="27:29" x14ac:dyDescent="0.25">
      <c r="AA2659" s="151">
        <f t="shared" si="45"/>
        <v>1</v>
      </c>
      <c r="AB2659" s="151">
        <f>IF(AC2659="",0,IFERROR(IF(VLOOKUP(AC2659,AC$38:AC2658,1,0)&gt;0,0,0),1))</f>
        <v>0</v>
      </c>
      <c r="AC2659" s="152">
        <f>IF(DATOS!J2623=Y$39,DATOS!C2623,"")</f>
        <v>0</v>
      </c>
    </row>
    <row r="2660" spans="27:29" x14ac:dyDescent="0.25">
      <c r="AA2660" s="151">
        <f t="shared" si="45"/>
        <v>1</v>
      </c>
      <c r="AB2660" s="151">
        <f>IF(AC2660="",0,IFERROR(IF(VLOOKUP(AC2660,AC$38:AC2659,1,0)&gt;0,0,0),1))</f>
        <v>0</v>
      </c>
      <c r="AC2660" s="152">
        <f>IF(DATOS!J2624=Y$39,DATOS!C2624,"")</f>
        <v>0</v>
      </c>
    </row>
    <row r="2661" spans="27:29" x14ac:dyDescent="0.25">
      <c r="AA2661" s="151">
        <f t="shared" si="45"/>
        <v>1</v>
      </c>
      <c r="AB2661" s="151">
        <f>IF(AC2661="",0,IFERROR(IF(VLOOKUP(AC2661,AC$38:AC2660,1,0)&gt;0,0,0),1))</f>
        <v>0</v>
      </c>
      <c r="AC2661" s="152">
        <f>IF(DATOS!J2625=Y$39,DATOS!C2625,"")</f>
        <v>0</v>
      </c>
    </row>
    <row r="2662" spans="27:29" x14ac:dyDescent="0.25">
      <c r="AA2662" s="151">
        <f t="shared" ref="AA2662:AA2725" si="46">AA2661+AB2662</f>
        <v>1</v>
      </c>
      <c r="AB2662" s="151">
        <f>IF(AC2662="",0,IFERROR(IF(VLOOKUP(AC2662,AC$38:AC2661,1,0)&gt;0,0,0),1))</f>
        <v>0</v>
      </c>
      <c r="AC2662" s="152">
        <f>IF(DATOS!J2626=Y$39,DATOS!C2626,"")</f>
        <v>0</v>
      </c>
    </row>
    <row r="2663" spans="27:29" x14ac:dyDescent="0.25">
      <c r="AA2663" s="151">
        <f t="shared" si="46"/>
        <v>1</v>
      </c>
      <c r="AB2663" s="151">
        <f>IF(AC2663="",0,IFERROR(IF(VLOOKUP(AC2663,AC$38:AC2662,1,0)&gt;0,0,0),1))</f>
        <v>0</v>
      </c>
      <c r="AC2663" s="152">
        <f>IF(DATOS!J2627=Y$39,DATOS!C2627,"")</f>
        <v>0</v>
      </c>
    </row>
    <row r="2664" spans="27:29" x14ac:dyDescent="0.25">
      <c r="AA2664" s="151">
        <f t="shared" si="46"/>
        <v>1</v>
      </c>
      <c r="AB2664" s="151">
        <f>IF(AC2664="",0,IFERROR(IF(VLOOKUP(AC2664,AC$38:AC2663,1,0)&gt;0,0,0),1))</f>
        <v>0</v>
      </c>
      <c r="AC2664" s="152">
        <f>IF(DATOS!J2628=Y$39,DATOS!C2628,"")</f>
        <v>0</v>
      </c>
    </row>
    <row r="2665" spans="27:29" x14ac:dyDescent="0.25">
      <c r="AA2665" s="151">
        <f t="shared" si="46"/>
        <v>1</v>
      </c>
      <c r="AB2665" s="151">
        <f>IF(AC2665="",0,IFERROR(IF(VLOOKUP(AC2665,AC$38:AC2664,1,0)&gt;0,0,0),1))</f>
        <v>0</v>
      </c>
      <c r="AC2665" s="152">
        <f>IF(DATOS!J2629=Y$39,DATOS!C2629,"")</f>
        <v>0</v>
      </c>
    </row>
    <row r="2666" spans="27:29" x14ac:dyDescent="0.25">
      <c r="AA2666" s="151">
        <f t="shared" si="46"/>
        <v>1</v>
      </c>
      <c r="AB2666" s="151">
        <f>IF(AC2666="",0,IFERROR(IF(VLOOKUP(AC2666,AC$38:AC2665,1,0)&gt;0,0,0),1))</f>
        <v>0</v>
      </c>
      <c r="AC2666" s="152">
        <f>IF(DATOS!J2630=Y$39,DATOS!C2630,"")</f>
        <v>0</v>
      </c>
    </row>
    <row r="2667" spans="27:29" x14ac:dyDescent="0.25">
      <c r="AA2667" s="151">
        <f t="shared" si="46"/>
        <v>1</v>
      </c>
      <c r="AB2667" s="151">
        <f>IF(AC2667="",0,IFERROR(IF(VLOOKUP(AC2667,AC$38:AC2666,1,0)&gt;0,0,0),1))</f>
        <v>0</v>
      </c>
      <c r="AC2667" s="152">
        <f>IF(DATOS!J2631=Y$39,DATOS!C2631,"")</f>
        <v>0</v>
      </c>
    </row>
    <row r="2668" spans="27:29" x14ac:dyDescent="0.25">
      <c r="AA2668" s="151">
        <f t="shared" si="46"/>
        <v>1</v>
      </c>
      <c r="AB2668" s="151">
        <f>IF(AC2668="",0,IFERROR(IF(VLOOKUP(AC2668,AC$38:AC2667,1,0)&gt;0,0,0),1))</f>
        <v>0</v>
      </c>
      <c r="AC2668" s="152">
        <f>IF(DATOS!J2632=Y$39,DATOS!C2632,"")</f>
        <v>0</v>
      </c>
    </row>
    <row r="2669" spans="27:29" x14ac:dyDescent="0.25">
      <c r="AA2669" s="151">
        <f t="shared" si="46"/>
        <v>1</v>
      </c>
      <c r="AB2669" s="151">
        <f>IF(AC2669="",0,IFERROR(IF(VLOOKUP(AC2669,AC$38:AC2668,1,0)&gt;0,0,0),1))</f>
        <v>0</v>
      </c>
      <c r="AC2669" s="152">
        <f>IF(DATOS!J2633=Y$39,DATOS!C2633,"")</f>
        <v>0</v>
      </c>
    </row>
    <row r="2670" spans="27:29" x14ac:dyDescent="0.25">
      <c r="AA2670" s="151">
        <f t="shared" si="46"/>
        <v>1</v>
      </c>
      <c r="AB2670" s="151">
        <f>IF(AC2670="",0,IFERROR(IF(VLOOKUP(AC2670,AC$38:AC2669,1,0)&gt;0,0,0),1))</f>
        <v>0</v>
      </c>
      <c r="AC2670" s="152">
        <f>IF(DATOS!J2634=Y$39,DATOS!C2634,"")</f>
        <v>0</v>
      </c>
    </row>
    <row r="2671" spans="27:29" x14ac:dyDescent="0.25">
      <c r="AA2671" s="151">
        <f t="shared" si="46"/>
        <v>1</v>
      </c>
      <c r="AB2671" s="151">
        <f>IF(AC2671="",0,IFERROR(IF(VLOOKUP(AC2671,AC$38:AC2670,1,0)&gt;0,0,0),1))</f>
        <v>0</v>
      </c>
      <c r="AC2671" s="152">
        <f>IF(DATOS!J2635=Y$39,DATOS!C2635,"")</f>
        <v>0</v>
      </c>
    </row>
    <row r="2672" spans="27:29" x14ac:dyDescent="0.25">
      <c r="AA2672" s="151">
        <f t="shared" si="46"/>
        <v>1</v>
      </c>
      <c r="AB2672" s="151">
        <f>IF(AC2672="",0,IFERROR(IF(VLOOKUP(AC2672,AC$38:AC2671,1,0)&gt;0,0,0),1))</f>
        <v>0</v>
      </c>
      <c r="AC2672" s="152">
        <f>IF(DATOS!J2636=Y$39,DATOS!C2636,"")</f>
        <v>0</v>
      </c>
    </row>
    <row r="2673" spans="27:29" x14ac:dyDescent="0.25">
      <c r="AA2673" s="151">
        <f t="shared" si="46"/>
        <v>1</v>
      </c>
      <c r="AB2673" s="151">
        <f>IF(AC2673="",0,IFERROR(IF(VLOOKUP(AC2673,AC$38:AC2672,1,0)&gt;0,0,0),1))</f>
        <v>0</v>
      </c>
      <c r="AC2673" s="152">
        <f>IF(DATOS!J2637=Y$39,DATOS!C2637,"")</f>
        <v>0</v>
      </c>
    </row>
    <row r="2674" spans="27:29" x14ac:dyDescent="0.25">
      <c r="AA2674" s="151">
        <f t="shared" si="46"/>
        <v>1</v>
      </c>
      <c r="AB2674" s="151">
        <f>IF(AC2674="",0,IFERROR(IF(VLOOKUP(AC2674,AC$38:AC2673,1,0)&gt;0,0,0),1))</f>
        <v>0</v>
      </c>
      <c r="AC2674" s="152">
        <f>IF(DATOS!J2638=Y$39,DATOS!C2638,"")</f>
        <v>0</v>
      </c>
    </row>
    <row r="2675" spans="27:29" x14ac:dyDescent="0.25">
      <c r="AA2675" s="151">
        <f t="shared" si="46"/>
        <v>1</v>
      </c>
      <c r="AB2675" s="151">
        <f>IF(AC2675="",0,IFERROR(IF(VLOOKUP(AC2675,AC$38:AC2674,1,0)&gt;0,0,0),1))</f>
        <v>0</v>
      </c>
      <c r="AC2675" s="152">
        <f>IF(DATOS!J2639=Y$39,DATOS!C2639,"")</f>
        <v>0</v>
      </c>
    </row>
    <row r="2676" spans="27:29" x14ac:dyDescent="0.25">
      <c r="AA2676" s="151">
        <f t="shared" si="46"/>
        <v>1</v>
      </c>
      <c r="AB2676" s="151">
        <f>IF(AC2676="",0,IFERROR(IF(VLOOKUP(AC2676,AC$38:AC2675,1,0)&gt;0,0,0),1))</f>
        <v>0</v>
      </c>
      <c r="AC2676" s="152">
        <f>IF(DATOS!J2640=Y$39,DATOS!C2640,"")</f>
        <v>0</v>
      </c>
    </row>
    <row r="2677" spans="27:29" x14ac:dyDescent="0.25">
      <c r="AA2677" s="151">
        <f t="shared" si="46"/>
        <v>1</v>
      </c>
      <c r="AB2677" s="151">
        <f>IF(AC2677="",0,IFERROR(IF(VLOOKUP(AC2677,AC$38:AC2676,1,0)&gt;0,0,0),1))</f>
        <v>0</v>
      </c>
      <c r="AC2677" s="152">
        <f>IF(DATOS!J2641=Y$39,DATOS!C2641,"")</f>
        <v>0</v>
      </c>
    </row>
    <row r="2678" spans="27:29" x14ac:dyDescent="0.25">
      <c r="AA2678" s="151">
        <f t="shared" si="46"/>
        <v>1</v>
      </c>
      <c r="AB2678" s="151">
        <f>IF(AC2678="",0,IFERROR(IF(VLOOKUP(AC2678,AC$38:AC2677,1,0)&gt;0,0,0),1))</f>
        <v>0</v>
      </c>
      <c r="AC2678" s="152">
        <f>IF(DATOS!J2642=Y$39,DATOS!C2642,"")</f>
        <v>0</v>
      </c>
    </row>
    <row r="2679" spans="27:29" x14ac:dyDescent="0.25">
      <c r="AA2679" s="151">
        <f t="shared" si="46"/>
        <v>1</v>
      </c>
      <c r="AB2679" s="151">
        <f>IF(AC2679="",0,IFERROR(IF(VLOOKUP(AC2679,AC$38:AC2678,1,0)&gt;0,0,0),1))</f>
        <v>0</v>
      </c>
      <c r="AC2679" s="152">
        <f>IF(DATOS!J2643=Y$39,DATOS!C2643,"")</f>
        <v>0</v>
      </c>
    </row>
    <row r="2680" spans="27:29" x14ac:dyDescent="0.25">
      <c r="AA2680" s="151">
        <f t="shared" si="46"/>
        <v>1</v>
      </c>
      <c r="AB2680" s="151">
        <f>IF(AC2680="",0,IFERROR(IF(VLOOKUP(AC2680,AC$38:AC2679,1,0)&gt;0,0,0),1))</f>
        <v>0</v>
      </c>
      <c r="AC2680" s="152">
        <f>IF(DATOS!J2644=Y$39,DATOS!C2644,"")</f>
        <v>0</v>
      </c>
    </row>
    <row r="2681" spans="27:29" x14ac:dyDescent="0.25">
      <c r="AA2681" s="151">
        <f t="shared" si="46"/>
        <v>1</v>
      </c>
      <c r="AB2681" s="151">
        <f>IF(AC2681="",0,IFERROR(IF(VLOOKUP(AC2681,AC$38:AC2680,1,0)&gt;0,0,0),1))</f>
        <v>0</v>
      </c>
      <c r="AC2681" s="152">
        <f>IF(DATOS!J2645=Y$39,DATOS!C2645,"")</f>
        <v>0</v>
      </c>
    </row>
    <row r="2682" spans="27:29" x14ac:dyDescent="0.25">
      <c r="AA2682" s="151">
        <f t="shared" si="46"/>
        <v>1</v>
      </c>
      <c r="AB2682" s="151">
        <f>IF(AC2682="",0,IFERROR(IF(VLOOKUP(AC2682,AC$38:AC2681,1,0)&gt;0,0,0),1))</f>
        <v>0</v>
      </c>
      <c r="AC2682" s="152">
        <f>IF(DATOS!J2646=Y$39,DATOS!C2646,"")</f>
        <v>0</v>
      </c>
    </row>
    <row r="2683" spans="27:29" x14ac:dyDescent="0.25">
      <c r="AA2683" s="151">
        <f t="shared" si="46"/>
        <v>1</v>
      </c>
      <c r="AB2683" s="151">
        <f>IF(AC2683="",0,IFERROR(IF(VLOOKUP(AC2683,AC$38:AC2682,1,0)&gt;0,0,0),1))</f>
        <v>0</v>
      </c>
      <c r="AC2683" s="152">
        <f>IF(DATOS!J2647=Y$39,DATOS!C2647,"")</f>
        <v>0</v>
      </c>
    </row>
    <row r="2684" spans="27:29" x14ac:dyDescent="0.25">
      <c r="AA2684" s="151">
        <f t="shared" si="46"/>
        <v>1</v>
      </c>
      <c r="AB2684" s="151">
        <f>IF(AC2684="",0,IFERROR(IF(VLOOKUP(AC2684,AC$38:AC2683,1,0)&gt;0,0,0),1))</f>
        <v>0</v>
      </c>
      <c r="AC2684" s="152">
        <f>IF(DATOS!J2648=Y$39,DATOS!C2648,"")</f>
        <v>0</v>
      </c>
    </row>
    <row r="2685" spans="27:29" x14ac:dyDescent="0.25">
      <c r="AA2685" s="151">
        <f t="shared" si="46"/>
        <v>1</v>
      </c>
      <c r="AB2685" s="151">
        <f>IF(AC2685="",0,IFERROR(IF(VLOOKUP(AC2685,AC$38:AC2684,1,0)&gt;0,0,0),1))</f>
        <v>0</v>
      </c>
      <c r="AC2685" s="152">
        <f>IF(DATOS!J2649=Y$39,DATOS!C2649,"")</f>
        <v>0</v>
      </c>
    </row>
    <row r="2686" spans="27:29" x14ac:dyDescent="0.25">
      <c r="AA2686" s="151">
        <f t="shared" si="46"/>
        <v>1</v>
      </c>
      <c r="AB2686" s="151">
        <f>IF(AC2686="",0,IFERROR(IF(VLOOKUP(AC2686,AC$38:AC2685,1,0)&gt;0,0,0),1))</f>
        <v>0</v>
      </c>
      <c r="AC2686" s="152">
        <f>IF(DATOS!J2650=Y$39,DATOS!C2650,"")</f>
        <v>0</v>
      </c>
    </row>
    <row r="2687" spans="27:29" x14ac:dyDescent="0.25">
      <c r="AA2687" s="151">
        <f t="shared" si="46"/>
        <v>1</v>
      </c>
      <c r="AB2687" s="151">
        <f>IF(AC2687="",0,IFERROR(IF(VLOOKUP(AC2687,AC$38:AC2686,1,0)&gt;0,0,0),1))</f>
        <v>0</v>
      </c>
      <c r="AC2687" s="152">
        <f>IF(DATOS!J2651=Y$39,DATOS!C2651,"")</f>
        <v>0</v>
      </c>
    </row>
    <row r="2688" spans="27:29" x14ac:dyDescent="0.25">
      <c r="AA2688" s="151">
        <f t="shared" si="46"/>
        <v>1</v>
      </c>
      <c r="AB2688" s="151">
        <f>IF(AC2688="",0,IFERROR(IF(VLOOKUP(AC2688,AC$38:AC2687,1,0)&gt;0,0,0),1))</f>
        <v>0</v>
      </c>
      <c r="AC2688" s="152">
        <f>IF(DATOS!J2652=Y$39,DATOS!C2652,"")</f>
        <v>0</v>
      </c>
    </row>
    <row r="2689" spans="27:29" x14ac:dyDescent="0.25">
      <c r="AA2689" s="151">
        <f t="shared" si="46"/>
        <v>1</v>
      </c>
      <c r="AB2689" s="151">
        <f>IF(AC2689="",0,IFERROR(IF(VLOOKUP(AC2689,AC$38:AC2688,1,0)&gt;0,0,0),1))</f>
        <v>0</v>
      </c>
      <c r="AC2689" s="152">
        <f>IF(DATOS!J2653=Y$39,DATOS!C2653,"")</f>
        <v>0</v>
      </c>
    </row>
    <row r="2690" spans="27:29" x14ac:dyDescent="0.25">
      <c r="AA2690" s="151">
        <f t="shared" si="46"/>
        <v>1</v>
      </c>
      <c r="AB2690" s="151">
        <f>IF(AC2690="",0,IFERROR(IF(VLOOKUP(AC2690,AC$38:AC2689,1,0)&gt;0,0,0),1))</f>
        <v>0</v>
      </c>
      <c r="AC2690" s="152">
        <f>IF(DATOS!J2654=Y$39,DATOS!C2654,"")</f>
        <v>0</v>
      </c>
    </row>
    <row r="2691" spans="27:29" x14ac:dyDescent="0.25">
      <c r="AA2691" s="151">
        <f t="shared" si="46"/>
        <v>1</v>
      </c>
      <c r="AB2691" s="151">
        <f>IF(AC2691="",0,IFERROR(IF(VLOOKUP(AC2691,AC$38:AC2690,1,0)&gt;0,0,0),1))</f>
        <v>0</v>
      </c>
      <c r="AC2691" s="152">
        <f>IF(DATOS!J2655=Y$39,DATOS!C2655,"")</f>
        <v>0</v>
      </c>
    </row>
    <row r="2692" spans="27:29" x14ac:dyDescent="0.25">
      <c r="AA2692" s="151">
        <f t="shared" si="46"/>
        <v>1</v>
      </c>
      <c r="AB2692" s="151">
        <f>IF(AC2692="",0,IFERROR(IF(VLOOKUP(AC2692,AC$38:AC2691,1,0)&gt;0,0,0),1))</f>
        <v>0</v>
      </c>
      <c r="AC2692" s="152">
        <f>IF(DATOS!J2656=Y$39,DATOS!C2656,"")</f>
        <v>0</v>
      </c>
    </row>
    <row r="2693" spans="27:29" x14ac:dyDescent="0.25">
      <c r="AA2693" s="151">
        <f t="shared" si="46"/>
        <v>1</v>
      </c>
      <c r="AB2693" s="151">
        <f>IF(AC2693="",0,IFERROR(IF(VLOOKUP(AC2693,AC$38:AC2692,1,0)&gt;0,0,0),1))</f>
        <v>0</v>
      </c>
      <c r="AC2693" s="152">
        <f>IF(DATOS!J2657=Y$39,DATOS!C2657,"")</f>
        <v>0</v>
      </c>
    </row>
    <row r="2694" spans="27:29" x14ac:dyDescent="0.25">
      <c r="AA2694" s="151">
        <f t="shared" si="46"/>
        <v>1</v>
      </c>
      <c r="AB2694" s="151">
        <f>IF(AC2694="",0,IFERROR(IF(VLOOKUP(AC2694,AC$38:AC2693,1,0)&gt;0,0,0),1))</f>
        <v>0</v>
      </c>
      <c r="AC2694" s="152">
        <f>IF(DATOS!J2658=Y$39,DATOS!C2658,"")</f>
        <v>0</v>
      </c>
    </row>
    <row r="2695" spans="27:29" x14ac:dyDescent="0.25">
      <c r="AA2695" s="151">
        <f t="shared" si="46"/>
        <v>1</v>
      </c>
      <c r="AB2695" s="151">
        <f>IF(AC2695="",0,IFERROR(IF(VLOOKUP(AC2695,AC$38:AC2694,1,0)&gt;0,0,0),1))</f>
        <v>0</v>
      </c>
      <c r="AC2695" s="152">
        <f>IF(DATOS!J2659=Y$39,DATOS!C2659,"")</f>
        <v>0</v>
      </c>
    </row>
    <row r="2696" spans="27:29" x14ac:dyDescent="0.25">
      <c r="AA2696" s="151">
        <f t="shared" si="46"/>
        <v>1</v>
      </c>
      <c r="AB2696" s="151">
        <f>IF(AC2696="",0,IFERROR(IF(VLOOKUP(AC2696,AC$38:AC2695,1,0)&gt;0,0,0),1))</f>
        <v>0</v>
      </c>
      <c r="AC2696" s="152">
        <f>IF(DATOS!J2660=Y$39,DATOS!C2660,"")</f>
        <v>0</v>
      </c>
    </row>
    <row r="2697" spans="27:29" x14ac:dyDescent="0.25">
      <c r="AA2697" s="151">
        <f t="shared" si="46"/>
        <v>1</v>
      </c>
      <c r="AB2697" s="151">
        <f>IF(AC2697="",0,IFERROR(IF(VLOOKUP(AC2697,AC$38:AC2696,1,0)&gt;0,0,0),1))</f>
        <v>0</v>
      </c>
      <c r="AC2697" s="152">
        <f>IF(DATOS!J2661=Y$39,DATOS!C2661,"")</f>
        <v>0</v>
      </c>
    </row>
    <row r="2698" spans="27:29" x14ac:dyDescent="0.25">
      <c r="AA2698" s="151">
        <f t="shared" si="46"/>
        <v>1</v>
      </c>
      <c r="AB2698" s="151">
        <f>IF(AC2698="",0,IFERROR(IF(VLOOKUP(AC2698,AC$38:AC2697,1,0)&gt;0,0,0),1))</f>
        <v>0</v>
      </c>
      <c r="AC2698" s="152">
        <f>IF(DATOS!J2662=Y$39,DATOS!C2662,"")</f>
        <v>0</v>
      </c>
    </row>
    <row r="2699" spans="27:29" x14ac:dyDescent="0.25">
      <c r="AA2699" s="151">
        <f t="shared" si="46"/>
        <v>1</v>
      </c>
      <c r="AB2699" s="151">
        <f>IF(AC2699="",0,IFERROR(IF(VLOOKUP(AC2699,AC$38:AC2698,1,0)&gt;0,0,0),1))</f>
        <v>0</v>
      </c>
      <c r="AC2699" s="152">
        <f>IF(DATOS!J2663=Y$39,DATOS!C2663,"")</f>
        <v>0</v>
      </c>
    </row>
    <row r="2700" spans="27:29" x14ac:dyDescent="0.25">
      <c r="AA2700" s="151">
        <f t="shared" si="46"/>
        <v>1</v>
      </c>
      <c r="AB2700" s="151">
        <f>IF(AC2700="",0,IFERROR(IF(VLOOKUP(AC2700,AC$38:AC2699,1,0)&gt;0,0,0),1))</f>
        <v>0</v>
      </c>
      <c r="AC2700" s="152">
        <f>IF(DATOS!J2664=Y$39,DATOS!C2664,"")</f>
        <v>0</v>
      </c>
    </row>
    <row r="2701" spans="27:29" x14ac:dyDescent="0.25">
      <c r="AA2701" s="151">
        <f t="shared" si="46"/>
        <v>1</v>
      </c>
      <c r="AB2701" s="151">
        <f>IF(AC2701="",0,IFERROR(IF(VLOOKUP(AC2701,AC$38:AC2700,1,0)&gt;0,0,0),1))</f>
        <v>0</v>
      </c>
      <c r="AC2701" s="152">
        <f>IF(DATOS!J2665=Y$39,DATOS!C2665,"")</f>
        <v>0</v>
      </c>
    </row>
    <row r="2702" spans="27:29" x14ac:dyDescent="0.25">
      <c r="AA2702" s="151">
        <f t="shared" si="46"/>
        <v>1</v>
      </c>
      <c r="AB2702" s="151">
        <f>IF(AC2702="",0,IFERROR(IF(VLOOKUP(AC2702,AC$38:AC2701,1,0)&gt;0,0,0),1))</f>
        <v>0</v>
      </c>
      <c r="AC2702" s="152">
        <f>IF(DATOS!J2666=Y$39,DATOS!C2666,"")</f>
        <v>0</v>
      </c>
    </row>
    <row r="2703" spans="27:29" x14ac:dyDescent="0.25">
      <c r="AA2703" s="151">
        <f t="shared" si="46"/>
        <v>1</v>
      </c>
      <c r="AB2703" s="151">
        <f>IF(AC2703="",0,IFERROR(IF(VLOOKUP(AC2703,AC$38:AC2702,1,0)&gt;0,0,0),1))</f>
        <v>0</v>
      </c>
      <c r="AC2703" s="152">
        <f>IF(DATOS!J2667=Y$39,DATOS!C2667,"")</f>
        <v>0</v>
      </c>
    </row>
    <row r="2704" spans="27:29" x14ac:dyDescent="0.25">
      <c r="AA2704" s="151">
        <f t="shared" si="46"/>
        <v>1</v>
      </c>
      <c r="AB2704" s="151">
        <f>IF(AC2704="",0,IFERROR(IF(VLOOKUP(AC2704,AC$38:AC2703,1,0)&gt;0,0,0),1))</f>
        <v>0</v>
      </c>
      <c r="AC2704" s="152">
        <f>IF(DATOS!J2668=Y$39,DATOS!C2668,"")</f>
        <v>0</v>
      </c>
    </row>
    <row r="2705" spans="27:29" x14ac:dyDescent="0.25">
      <c r="AA2705" s="151">
        <f t="shared" si="46"/>
        <v>1</v>
      </c>
      <c r="AB2705" s="151">
        <f>IF(AC2705="",0,IFERROR(IF(VLOOKUP(AC2705,AC$38:AC2704,1,0)&gt;0,0,0),1))</f>
        <v>0</v>
      </c>
      <c r="AC2705" s="152">
        <f>IF(DATOS!J2669=Y$39,DATOS!C2669,"")</f>
        <v>0</v>
      </c>
    </row>
    <row r="2706" spans="27:29" x14ac:dyDescent="0.25">
      <c r="AA2706" s="151">
        <f t="shared" si="46"/>
        <v>1</v>
      </c>
      <c r="AB2706" s="151">
        <f>IF(AC2706="",0,IFERROR(IF(VLOOKUP(AC2706,AC$38:AC2705,1,0)&gt;0,0,0),1))</f>
        <v>0</v>
      </c>
      <c r="AC2706" s="152">
        <f>IF(DATOS!J2670=Y$39,DATOS!C2670,"")</f>
        <v>0</v>
      </c>
    </row>
    <row r="2707" spans="27:29" x14ac:dyDescent="0.25">
      <c r="AA2707" s="151">
        <f t="shared" si="46"/>
        <v>1</v>
      </c>
      <c r="AB2707" s="151">
        <f>IF(AC2707="",0,IFERROR(IF(VLOOKUP(AC2707,AC$38:AC2706,1,0)&gt;0,0,0),1))</f>
        <v>0</v>
      </c>
      <c r="AC2707" s="152">
        <f>IF(DATOS!J2671=Y$39,DATOS!C2671,"")</f>
        <v>0</v>
      </c>
    </row>
    <row r="2708" spans="27:29" x14ac:dyDescent="0.25">
      <c r="AA2708" s="151">
        <f t="shared" si="46"/>
        <v>1</v>
      </c>
      <c r="AB2708" s="151">
        <f>IF(AC2708="",0,IFERROR(IF(VLOOKUP(AC2708,AC$38:AC2707,1,0)&gt;0,0,0),1))</f>
        <v>0</v>
      </c>
      <c r="AC2708" s="152">
        <f>IF(DATOS!J2672=Y$39,DATOS!C2672,"")</f>
        <v>0</v>
      </c>
    </row>
    <row r="2709" spans="27:29" x14ac:dyDescent="0.25">
      <c r="AA2709" s="151">
        <f t="shared" si="46"/>
        <v>1</v>
      </c>
      <c r="AB2709" s="151">
        <f>IF(AC2709="",0,IFERROR(IF(VLOOKUP(AC2709,AC$38:AC2708,1,0)&gt;0,0,0),1))</f>
        <v>0</v>
      </c>
      <c r="AC2709" s="152">
        <f>IF(DATOS!J2673=Y$39,DATOS!C2673,"")</f>
        <v>0</v>
      </c>
    </row>
    <row r="2710" spans="27:29" x14ac:dyDescent="0.25">
      <c r="AA2710" s="151">
        <f t="shared" si="46"/>
        <v>1</v>
      </c>
      <c r="AB2710" s="151">
        <f>IF(AC2710="",0,IFERROR(IF(VLOOKUP(AC2710,AC$38:AC2709,1,0)&gt;0,0,0),1))</f>
        <v>0</v>
      </c>
      <c r="AC2710" s="152">
        <f>IF(DATOS!J2674=Y$39,DATOS!C2674,"")</f>
        <v>0</v>
      </c>
    </row>
    <row r="2711" spans="27:29" x14ac:dyDescent="0.25">
      <c r="AA2711" s="151">
        <f t="shared" si="46"/>
        <v>1</v>
      </c>
      <c r="AB2711" s="151">
        <f>IF(AC2711="",0,IFERROR(IF(VLOOKUP(AC2711,AC$38:AC2710,1,0)&gt;0,0,0),1))</f>
        <v>0</v>
      </c>
      <c r="AC2711" s="152">
        <f>IF(DATOS!J2675=Y$39,DATOS!C2675,"")</f>
        <v>0</v>
      </c>
    </row>
    <row r="2712" spans="27:29" x14ac:dyDescent="0.25">
      <c r="AA2712" s="151">
        <f t="shared" si="46"/>
        <v>1</v>
      </c>
      <c r="AB2712" s="151">
        <f>IF(AC2712="",0,IFERROR(IF(VLOOKUP(AC2712,AC$38:AC2711,1,0)&gt;0,0,0),1))</f>
        <v>0</v>
      </c>
      <c r="AC2712" s="152">
        <f>IF(DATOS!J2676=Y$39,DATOS!C2676,"")</f>
        <v>0</v>
      </c>
    </row>
    <row r="2713" spans="27:29" x14ac:dyDescent="0.25">
      <c r="AA2713" s="151">
        <f t="shared" si="46"/>
        <v>1</v>
      </c>
      <c r="AB2713" s="151">
        <f>IF(AC2713="",0,IFERROR(IF(VLOOKUP(AC2713,AC$38:AC2712,1,0)&gt;0,0,0),1))</f>
        <v>0</v>
      </c>
      <c r="AC2713" s="152">
        <f>IF(DATOS!J2677=Y$39,DATOS!C2677,"")</f>
        <v>0</v>
      </c>
    </row>
    <row r="2714" spans="27:29" x14ac:dyDescent="0.25">
      <c r="AA2714" s="151">
        <f t="shared" si="46"/>
        <v>1</v>
      </c>
      <c r="AB2714" s="151">
        <f>IF(AC2714="",0,IFERROR(IF(VLOOKUP(AC2714,AC$38:AC2713,1,0)&gt;0,0,0),1))</f>
        <v>0</v>
      </c>
      <c r="AC2714" s="152">
        <f>IF(DATOS!J2678=Y$39,DATOS!C2678,"")</f>
        <v>0</v>
      </c>
    </row>
    <row r="2715" spans="27:29" x14ac:dyDescent="0.25">
      <c r="AA2715" s="151">
        <f t="shared" si="46"/>
        <v>1</v>
      </c>
      <c r="AB2715" s="151">
        <f>IF(AC2715="",0,IFERROR(IF(VLOOKUP(AC2715,AC$38:AC2714,1,0)&gt;0,0,0),1))</f>
        <v>0</v>
      </c>
      <c r="AC2715" s="152">
        <f>IF(DATOS!J2679=Y$39,DATOS!C2679,"")</f>
        <v>0</v>
      </c>
    </row>
    <row r="2716" spans="27:29" x14ac:dyDescent="0.25">
      <c r="AA2716" s="151">
        <f t="shared" si="46"/>
        <v>1</v>
      </c>
      <c r="AB2716" s="151">
        <f>IF(AC2716="",0,IFERROR(IF(VLOOKUP(AC2716,AC$38:AC2715,1,0)&gt;0,0,0),1))</f>
        <v>0</v>
      </c>
      <c r="AC2716" s="152">
        <f>IF(DATOS!J2680=Y$39,DATOS!C2680,"")</f>
        <v>0</v>
      </c>
    </row>
    <row r="2717" spans="27:29" x14ac:dyDescent="0.25">
      <c r="AA2717" s="151">
        <f t="shared" si="46"/>
        <v>1</v>
      </c>
      <c r="AB2717" s="151">
        <f>IF(AC2717="",0,IFERROR(IF(VLOOKUP(AC2717,AC$38:AC2716,1,0)&gt;0,0,0),1))</f>
        <v>0</v>
      </c>
      <c r="AC2717" s="152">
        <f>IF(DATOS!J2681=Y$39,DATOS!C2681,"")</f>
        <v>0</v>
      </c>
    </row>
    <row r="2718" spans="27:29" x14ac:dyDescent="0.25">
      <c r="AA2718" s="151">
        <f t="shared" si="46"/>
        <v>1</v>
      </c>
      <c r="AB2718" s="151">
        <f>IF(AC2718="",0,IFERROR(IF(VLOOKUP(AC2718,AC$38:AC2717,1,0)&gt;0,0,0),1))</f>
        <v>0</v>
      </c>
      <c r="AC2718" s="152">
        <f>IF(DATOS!J2682=Y$39,DATOS!C2682,"")</f>
        <v>0</v>
      </c>
    </row>
    <row r="2719" spans="27:29" x14ac:dyDescent="0.25">
      <c r="AA2719" s="151">
        <f t="shared" si="46"/>
        <v>1</v>
      </c>
      <c r="AB2719" s="151">
        <f>IF(AC2719="",0,IFERROR(IF(VLOOKUP(AC2719,AC$38:AC2718,1,0)&gt;0,0,0),1))</f>
        <v>0</v>
      </c>
      <c r="AC2719" s="152">
        <f>IF(DATOS!J2683=Y$39,DATOS!C2683,"")</f>
        <v>0</v>
      </c>
    </row>
    <row r="2720" spans="27:29" x14ac:dyDescent="0.25">
      <c r="AA2720" s="151">
        <f t="shared" si="46"/>
        <v>1</v>
      </c>
      <c r="AB2720" s="151">
        <f>IF(AC2720="",0,IFERROR(IF(VLOOKUP(AC2720,AC$38:AC2719,1,0)&gt;0,0,0),1))</f>
        <v>0</v>
      </c>
      <c r="AC2720" s="152">
        <f>IF(DATOS!J2684=Y$39,DATOS!C2684,"")</f>
        <v>0</v>
      </c>
    </row>
    <row r="2721" spans="27:29" x14ac:dyDescent="0.25">
      <c r="AA2721" s="151">
        <f t="shared" si="46"/>
        <v>1</v>
      </c>
      <c r="AB2721" s="151">
        <f>IF(AC2721="",0,IFERROR(IF(VLOOKUP(AC2721,AC$38:AC2720,1,0)&gt;0,0,0),1))</f>
        <v>0</v>
      </c>
      <c r="AC2721" s="152">
        <f>IF(DATOS!J2685=Y$39,DATOS!C2685,"")</f>
        <v>0</v>
      </c>
    </row>
    <row r="2722" spans="27:29" x14ac:dyDescent="0.25">
      <c r="AA2722" s="151">
        <f t="shared" si="46"/>
        <v>1</v>
      </c>
      <c r="AB2722" s="151">
        <f>IF(AC2722="",0,IFERROR(IF(VLOOKUP(AC2722,AC$38:AC2721,1,0)&gt;0,0,0),1))</f>
        <v>0</v>
      </c>
      <c r="AC2722" s="152">
        <f>IF(DATOS!J2686=Y$39,DATOS!C2686,"")</f>
        <v>0</v>
      </c>
    </row>
    <row r="2723" spans="27:29" x14ac:dyDescent="0.25">
      <c r="AA2723" s="151">
        <f t="shared" si="46"/>
        <v>1</v>
      </c>
      <c r="AB2723" s="151">
        <f>IF(AC2723="",0,IFERROR(IF(VLOOKUP(AC2723,AC$38:AC2722,1,0)&gt;0,0,0),1))</f>
        <v>0</v>
      </c>
      <c r="AC2723" s="152">
        <f>IF(DATOS!J2687=Y$39,DATOS!C2687,"")</f>
        <v>0</v>
      </c>
    </row>
    <row r="2724" spans="27:29" x14ac:dyDescent="0.25">
      <c r="AA2724" s="151">
        <f t="shared" si="46"/>
        <v>1</v>
      </c>
      <c r="AB2724" s="151">
        <f>IF(AC2724="",0,IFERROR(IF(VLOOKUP(AC2724,AC$38:AC2723,1,0)&gt;0,0,0),1))</f>
        <v>0</v>
      </c>
      <c r="AC2724" s="152">
        <f>IF(DATOS!J2688=Y$39,DATOS!C2688,"")</f>
        <v>0</v>
      </c>
    </row>
    <row r="2725" spans="27:29" x14ac:dyDescent="0.25">
      <c r="AA2725" s="151">
        <f t="shared" si="46"/>
        <v>1</v>
      </c>
      <c r="AB2725" s="151">
        <f>IF(AC2725="",0,IFERROR(IF(VLOOKUP(AC2725,AC$38:AC2724,1,0)&gt;0,0,0),1))</f>
        <v>0</v>
      </c>
      <c r="AC2725" s="152">
        <f>IF(DATOS!J2689=Y$39,DATOS!C2689,"")</f>
        <v>0</v>
      </c>
    </row>
    <row r="2726" spans="27:29" x14ac:dyDescent="0.25">
      <c r="AA2726" s="151">
        <f t="shared" ref="AA2726:AA2789" si="47">AA2725+AB2726</f>
        <v>1</v>
      </c>
      <c r="AB2726" s="151">
        <f>IF(AC2726="",0,IFERROR(IF(VLOOKUP(AC2726,AC$38:AC2725,1,0)&gt;0,0,0),1))</f>
        <v>0</v>
      </c>
      <c r="AC2726" s="152">
        <f>IF(DATOS!J2690=Y$39,DATOS!C2690,"")</f>
        <v>0</v>
      </c>
    </row>
    <row r="2727" spans="27:29" x14ac:dyDescent="0.25">
      <c r="AA2727" s="151">
        <f t="shared" si="47"/>
        <v>1</v>
      </c>
      <c r="AB2727" s="151">
        <f>IF(AC2727="",0,IFERROR(IF(VLOOKUP(AC2727,AC$38:AC2726,1,0)&gt;0,0,0),1))</f>
        <v>0</v>
      </c>
      <c r="AC2727" s="152">
        <f>IF(DATOS!J2691=Y$39,DATOS!C2691,"")</f>
        <v>0</v>
      </c>
    </row>
    <row r="2728" spans="27:29" x14ac:dyDescent="0.25">
      <c r="AA2728" s="151">
        <f t="shared" si="47"/>
        <v>1</v>
      </c>
      <c r="AB2728" s="151">
        <f>IF(AC2728="",0,IFERROR(IF(VLOOKUP(AC2728,AC$38:AC2727,1,0)&gt;0,0,0),1))</f>
        <v>0</v>
      </c>
      <c r="AC2728" s="152">
        <f>IF(DATOS!J2692=Y$39,DATOS!C2692,"")</f>
        <v>0</v>
      </c>
    </row>
    <row r="2729" spans="27:29" x14ac:dyDescent="0.25">
      <c r="AA2729" s="151">
        <f t="shared" si="47"/>
        <v>1</v>
      </c>
      <c r="AB2729" s="151">
        <f>IF(AC2729="",0,IFERROR(IF(VLOOKUP(AC2729,AC$38:AC2728,1,0)&gt;0,0,0),1))</f>
        <v>0</v>
      </c>
      <c r="AC2729" s="152">
        <f>IF(DATOS!J2693=Y$39,DATOS!C2693,"")</f>
        <v>0</v>
      </c>
    </row>
    <row r="2730" spans="27:29" x14ac:dyDescent="0.25">
      <c r="AA2730" s="151">
        <f t="shared" si="47"/>
        <v>1</v>
      </c>
      <c r="AB2730" s="151">
        <f>IF(AC2730="",0,IFERROR(IF(VLOOKUP(AC2730,AC$38:AC2729,1,0)&gt;0,0,0),1))</f>
        <v>0</v>
      </c>
      <c r="AC2730" s="152">
        <f>IF(DATOS!J2694=Y$39,DATOS!C2694,"")</f>
        <v>0</v>
      </c>
    </row>
    <row r="2731" spans="27:29" x14ac:dyDescent="0.25">
      <c r="AA2731" s="151">
        <f t="shared" si="47"/>
        <v>1</v>
      </c>
      <c r="AB2731" s="151">
        <f>IF(AC2731="",0,IFERROR(IF(VLOOKUP(AC2731,AC$38:AC2730,1,0)&gt;0,0,0),1))</f>
        <v>0</v>
      </c>
      <c r="AC2731" s="152">
        <f>IF(DATOS!J2695=Y$39,DATOS!C2695,"")</f>
        <v>0</v>
      </c>
    </row>
    <row r="2732" spans="27:29" x14ac:dyDescent="0.25">
      <c r="AA2732" s="151">
        <f t="shared" si="47"/>
        <v>1</v>
      </c>
      <c r="AB2732" s="151">
        <f>IF(AC2732="",0,IFERROR(IF(VLOOKUP(AC2732,AC$38:AC2731,1,0)&gt;0,0,0),1))</f>
        <v>0</v>
      </c>
      <c r="AC2732" s="152">
        <f>IF(DATOS!J2696=Y$39,DATOS!C2696,"")</f>
        <v>0</v>
      </c>
    </row>
    <row r="2733" spans="27:29" x14ac:dyDescent="0.25">
      <c r="AA2733" s="151">
        <f t="shared" si="47"/>
        <v>1</v>
      </c>
      <c r="AB2733" s="151">
        <f>IF(AC2733="",0,IFERROR(IF(VLOOKUP(AC2733,AC$38:AC2732,1,0)&gt;0,0,0),1))</f>
        <v>0</v>
      </c>
      <c r="AC2733" s="152">
        <f>IF(DATOS!J2697=Y$39,DATOS!C2697,"")</f>
        <v>0</v>
      </c>
    </row>
    <row r="2734" spans="27:29" x14ac:dyDescent="0.25">
      <c r="AA2734" s="151">
        <f t="shared" si="47"/>
        <v>1</v>
      </c>
      <c r="AB2734" s="151">
        <f>IF(AC2734="",0,IFERROR(IF(VLOOKUP(AC2734,AC$38:AC2733,1,0)&gt;0,0,0),1))</f>
        <v>0</v>
      </c>
      <c r="AC2734" s="152">
        <f>IF(DATOS!J2698=Y$39,DATOS!C2698,"")</f>
        <v>0</v>
      </c>
    </row>
    <row r="2735" spans="27:29" x14ac:dyDescent="0.25">
      <c r="AA2735" s="151">
        <f t="shared" si="47"/>
        <v>1</v>
      </c>
      <c r="AB2735" s="151">
        <f>IF(AC2735="",0,IFERROR(IF(VLOOKUP(AC2735,AC$38:AC2734,1,0)&gt;0,0,0),1))</f>
        <v>0</v>
      </c>
      <c r="AC2735" s="152">
        <f>IF(DATOS!J2699=Y$39,DATOS!C2699,"")</f>
        <v>0</v>
      </c>
    </row>
    <row r="2736" spans="27:29" x14ac:dyDescent="0.25">
      <c r="AA2736" s="151">
        <f t="shared" si="47"/>
        <v>1</v>
      </c>
      <c r="AB2736" s="151">
        <f>IF(AC2736="",0,IFERROR(IF(VLOOKUP(AC2736,AC$38:AC2735,1,0)&gt;0,0,0),1))</f>
        <v>0</v>
      </c>
      <c r="AC2736" s="152">
        <f>IF(DATOS!J2700=Y$39,DATOS!C2700,"")</f>
        <v>0</v>
      </c>
    </row>
    <row r="2737" spans="27:29" x14ac:dyDescent="0.25">
      <c r="AA2737" s="151">
        <f t="shared" si="47"/>
        <v>1</v>
      </c>
      <c r="AB2737" s="151">
        <f>IF(AC2737="",0,IFERROR(IF(VLOOKUP(AC2737,AC$38:AC2736,1,0)&gt;0,0,0),1))</f>
        <v>0</v>
      </c>
      <c r="AC2737" s="152">
        <f>IF(DATOS!J2701=Y$39,DATOS!C2701,"")</f>
        <v>0</v>
      </c>
    </row>
    <row r="2738" spans="27:29" x14ac:dyDescent="0.25">
      <c r="AA2738" s="151">
        <f t="shared" si="47"/>
        <v>1</v>
      </c>
      <c r="AB2738" s="151">
        <f>IF(AC2738="",0,IFERROR(IF(VLOOKUP(AC2738,AC$38:AC2737,1,0)&gt;0,0,0),1))</f>
        <v>0</v>
      </c>
      <c r="AC2738" s="152">
        <f>IF(DATOS!J2702=Y$39,DATOS!C2702,"")</f>
        <v>0</v>
      </c>
    </row>
    <row r="2739" spans="27:29" x14ac:dyDescent="0.25">
      <c r="AA2739" s="151">
        <f t="shared" si="47"/>
        <v>1</v>
      </c>
      <c r="AB2739" s="151">
        <f>IF(AC2739="",0,IFERROR(IF(VLOOKUP(AC2739,AC$38:AC2738,1,0)&gt;0,0,0),1))</f>
        <v>0</v>
      </c>
      <c r="AC2739" s="152">
        <f>IF(DATOS!J2703=Y$39,DATOS!C2703,"")</f>
        <v>0</v>
      </c>
    </row>
    <row r="2740" spans="27:29" x14ac:dyDescent="0.25">
      <c r="AA2740" s="151">
        <f t="shared" si="47"/>
        <v>1</v>
      </c>
      <c r="AB2740" s="151">
        <f>IF(AC2740="",0,IFERROR(IF(VLOOKUP(AC2740,AC$38:AC2739,1,0)&gt;0,0,0),1))</f>
        <v>0</v>
      </c>
      <c r="AC2740" s="152">
        <f>IF(DATOS!J2704=Y$39,DATOS!C2704,"")</f>
        <v>0</v>
      </c>
    </row>
    <row r="2741" spans="27:29" x14ac:dyDescent="0.25">
      <c r="AA2741" s="151">
        <f t="shared" si="47"/>
        <v>1</v>
      </c>
      <c r="AB2741" s="151">
        <f>IF(AC2741="",0,IFERROR(IF(VLOOKUP(AC2741,AC$38:AC2740,1,0)&gt;0,0,0),1))</f>
        <v>0</v>
      </c>
      <c r="AC2741" s="152">
        <f>IF(DATOS!J2705=Y$39,DATOS!C2705,"")</f>
        <v>0</v>
      </c>
    </row>
    <row r="2742" spans="27:29" x14ac:dyDescent="0.25">
      <c r="AA2742" s="151">
        <f t="shared" si="47"/>
        <v>1</v>
      </c>
      <c r="AB2742" s="151">
        <f>IF(AC2742="",0,IFERROR(IF(VLOOKUP(AC2742,AC$38:AC2741,1,0)&gt;0,0,0),1))</f>
        <v>0</v>
      </c>
      <c r="AC2742" s="152">
        <f>IF(DATOS!J2706=Y$39,DATOS!C2706,"")</f>
        <v>0</v>
      </c>
    </row>
    <row r="2743" spans="27:29" x14ac:dyDescent="0.25">
      <c r="AA2743" s="151">
        <f t="shared" si="47"/>
        <v>1</v>
      </c>
      <c r="AB2743" s="151">
        <f>IF(AC2743="",0,IFERROR(IF(VLOOKUP(AC2743,AC$38:AC2742,1,0)&gt;0,0,0),1))</f>
        <v>0</v>
      </c>
      <c r="AC2743" s="152">
        <f>IF(DATOS!J2707=Y$39,DATOS!C2707,"")</f>
        <v>0</v>
      </c>
    </row>
    <row r="2744" spans="27:29" x14ac:dyDescent="0.25">
      <c r="AA2744" s="151">
        <f t="shared" si="47"/>
        <v>1</v>
      </c>
      <c r="AB2744" s="151">
        <f>IF(AC2744="",0,IFERROR(IF(VLOOKUP(AC2744,AC$38:AC2743,1,0)&gt;0,0,0),1))</f>
        <v>0</v>
      </c>
      <c r="AC2744" s="152">
        <f>IF(DATOS!J2708=Y$39,DATOS!C2708,"")</f>
        <v>0</v>
      </c>
    </row>
    <row r="2745" spans="27:29" x14ac:dyDescent="0.25">
      <c r="AA2745" s="151">
        <f t="shared" si="47"/>
        <v>1</v>
      </c>
      <c r="AB2745" s="151">
        <f>IF(AC2745="",0,IFERROR(IF(VLOOKUP(AC2745,AC$38:AC2744,1,0)&gt;0,0,0),1))</f>
        <v>0</v>
      </c>
      <c r="AC2745" s="152">
        <f>IF(DATOS!J2709=Y$39,DATOS!C2709,"")</f>
        <v>0</v>
      </c>
    </row>
    <row r="2746" spans="27:29" x14ac:dyDescent="0.25">
      <c r="AA2746" s="151">
        <f t="shared" si="47"/>
        <v>1</v>
      </c>
      <c r="AB2746" s="151">
        <f>IF(AC2746="",0,IFERROR(IF(VLOOKUP(AC2746,AC$38:AC2745,1,0)&gt;0,0,0),1))</f>
        <v>0</v>
      </c>
      <c r="AC2746" s="152">
        <f>IF(DATOS!J2710=Y$39,DATOS!C2710,"")</f>
        <v>0</v>
      </c>
    </row>
    <row r="2747" spans="27:29" x14ac:dyDescent="0.25">
      <c r="AA2747" s="151">
        <f t="shared" si="47"/>
        <v>1</v>
      </c>
      <c r="AB2747" s="151">
        <f>IF(AC2747="",0,IFERROR(IF(VLOOKUP(AC2747,AC$38:AC2746,1,0)&gt;0,0,0),1))</f>
        <v>0</v>
      </c>
      <c r="AC2747" s="152">
        <f>IF(DATOS!J2711=Y$39,DATOS!C2711,"")</f>
        <v>0</v>
      </c>
    </row>
    <row r="2748" spans="27:29" x14ac:dyDescent="0.25">
      <c r="AA2748" s="151">
        <f t="shared" si="47"/>
        <v>1</v>
      </c>
      <c r="AB2748" s="151">
        <f>IF(AC2748="",0,IFERROR(IF(VLOOKUP(AC2748,AC$38:AC2747,1,0)&gt;0,0,0),1))</f>
        <v>0</v>
      </c>
      <c r="AC2748" s="152">
        <f>IF(DATOS!J2712=Y$39,DATOS!C2712,"")</f>
        <v>0</v>
      </c>
    </row>
    <row r="2749" spans="27:29" x14ac:dyDescent="0.25">
      <c r="AA2749" s="151">
        <f t="shared" si="47"/>
        <v>1</v>
      </c>
      <c r="AB2749" s="151">
        <f>IF(AC2749="",0,IFERROR(IF(VLOOKUP(AC2749,AC$38:AC2748,1,0)&gt;0,0,0),1))</f>
        <v>0</v>
      </c>
      <c r="AC2749" s="152">
        <f>IF(DATOS!J2713=Y$39,DATOS!C2713,"")</f>
        <v>0</v>
      </c>
    </row>
    <row r="2750" spans="27:29" x14ac:dyDescent="0.25">
      <c r="AA2750" s="151">
        <f t="shared" si="47"/>
        <v>1</v>
      </c>
      <c r="AB2750" s="151">
        <f>IF(AC2750="",0,IFERROR(IF(VLOOKUP(AC2750,AC$38:AC2749,1,0)&gt;0,0,0),1))</f>
        <v>0</v>
      </c>
      <c r="AC2750" s="152">
        <f>IF(DATOS!J2714=Y$39,DATOS!C2714,"")</f>
        <v>0</v>
      </c>
    </row>
    <row r="2751" spans="27:29" x14ac:dyDescent="0.25">
      <c r="AA2751" s="151">
        <f t="shared" si="47"/>
        <v>1</v>
      </c>
      <c r="AB2751" s="151">
        <f>IF(AC2751="",0,IFERROR(IF(VLOOKUP(AC2751,AC$38:AC2750,1,0)&gt;0,0,0),1))</f>
        <v>0</v>
      </c>
      <c r="AC2751" s="152">
        <f>IF(DATOS!J2715=Y$39,DATOS!C2715,"")</f>
        <v>0</v>
      </c>
    </row>
    <row r="2752" spans="27:29" x14ac:dyDescent="0.25">
      <c r="AA2752" s="151">
        <f t="shared" si="47"/>
        <v>1</v>
      </c>
      <c r="AB2752" s="151">
        <f>IF(AC2752="",0,IFERROR(IF(VLOOKUP(AC2752,AC$38:AC2751,1,0)&gt;0,0,0),1))</f>
        <v>0</v>
      </c>
      <c r="AC2752" s="152">
        <f>IF(DATOS!J2716=Y$39,DATOS!C2716,"")</f>
        <v>0</v>
      </c>
    </row>
    <row r="2753" spans="27:29" x14ac:dyDescent="0.25">
      <c r="AA2753" s="151">
        <f t="shared" si="47"/>
        <v>1</v>
      </c>
      <c r="AB2753" s="151">
        <f>IF(AC2753="",0,IFERROR(IF(VLOOKUP(AC2753,AC$38:AC2752,1,0)&gt;0,0,0),1))</f>
        <v>0</v>
      </c>
      <c r="AC2753" s="152">
        <f>IF(DATOS!J2717=Y$39,DATOS!C2717,"")</f>
        <v>0</v>
      </c>
    </row>
    <row r="2754" spans="27:29" x14ac:dyDescent="0.25">
      <c r="AA2754" s="151">
        <f t="shared" si="47"/>
        <v>1</v>
      </c>
      <c r="AB2754" s="151">
        <f>IF(AC2754="",0,IFERROR(IF(VLOOKUP(AC2754,AC$38:AC2753,1,0)&gt;0,0,0),1))</f>
        <v>0</v>
      </c>
      <c r="AC2754" s="152">
        <f>IF(DATOS!J2718=Y$39,DATOS!C2718,"")</f>
        <v>0</v>
      </c>
    </row>
    <row r="2755" spans="27:29" x14ac:dyDescent="0.25">
      <c r="AA2755" s="151">
        <f t="shared" si="47"/>
        <v>1</v>
      </c>
      <c r="AB2755" s="151">
        <f>IF(AC2755="",0,IFERROR(IF(VLOOKUP(AC2755,AC$38:AC2754,1,0)&gt;0,0,0),1))</f>
        <v>0</v>
      </c>
      <c r="AC2755" s="152">
        <f>IF(DATOS!J2719=Y$39,DATOS!C2719,"")</f>
        <v>0</v>
      </c>
    </row>
    <row r="2756" spans="27:29" x14ac:dyDescent="0.25">
      <c r="AA2756" s="151">
        <f t="shared" si="47"/>
        <v>1</v>
      </c>
      <c r="AB2756" s="151">
        <f>IF(AC2756="",0,IFERROR(IF(VLOOKUP(AC2756,AC$38:AC2755,1,0)&gt;0,0,0),1))</f>
        <v>0</v>
      </c>
      <c r="AC2756" s="152">
        <f>IF(DATOS!J2720=Y$39,DATOS!C2720,"")</f>
        <v>0</v>
      </c>
    </row>
    <row r="2757" spans="27:29" x14ac:dyDescent="0.25">
      <c r="AA2757" s="151">
        <f t="shared" si="47"/>
        <v>1</v>
      </c>
      <c r="AB2757" s="151">
        <f>IF(AC2757="",0,IFERROR(IF(VLOOKUP(AC2757,AC$38:AC2756,1,0)&gt;0,0,0),1))</f>
        <v>0</v>
      </c>
      <c r="AC2757" s="152">
        <f>IF(DATOS!J2721=Y$39,DATOS!C2721,"")</f>
        <v>0</v>
      </c>
    </row>
    <row r="2758" spans="27:29" x14ac:dyDescent="0.25">
      <c r="AA2758" s="151">
        <f t="shared" si="47"/>
        <v>1</v>
      </c>
      <c r="AB2758" s="151">
        <f>IF(AC2758="",0,IFERROR(IF(VLOOKUP(AC2758,AC$38:AC2757,1,0)&gt;0,0,0),1))</f>
        <v>0</v>
      </c>
      <c r="AC2758" s="152">
        <f>IF(DATOS!J2722=Y$39,DATOS!C2722,"")</f>
        <v>0</v>
      </c>
    </row>
    <row r="2759" spans="27:29" x14ac:dyDescent="0.25">
      <c r="AA2759" s="151">
        <f t="shared" si="47"/>
        <v>1</v>
      </c>
      <c r="AB2759" s="151">
        <f>IF(AC2759="",0,IFERROR(IF(VLOOKUP(AC2759,AC$38:AC2758,1,0)&gt;0,0,0),1))</f>
        <v>0</v>
      </c>
      <c r="AC2759" s="152">
        <f>IF(DATOS!J2723=Y$39,DATOS!C2723,"")</f>
        <v>0</v>
      </c>
    </row>
    <row r="2760" spans="27:29" x14ac:dyDescent="0.25">
      <c r="AA2760" s="151">
        <f t="shared" si="47"/>
        <v>1</v>
      </c>
      <c r="AB2760" s="151">
        <f>IF(AC2760="",0,IFERROR(IF(VLOOKUP(AC2760,AC$38:AC2759,1,0)&gt;0,0,0),1))</f>
        <v>0</v>
      </c>
      <c r="AC2760" s="152">
        <f>IF(DATOS!J2724=Y$39,DATOS!C2724,"")</f>
        <v>0</v>
      </c>
    </row>
    <row r="2761" spans="27:29" x14ac:dyDescent="0.25">
      <c r="AA2761" s="151">
        <f t="shared" si="47"/>
        <v>1</v>
      </c>
      <c r="AB2761" s="151">
        <f>IF(AC2761="",0,IFERROR(IF(VLOOKUP(AC2761,AC$38:AC2760,1,0)&gt;0,0,0),1))</f>
        <v>0</v>
      </c>
      <c r="AC2761" s="152">
        <f>IF(DATOS!J2725=Y$39,DATOS!C2725,"")</f>
        <v>0</v>
      </c>
    </row>
    <row r="2762" spans="27:29" x14ac:dyDescent="0.25">
      <c r="AA2762" s="151">
        <f t="shared" si="47"/>
        <v>1</v>
      </c>
      <c r="AB2762" s="151">
        <f>IF(AC2762="",0,IFERROR(IF(VLOOKUP(AC2762,AC$38:AC2761,1,0)&gt;0,0,0),1))</f>
        <v>0</v>
      </c>
      <c r="AC2762" s="152">
        <f>IF(DATOS!J2726=Y$39,DATOS!C2726,"")</f>
        <v>0</v>
      </c>
    </row>
    <row r="2763" spans="27:29" x14ac:dyDescent="0.25">
      <c r="AA2763" s="151">
        <f t="shared" si="47"/>
        <v>1</v>
      </c>
      <c r="AB2763" s="151">
        <f>IF(AC2763="",0,IFERROR(IF(VLOOKUP(AC2763,AC$38:AC2762,1,0)&gt;0,0,0),1))</f>
        <v>0</v>
      </c>
      <c r="AC2763" s="152">
        <f>IF(DATOS!J2727=Y$39,DATOS!C2727,"")</f>
        <v>0</v>
      </c>
    </row>
    <row r="2764" spans="27:29" x14ac:dyDescent="0.25">
      <c r="AA2764" s="151">
        <f t="shared" si="47"/>
        <v>1</v>
      </c>
      <c r="AB2764" s="151">
        <f>IF(AC2764="",0,IFERROR(IF(VLOOKUP(AC2764,AC$38:AC2763,1,0)&gt;0,0,0),1))</f>
        <v>0</v>
      </c>
      <c r="AC2764" s="152">
        <f>IF(DATOS!J2728=Y$39,DATOS!C2728,"")</f>
        <v>0</v>
      </c>
    </row>
    <row r="2765" spans="27:29" x14ac:dyDescent="0.25">
      <c r="AA2765" s="151">
        <f t="shared" si="47"/>
        <v>1</v>
      </c>
      <c r="AB2765" s="151">
        <f>IF(AC2765="",0,IFERROR(IF(VLOOKUP(AC2765,AC$38:AC2764,1,0)&gt;0,0,0),1))</f>
        <v>0</v>
      </c>
      <c r="AC2765" s="152">
        <f>IF(DATOS!J2729=Y$39,DATOS!C2729,"")</f>
        <v>0</v>
      </c>
    </row>
    <row r="2766" spans="27:29" x14ac:dyDescent="0.25">
      <c r="AA2766" s="151">
        <f t="shared" si="47"/>
        <v>1</v>
      </c>
      <c r="AB2766" s="151">
        <f>IF(AC2766="",0,IFERROR(IF(VLOOKUP(AC2766,AC$38:AC2765,1,0)&gt;0,0,0),1))</f>
        <v>0</v>
      </c>
      <c r="AC2766" s="152">
        <f>IF(DATOS!J2730=Y$39,DATOS!C2730,"")</f>
        <v>0</v>
      </c>
    </row>
    <row r="2767" spans="27:29" x14ac:dyDescent="0.25">
      <c r="AA2767" s="151">
        <f t="shared" si="47"/>
        <v>1</v>
      </c>
      <c r="AB2767" s="151">
        <f>IF(AC2767="",0,IFERROR(IF(VLOOKUP(AC2767,AC$38:AC2766,1,0)&gt;0,0,0),1))</f>
        <v>0</v>
      </c>
      <c r="AC2767" s="152">
        <f>IF(DATOS!J2731=Y$39,DATOS!C2731,"")</f>
        <v>0</v>
      </c>
    </row>
    <row r="2768" spans="27:29" x14ac:dyDescent="0.25">
      <c r="AA2768" s="151">
        <f t="shared" si="47"/>
        <v>1</v>
      </c>
      <c r="AB2768" s="151">
        <f>IF(AC2768="",0,IFERROR(IF(VLOOKUP(AC2768,AC$38:AC2767,1,0)&gt;0,0,0),1))</f>
        <v>0</v>
      </c>
      <c r="AC2768" s="152">
        <f>IF(DATOS!J2732=Y$39,DATOS!C2732,"")</f>
        <v>0</v>
      </c>
    </row>
    <row r="2769" spans="27:29" x14ac:dyDescent="0.25">
      <c r="AA2769" s="151">
        <f t="shared" si="47"/>
        <v>1</v>
      </c>
      <c r="AB2769" s="151">
        <f>IF(AC2769="",0,IFERROR(IF(VLOOKUP(AC2769,AC$38:AC2768,1,0)&gt;0,0,0),1))</f>
        <v>0</v>
      </c>
      <c r="AC2769" s="152">
        <f>IF(DATOS!J2733=Y$39,DATOS!C2733,"")</f>
        <v>0</v>
      </c>
    </row>
    <row r="2770" spans="27:29" x14ac:dyDescent="0.25">
      <c r="AA2770" s="151">
        <f t="shared" si="47"/>
        <v>1</v>
      </c>
      <c r="AB2770" s="151">
        <f>IF(AC2770="",0,IFERROR(IF(VLOOKUP(AC2770,AC$38:AC2769,1,0)&gt;0,0,0),1))</f>
        <v>0</v>
      </c>
      <c r="AC2770" s="152">
        <f>IF(DATOS!J2734=Y$39,DATOS!C2734,"")</f>
        <v>0</v>
      </c>
    </row>
    <row r="2771" spans="27:29" x14ac:dyDescent="0.25">
      <c r="AA2771" s="151">
        <f t="shared" si="47"/>
        <v>1</v>
      </c>
      <c r="AB2771" s="151">
        <f>IF(AC2771="",0,IFERROR(IF(VLOOKUP(AC2771,AC$38:AC2770,1,0)&gt;0,0,0),1))</f>
        <v>0</v>
      </c>
      <c r="AC2771" s="152">
        <f>IF(DATOS!J2735=Y$39,DATOS!C2735,"")</f>
        <v>0</v>
      </c>
    </row>
    <row r="2772" spans="27:29" x14ac:dyDescent="0.25">
      <c r="AA2772" s="151">
        <f t="shared" si="47"/>
        <v>1</v>
      </c>
      <c r="AB2772" s="151">
        <f>IF(AC2772="",0,IFERROR(IF(VLOOKUP(AC2772,AC$38:AC2771,1,0)&gt;0,0,0),1))</f>
        <v>0</v>
      </c>
      <c r="AC2772" s="152">
        <f>IF(DATOS!J2736=Y$39,DATOS!C2736,"")</f>
        <v>0</v>
      </c>
    </row>
    <row r="2773" spans="27:29" x14ac:dyDescent="0.25">
      <c r="AA2773" s="151">
        <f t="shared" si="47"/>
        <v>1</v>
      </c>
      <c r="AB2773" s="151">
        <f>IF(AC2773="",0,IFERROR(IF(VLOOKUP(AC2773,AC$38:AC2772,1,0)&gt;0,0,0),1))</f>
        <v>0</v>
      </c>
      <c r="AC2773" s="152">
        <f>IF(DATOS!J2737=Y$39,DATOS!C2737,"")</f>
        <v>0</v>
      </c>
    </row>
    <row r="2774" spans="27:29" x14ac:dyDescent="0.25">
      <c r="AA2774" s="151">
        <f t="shared" si="47"/>
        <v>1</v>
      </c>
      <c r="AB2774" s="151">
        <f>IF(AC2774="",0,IFERROR(IF(VLOOKUP(AC2774,AC$38:AC2773,1,0)&gt;0,0,0),1))</f>
        <v>0</v>
      </c>
      <c r="AC2774" s="152">
        <f>IF(DATOS!J2738=Y$39,DATOS!C2738,"")</f>
        <v>0</v>
      </c>
    </row>
    <row r="2775" spans="27:29" x14ac:dyDescent="0.25">
      <c r="AA2775" s="151">
        <f t="shared" si="47"/>
        <v>1</v>
      </c>
      <c r="AB2775" s="151">
        <f>IF(AC2775="",0,IFERROR(IF(VLOOKUP(AC2775,AC$38:AC2774,1,0)&gt;0,0,0),1))</f>
        <v>0</v>
      </c>
      <c r="AC2775" s="152">
        <f>IF(DATOS!J2739=Y$39,DATOS!C2739,"")</f>
        <v>0</v>
      </c>
    </row>
    <row r="2776" spans="27:29" x14ac:dyDescent="0.25">
      <c r="AA2776" s="151">
        <f t="shared" si="47"/>
        <v>1</v>
      </c>
      <c r="AB2776" s="151">
        <f>IF(AC2776="",0,IFERROR(IF(VLOOKUP(AC2776,AC$38:AC2775,1,0)&gt;0,0,0),1))</f>
        <v>0</v>
      </c>
      <c r="AC2776" s="152">
        <f>IF(DATOS!J2740=Y$39,DATOS!C2740,"")</f>
        <v>0</v>
      </c>
    </row>
    <row r="2777" spans="27:29" x14ac:dyDescent="0.25">
      <c r="AA2777" s="151">
        <f t="shared" si="47"/>
        <v>1</v>
      </c>
      <c r="AB2777" s="151">
        <f>IF(AC2777="",0,IFERROR(IF(VLOOKUP(AC2777,AC$38:AC2776,1,0)&gt;0,0,0),1))</f>
        <v>0</v>
      </c>
      <c r="AC2777" s="152">
        <f>IF(DATOS!J2741=Y$39,DATOS!C2741,"")</f>
        <v>0</v>
      </c>
    </row>
    <row r="2778" spans="27:29" x14ac:dyDescent="0.25">
      <c r="AA2778" s="151">
        <f t="shared" si="47"/>
        <v>1</v>
      </c>
      <c r="AB2778" s="151">
        <f>IF(AC2778="",0,IFERROR(IF(VLOOKUP(AC2778,AC$38:AC2777,1,0)&gt;0,0,0),1))</f>
        <v>0</v>
      </c>
      <c r="AC2778" s="152">
        <f>IF(DATOS!J2742=Y$39,DATOS!C2742,"")</f>
        <v>0</v>
      </c>
    </row>
    <row r="2779" spans="27:29" x14ac:dyDescent="0.25">
      <c r="AA2779" s="151">
        <f t="shared" si="47"/>
        <v>1</v>
      </c>
      <c r="AB2779" s="151">
        <f>IF(AC2779="",0,IFERROR(IF(VLOOKUP(AC2779,AC$38:AC2778,1,0)&gt;0,0,0),1))</f>
        <v>0</v>
      </c>
      <c r="AC2779" s="152">
        <f>IF(DATOS!J2743=Y$39,DATOS!C2743,"")</f>
        <v>0</v>
      </c>
    </row>
    <row r="2780" spans="27:29" x14ac:dyDescent="0.25">
      <c r="AA2780" s="151">
        <f t="shared" si="47"/>
        <v>1</v>
      </c>
      <c r="AB2780" s="151">
        <f>IF(AC2780="",0,IFERROR(IF(VLOOKUP(AC2780,AC$38:AC2779,1,0)&gt;0,0,0),1))</f>
        <v>0</v>
      </c>
      <c r="AC2780" s="152">
        <f>IF(DATOS!J2744=Y$39,DATOS!C2744,"")</f>
        <v>0</v>
      </c>
    </row>
    <row r="2781" spans="27:29" x14ac:dyDescent="0.25">
      <c r="AA2781" s="151">
        <f t="shared" si="47"/>
        <v>1</v>
      </c>
      <c r="AB2781" s="151">
        <f>IF(AC2781="",0,IFERROR(IF(VLOOKUP(AC2781,AC$38:AC2780,1,0)&gt;0,0,0),1))</f>
        <v>0</v>
      </c>
      <c r="AC2781" s="152">
        <f>IF(DATOS!J2745=Y$39,DATOS!C2745,"")</f>
        <v>0</v>
      </c>
    </row>
    <row r="2782" spans="27:29" x14ac:dyDescent="0.25">
      <c r="AA2782" s="151">
        <f t="shared" si="47"/>
        <v>1</v>
      </c>
      <c r="AB2782" s="151">
        <f>IF(AC2782="",0,IFERROR(IF(VLOOKUP(AC2782,AC$38:AC2781,1,0)&gt;0,0,0),1))</f>
        <v>0</v>
      </c>
      <c r="AC2782" s="152">
        <f>IF(DATOS!J2746=Y$39,DATOS!C2746,"")</f>
        <v>0</v>
      </c>
    </row>
    <row r="2783" spans="27:29" x14ac:dyDescent="0.25">
      <c r="AA2783" s="151">
        <f t="shared" si="47"/>
        <v>1</v>
      </c>
      <c r="AB2783" s="151">
        <f>IF(AC2783="",0,IFERROR(IF(VLOOKUP(AC2783,AC$38:AC2782,1,0)&gt;0,0,0),1))</f>
        <v>0</v>
      </c>
      <c r="AC2783" s="152">
        <f>IF(DATOS!J2747=Y$39,DATOS!C2747,"")</f>
        <v>0</v>
      </c>
    </row>
    <row r="2784" spans="27:29" x14ac:dyDescent="0.25">
      <c r="AA2784" s="151">
        <f t="shared" si="47"/>
        <v>1</v>
      </c>
      <c r="AB2784" s="151">
        <f>IF(AC2784="",0,IFERROR(IF(VLOOKUP(AC2784,AC$38:AC2783,1,0)&gt;0,0,0),1))</f>
        <v>0</v>
      </c>
      <c r="AC2784" s="152">
        <f>IF(DATOS!J2748=Y$39,DATOS!C2748,"")</f>
        <v>0</v>
      </c>
    </row>
    <row r="2785" spans="27:29" x14ac:dyDescent="0.25">
      <c r="AA2785" s="151">
        <f t="shared" si="47"/>
        <v>1</v>
      </c>
      <c r="AB2785" s="151">
        <f>IF(AC2785="",0,IFERROR(IF(VLOOKUP(AC2785,AC$38:AC2784,1,0)&gt;0,0,0),1))</f>
        <v>0</v>
      </c>
      <c r="AC2785" s="152">
        <f>IF(DATOS!J2749=Y$39,DATOS!C2749,"")</f>
        <v>0</v>
      </c>
    </row>
    <row r="2786" spans="27:29" x14ac:dyDescent="0.25">
      <c r="AA2786" s="151">
        <f t="shared" si="47"/>
        <v>1</v>
      </c>
      <c r="AB2786" s="151">
        <f>IF(AC2786="",0,IFERROR(IF(VLOOKUP(AC2786,AC$38:AC2785,1,0)&gt;0,0,0),1))</f>
        <v>0</v>
      </c>
      <c r="AC2786" s="152">
        <f>IF(DATOS!J2750=Y$39,DATOS!C2750,"")</f>
        <v>0</v>
      </c>
    </row>
    <row r="2787" spans="27:29" x14ac:dyDescent="0.25">
      <c r="AA2787" s="151">
        <f t="shared" si="47"/>
        <v>1</v>
      </c>
      <c r="AB2787" s="151">
        <f>IF(AC2787="",0,IFERROR(IF(VLOOKUP(AC2787,AC$38:AC2786,1,0)&gt;0,0,0),1))</f>
        <v>0</v>
      </c>
      <c r="AC2787" s="152">
        <f>IF(DATOS!J2751=Y$39,DATOS!C2751,"")</f>
        <v>0</v>
      </c>
    </row>
    <row r="2788" spans="27:29" x14ac:dyDescent="0.25">
      <c r="AA2788" s="151">
        <f t="shared" si="47"/>
        <v>1</v>
      </c>
      <c r="AB2788" s="151">
        <f>IF(AC2788="",0,IFERROR(IF(VLOOKUP(AC2788,AC$38:AC2787,1,0)&gt;0,0,0),1))</f>
        <v>0</v>
      </c>
      <c r="AC2788" s="152">
        <f>IF(DATOS!J2752=Y$39,DATOS!C2752,"")</f>
        <v>0</v>
      </c>
    </row>
    <row r="2789" spans="27:29" x14ac:dyDescent="0.25">
      <c r="AA2789" s="151">
        <f t="shared" si="47"/>
        <v>1</v>
      </c>
      <c r="AB2789" s="151">
        <f>IF(AC2789="",0,IFERROR(IF(VLOOKUP(AC2789,AC$38:AC2788,1,0)&gt;0,0,0),1))</f>
        <v>0</v>
      </c>
      <c r="AC2789" s="152">
        <f>IF(DATOS!J2753=Y$39,DATOS!C2753,"")</f>
        <v>0</v>
      </c>
    </row>
    <row r="2790" spans="27:29" x14ac:dyDescent="0.25">
      <c r="AA2790" s="151">
        <f t="shared" ref="AA2790:AA2853" si="48">AA2789+AB2790</f>
        <v>1</v>
      </c>
      <c r="AB2790" s="151">
        <f>IF(AC2790="",0,IFERROR(IF(VLOOKUP(AC2790,AC$38:AC2789,1,0)&gt;0,0,0),1))</f>
        <v>0</v>
      </c>
      <c r="AC2790" s="152">
        <f>IF(DATOS!J2754=Y$39,DATOS!C2754,"")</f>
        <v>0</v>
      </c>
    </row>
    <row r="2791" spans="27:29" x14ac:dyDescent="0.25">
      <c r="AA2791" s="151">
        <f t="shared" si="48"/>
        <v>1</v>
      </c>
      <c r="AB2791" s="151">
        <f>IF(AC2791="",0,IFERROR(IF(VLOOKUP(AC2791,AC$38:AC2790,1,0)&gt;0,0,0),1))</f>
        <v>0</v>
      </c>
      <c r="AC2791" s="152">
        <f>IF(DATOS!J2755=Y$39,DATOS!C2755,"")</f>
        <v>0</v>
      </c>
    </row>
    <row r="2792" spans="27:29" x14ac:dyDescent="0.25">
      <c r="AA2792" s="151">
        <f t="shared" si="48"/>
        <v>1</v>
      </c>
      <c r="AB2792" s="151">
        <f>IF(AC2792="",0,IFERROR(IF(VLOOKUP(AC2792,AC$38:AC2791,1,0)&gt;0,0,0),1))</f>
        <v>0</v>
      </c>
      <c r="AC2792" s="152">
        <f>IF(DATOS!J2756=Y$39,DATOS!C2756,"")</f>
        <v>0</v>
      </c>
    </row>
    <row r="2793" spans="27:29" x14ac:dyDescent="0.25">
      <c r="AA2793" s="151">
        <f t="shared" si="48"/>
        <v>1</v>
      </c>
      <c r="AB2793" s="151">
        <f>IF(AC2793="",0,IFERROR(IF(VLOOKUP(AC2793,AC$38:AC2792,1,0)&gt;0,0,0),1))</f>
        <v>0</v>
      </c>
      <c r="AC2793" s="152">
        <f>IF(DATOS!J2757=Y$39,DATOS!C2757,"")</f>
        <v>0</v>
      </c>
    </row>
    <row r="2794" spans="27:29" x14ac:dyDescent="0.25">
      <c r="AA2794" s="151">
        <f t="shared" si="48"/>
        <v>1</v>
      </c>
      <c r="AB2794" s="151">
        <f>IF(AC2794="",0,IFERROR(IF(VLOOKUP(AC2794,AC$38:AC2793,1,0)&gt;0,0,0),1))</f>
        <v>0</v>
      </c>
      <c r="AC2794" s="152">
        <f>IF(DATOS!J2758=Y$39,DATOS!C2758,"")</f>
        <v>0</v>
      </c>
    </row>
    <row r="2795" spans="27:29" x14ac:dyDescent="0.25">
      <c r="AA2795" s="151">
        <f t="shared" si="48"/>
        <v>1</v>
      </c>
      <c r="AB2795" s="151">
        <f>IF(AC2795="",0,IFERROR(IF(VLOOKUP(AC2795,AC$38:AC2794,1,0)&gt;0,0,0),1))</f>
        <v>0</v>
      </c>
      <c r="AC2795" s="152">
        <f>IF(DATOS!J2759=Y$39,DATOS!C2759,"")</f>
        <v>0</v>
      </c>
    </row>
    <row r="2796" spans="27:29" x14ac:dyDescent="0.25">
      <c r="AA2796" s="151">
        <f t="shared" si="48"/>
        <v>1</v>
      </c>
      <c r="AB2796" s="151">
        <f>IF(AC2796="",0,IFERROR(IF(VLOOKUP(AC2796,AC$38:AC2795,1,0)&gt;0,0,0),1))</f>
        <v>0</v>
      </c>
      <c r="AC2796" s="152">
        <f>IF(DATOS!J2760=Y$39,DATOS!C2760,"")</f>
        <v>0</v>
      </c>
    </row>
    <row r="2797" spans="27:29" x14ac:dyDescent="0.25">
      <c r="AA2797" s="151">
        <f t="shared" si="48"/>
        <v>1</v>
      </c>
      <c r="AB2797" s="151">
        <f>IF(AC2797="",0,IFERROR(IF(VLOOKUP(AC2797,AC$38:AC2796,1,0)&gt;0,0,0),1))</f>
        <v>0</v>
      </c>
      <c r="AC2797" s="152">
        <f>IF(DATOS!J2761=Y$39,DATOS!C2761,"")</f>
        <v>0</v>
      </c>
    </row>
    <row r="2798" spans="27:29" x14ac:dyDescent="0.25">
      <c r="AA2798" s="151">
        <f t="shared" si="48"/>
        <v>1</v>
      </c>
      <c r="AB2798" s="151">
        <f>IF(AC2798="",0,IFERROR(IF(VLOOKUP(AC2798,AC$38:AC2797,1,0)&gt;0,0,0),1))</f>
        <v>0</v>
      </c>
      <c r="AC2798" s="152">
        <f>IF(DATOS!J2762=Y$39,DATOS!C2762,"")</f>
        <v>0</v>
      </c>
    </row>
    <row r="2799" spans="27:29" x14ac:dyDescent="0.25">
      <c r="AA2799" s="151">
        <f t="shared" si="48"/>
        <v>1</v>
      </c>
      <c r="AB2799" s="151">
        <f>IF(AC2799="",0,IFERROR(IF(VLOOKUP(AC2799,AC$38:AC2798,1,0)&gt;0,0,0),1))</f>
        <v>0</v>
      </c>
      <c r="AC2799" s="152">
        <f>IF(DATOS!J2763=Y$39,DATOS!C2763,"")</f>
        <v>0</v>
      </c>
    </row>
    <row r="2800" spans="27:29" x14ac:dyDescent="0.25">
      <c r="AA2800" s="151">
        <f t="shared" si="48"/>
        <v>1</v>
      </c>
      <c r="AB2800" s="151">
        <f>IF(AC2800="",0,IFERROR(IF(VLOOKUP(AC2800,AC$38:AC2799,1,0)&gt;0,0,0),1))</f>
        <v>0</v>
      </c>
      <c r="AC2800" s="152">
        <f>IF(DATOS!J2764=Y$39,DATOS!C2764,"")</f>
        <v>0</v>
      </c>
    </row>
    <row r="2801" spans="27:29" x14ac:dyDescent="0.25">
      <c r="AA2801" s="151">
        <f t="shared" si="48"/>
        <v>1</v>
      </c>
      <c r="AB2801" s="151">
        <f>IF(AC2801="",0,IFERROR(IF(VLOOKUP(AC2801,AC$38:AC2800,1,0)&gt;0,0,0),1))</f>
        <v>0</v>
      </c>
      <c r="AC2801" s="152">
        <f>IF(DATOS!J2765=Y$39,DATOS!C2765,"")</f>
        <v>0</v>
      </c>
    </row>
    <row r="2802" spans="27:29" x14ac:dyDescent="0.25">
      <c r="AA2802" s="151">
        <f t="shared" si="48"/>
        <v>1</v>
      </c>
      <c r="AB2802" s="151">
        <f>IF(AC2802="",0,IFERROR(IF(VLOOKUP(AC2802,AC$38:AC2801,1,0)&gt;0,0,0),1))</f>
        <v>0</v>
      </c>
      <c r="AC2802" s="152">
        <f>IF(DATOS!J2766=Y$39,DATOS!C2766,"")</f>
        <v>0</v>
      </c>
    </row>
    <row r="2803" spans="27:29" x14ac:dyDescent="0.25">
      <c r="AA2803" s="151">
        <f t="shared" si="48"/>
        <v>1</v>
      </c>
      <c r="AB2803" s="151">
        <f>IF(AC2803="",0,IFERROR(IF(VLOOKUP(AC2803,AC$38:AC2802,1,0)&gt;0,0,0),1))</f>
        <v>0</v>
      </c>
      <c r="AC2803" s="152">
        <f>IF(DATOS!J2767=Y$39,DATOS!C2767,"")</f>
        <v>0</v>
      </c>
    </row>
    <row r="2804" spans="27:29" x14ac:dyDescent="0.25">
      <c r="AA2804" s="151">
        <f t="shared" si="48"/>
        <v>1</v>
      </c>
      <c r="AB2804" s="151">
        <f>IF(AC2804="",0,IFERROR(IF(VLOOKUP(AC2804,AC$38:AC2803,1,0)&gt;0,0,0),1))</f>
        <v>0</v>
      </c>
      <c r="AC2804" s="152">
        <f>IF(DATOS!J2768=Y$39,DATOS!C2768,"")</f>
        <v>0</v>
      </c>
    </row>
    <row r="2805" spans="27:29" x14ac:dyDescent="0.25">
      <c r="AA2805" s="151">
        <f t="shared" si="48"/>
        <v>1</v>
      </c>
      <c r="AB2805" s="151">
        <f>IF(AC2805="",0,IFERROR(IF(VLOOKUP(AC2805,AC$38:AC2804,1,0)&gt;0,0,0),1))</f>
        <v>0</v>
      </c>
      <c r="AC2805" s="152">
        <f>IF(DATOS!J2769=Y$39,DATOS!C2769,"")</f>
        <v>0</v>
      </c>
    </row>
    <row r="2806" spans="27:29" x14ac:dyDescent="0.25">
      <c r="AA2806" s="151">
        <f t="shared" si="48"/>
        <v>1</v>
      </c>
      <c r="AB2806" s="151">
        <f>IF(AC2806="",0,IFERROR(IF(VLOOKUP(AC2806,AC$38:AC2805,1,0)&gt;0,0,0),1))</f>
        <v>0</v>
      </c>
      <c r="AC2806" s="152">
        <f>IF(DATOS!J2770=Y$39,DATOS!C2770,"")</f>
        <v>0</v>
      </c>
    </row>
    <row r="2807" spans="27:29" x14ac:dyDescent="0.25">
      <c r="AA2807" s="151">
        <f t="shared" si="48"/>
        <v>1</v>
      </c>
      <c r="AB2807" s="151">
        <f>IF(AC2807="",0,IFERROR(IF(VLOOKUP(AC2807,AC$38:AC2806,1,0)&gt;0,0,0),1))</f>
        <v>0</v>
      </c>
      <c r="AC2807" s="152">
        <f>IF(DATOS!J2771=Y$39,DATOS!C2771,"")</f>
        <v>0</v>
      </c>
    </row>
    <row r="2808" spans="27:29" x14ac:dyDescent="0.25">
      <c r="AA2808" s="151">
        <f t="shared" si="48"/>
        <v>1</v>
      </c>
      <c r="AB2808" s="151">
        <f>IF(AC2808="",0,IFERROR(IF(VLOOKUP(AC2808,AC$38:AC2807,1,0)&gt;0,0,0),1))</f>
        <v>0</v>
      </c>
      <c r="AC2808" s="152">
        <f>IF(DATOS!J2772=Y$39,DATOS!C2772,"")</f>
        <v>0</v>
      </c>
    </row>
    <row r="2809" spans="27:29" x14ac:dyDescent="0.25">
      <c r="AA2809" s="151">
        <f t="shared" si="48"/>
        <v>1</v>
      </c>
      <c r="AB2809" s="151">
        <f>IF(AC2809="",0,IFERROR(IF(VLOOKUP(AC2809,AC$38:AC2808,1,0)&gt;0,0,0),1))</f>
        <v>0</v>
      </c>
      <c r="AC2809" s="152">
        <f>IF(DATOS!J2773=Y$39,DATOS!C2773,"")</f>
        <v>0</v>
      </c>
    </row>
    <row r="2810" spans="27:29" x14ac:dyDescent="0.25">
      <c r="AA2810" s="151">
        <f t="shared" si="48"/>
        <v>1</v>
      </c>
      <c r="AB2810" s="151">
        <f>IF(AC2810="",0,IFERROR(IF(VLOOKUP(AC2810,AC$38:AC2809,1,0)&gt;0,0,0),1))</f>
        <v>0</v>
      </c>
      <c r="AC2810" s="152">
        <f>IF(DATOS!J2774=Y$39,DATOS!C2774,"")</f>
        <v>0</v>
      </c>
    </row>
    <row r="2811" spans="27:29" x14ac:dyDescent="0.25">
      <c r="AA2811" s="151">
        <f t="shared" si="48"/>
        <v>1</v>
      </c>
      <c r="AB2811" s="151">
        <f>IF(AC2811="",0,IFERROR(IF(VLOOKUP(AC2811,AC$38:AC2810,1,0)&gt;0,0,0),1))</f>
        <v>0</v>
      </c>
      <c r="AC2811" s="152">
        <f>IF(DATOS!J2775=Y$39,DATOS!C2775,"")</f>
        <v>0</v>
      </c>
    </row>
    <row r="2812" spans="27:29" x14ac:dyDescent="0.25">
      <c r="AA2812" s="151">
        <f t="shared" si="48"/>
        <v>1</v>
      </c>
      <c r="AB2812" s="151">
        <f>IF(AC2812="",0,IFERROR(IF(VLOOKUP(AC2812,AC$38:AC2811,1,0)&gt;0,0,0),1))</f>
        <v>0</v>
      </c>
      <c r="AC2812" s="152">
        <f>IF(DATOS!J2776=Y$39,DATOS!C2776,"")</f>
        <v>0</v>
      </c>
    </row>
    <row r="2813" spans="27:29" x14ac:dyDescent="0.25">
      <c r="AA2813" s="151">
        <f t="shared" si="48"/>
        <v>1</v>
      </c>
      <c r="AB2813" s="151">
        <f>IF(AC2813="",0,IFERROR(IF(VLOOKUP(AC2813,AC$38:AC2812,1,0)&gt;0,0,0),1))</f>
        <v>0</v>
      </c>
      <c r="AC2813" s="152">
        <f>IF(DATOS!J2777=Y$39,DATOS!C2777,"")</f>
        <v>0</v>
      </c>
    </row>
    <row r="2814" spans="27:29" x14ac:dyDescent="0.25">
      <c r="AA2814" s="151">
        <f t="shared" si="48"/>
        <v>1</v>
      </c>
      <c r="AB2814" s="151">
        <f>IF(AC2814="",0,IFERROR(IF(VLOOKUP(AC2814,AC$38:AC2813,1,0)&gt;0,0,0),1))</f>
        <v>0</v>
      </c>
      <c r="AC2814" s="152">
        <f>IF(DATOS!J2778=Y$39,DATOS!C2778,"")</f>
        <v>0</v>
      </c>
    </row>
    <row r="2815" spans="27:29" x14ac:dyDescent="0.25">
      <c r="AA2815" s="151">
        <f t="shared" si="48"/>
        <v>1</v>
      </c>
      <c r="AB2815" s="151">
        <f>IF(AC2815="",0,IFERROR(IF(VLOOKUP(AC2815,AC$38:AC2814,1,0)&gt;0,0,0),1))</f>
        <v>0</v>
      </c>
      <c r="AC2815" s="152">
        <f>IF(DATOS!J2779=Y$39,DATOS!C2779,"")</f>
        <v>0</v>
      </c>
    </row>
    <row r="2816" spans="27:29" x14ac:dyDescent="0.25">
      <c r="AA2816" s="151">
        <f t="shared" si="48"/>
        <v>1</v>
      </c>
      <c r="AB2816" s="151">
        <f>IF(AC2816="",0,IFERROR(IF(VLOOKUP(AC2816,AC$38:AC2815,1,0)&gt;0,0,0),1))</f>
        <v>0</v>
      </c>
      <c r="AC2816" s="152">
        <f>IF(DATOS!J2780=Y$39,DATOS!C2780,"")</f>
        <v>0</v>
      </c>
    </row>
    <row r="2817" spans="27:29" x14ac:dyDescent="0.25">
      <c r="AA2817" s="151">
        <f t="shared" si="48"/>
        <v>1</v>
      </c>
      <c r="AB2817" s="151">
        <f>IF(AC2817="",0,IFERROR(IF(VLOOKUP(AC2817,AC$38:AC2816,1,0)&gt;0,0,0),1))</f>
        <v>0</v>
      </c>
      <c r="AC2817" s="152">
        <f>IF(DATOS!J2781=Y$39,DATOS!C2781,"")</f>
        <v>0</v>
      </c>
    </row>
    <row r="2818" spans="27:29" x14ac:dyDescent="0.25">
      <c r="AA2818" s="151">
        <f t="shared" si="48"/>
        <v>1</v>
      </c>
      <c r="AB2818" s="151">
        <f>IF(AC2818="",0,IFERROR(IF(VLOOKUP(AC2818,AC$38:AC2817,1,0)&gt;0,0,0),1))</f>
        <v>0</v>
      </c>
      <c r="AC2818" s="152">
        <f>IF(DATOS!J2782=Y$39,DATOS!C2782,"")</f>
        <v>0</v>
      </c>
    </row>
    <row r="2819" spans="27:29" x14ac:dyDescent="0.25">
      <c r="AA2819" s="151">
        <f t="shared" si="48"/>
        <v>1</v>
      </c>
      <c r="AB2819" s="151">
        <f>IF(AC2819="",0,IFERROR(IF(VLOOKUP(AC2819,AC$38:AC2818,1,0)&gt;0,0,0),1))</f>
        <v>0</v>
      </c>
      <c r="AC2819" s="152">
        <f>IF(DATOS!J2783=Y$39,DATOS!C2783,"")</f>
        <v>0</v>
      </c>
    </row>
    <row r="2820" spans="27:29" x14ac:dyDescent="0.25">
      <c r="AA2820" s="151">
        <f t="shared" si="48"/>
        <v>1</v>
      </c>
      <c r="AB2820" s="151">
        <f>IF(AC2820="",0,IFERROR(IF(VLOOKUP(AC2820,AC$38:AC2819,1,0)&gt;0,0,0),1))</f>
        <v>0</v>
      </c>
      <c r="AC2820" s="152">
        <f>IF(DATOS!J2784=Y$39,DATOS!C2784,"")</f>
        <v>0</v>
      </c>
    </row>
    <row r="2821" spans="27:29" x14ac:dyDescent="0.25">
      <c r="AA2821" s="151">
        <f t="shared" si="48"/>
        <v>1</v>
      </c>
      <c r="AB2821" s="151">
        <f>IF(AC2821="",0,IFERROR(IF(VLOOKUP(AC2821,AC$38:AC2820,1,0)&gt;0,0,0),1))</f>
        <v>0</v>
      </c>
      <c r="AC2821" s="152">
        <f>IF(DATOS!J2785=Y$39,DATOS!C2785,"")</f>
        <v>0</v>
      </c>
    </row>
    <row r="2822" spans="27:29" x14ac:dyDescent="0.25">
      <c r="AA2822" s="151">
        <f t="shared" si="48"/>
        <v>1</v>
      </c>
      <c r="AB2822" s="151">
        <f>IF(AC2822="",0,IFERROR(IF(VLOOKUP(AC2822,AC$38:AC2821,1,0)&gt;0,0,0),1))</f>
        <v>0</v>
      </c>
      <c r="AC2822" s="152">
        <f>IF(DATOS!J2786=Y$39,DATOS!C2786,"")</f>
        <v>0</v>
      </c>
    </row>
    <row r="2823" spans="27:29" x14ac:dyDescent="0.25">
      <c r="AA2823" s="151">
        <f t="shared" si="48"/>
        <v>1</v>
      </c>
      <c r="AB2823" s="151">
        <f>IF(AC2823="",0,IFERROR(IF(VLOOKUP(AC2823,AC$38:AC2822,1,0)&gt;0,0,0),1))</f>
        <v>0</v>
      </c>
      <c r="AC2823" s="152">
        <f>IF(DATOS!J2787=Y$39,DATOS!C2787,"")</f>
        <v>0</v>
      </c>
    </row>
    <row r="2824" spans="27:29" x14ac:dyDescent="0.25">
      <c r="AA2824" s="151">
        <f t="shared" si="48"/>
        <v>1</v>
      </c>
      <c r="AB2824" s="151">
        <f>IF(AC2824="",0,IFERROR(IF(VLOOKUP(AC2824,AC$38:AC2823,1,0)&gt;0,0,0),1))</f>
        <v>0</v>
      </c>
      <c r="AC2824" s="152">
        <f>IF(DATOS!J2788=Y$39,DATOS!C2788,"")</f>
        <v>0</v>
      </c>
    </row>
    <row r="2825" spans="27:29" x14ac:dyDescent="0.25">
      <c r="AA2825" s="151">
        <f t="shared" si="48"/>
        <v>1</v>
      </c>
      <c r="AB2825" s="151">
        <f>IF(AC2825="",0,IFERROR(IF(VLOOKUP(AC2825,AC$38:AC2824,1,0)&gt;0,0,0),1))</f>
        <v>0</v>
      </c>
      <c r="AC2825" s="152">
        <f>IF(DATOS!J2789=Y$39,DATOS!C2789,"")</f>
        <v>0</v>
      </c>
    </row>
    <row r="2826" spans="27:29" x14ac:dyDescent="0.25">
      <c r="AA2826" s="151">
        <f t="shared" si="48"/>
        <v>1</v>
      </c>
      <c r="AB2826" s="151">
        <f>IF(AC2826="",0,IFERROR(IF(VLOOKUP(AC2826,AC$38:AC2825,1,0)&gt;0,0,0),1))</f>
        <v>0</v>
      </c>
      <c r="AC2826" s="152">
        <f>IF(DATOS!J2790=Y$39,DATOS!C2790,"")</f>
        <v>0</v>
      </c>
    </row>
    <row r="2827" spans="27:29" x14ac:dyDescent="0.25">
      <c r="AA2827" s="151">
        <f t="shared" si="48"/>
        <v>1</v>
      </c>
      <c r="AB2827" s="151">
        <f>IF(AC2827="",0,IFERROR(IF(VLOOKUP(AC2827,AC$38:AC2826,1,0)&gt;0,0,0),1))</f>
        <v>0</v>
      </c>
      <c r="AC2827" s="152">
        <f>IF(DATOS!J2791=Y$39,DATOS!C2791,"")</f>
        <v>0</v>
      </c>
    </row>
    <row r="2828" spans="27:29" x14ac:dyDescent="0.25">
      <c r="AA2828" s="151">
        <f t="shared" si="48"/>
        <v>1</v>
      </c>
      <c r="AB2828" s="151">
        <f>IF(AC2828="",0,IFERROR(IF(VLOOKUP(AC2828,AC$38:AC2827,1,0)&gt;0,0,0),1))</f>
        <v>0</v>
      </c>
      <c r="AC2828" s="152">
        <f>IF(DATOS!J2792=Y$39,DATOS!C2792,"")</f>
        <v>0</v>
      </c>
    </row>
    <row r="2829" spans="27:29" x14ac:dyDescent="0.25">
      <c r="AA2829" s="151">
        <f t="shared" si="48"/>
        <v>1</v>
      </c>
      <c r="AB2829" s="151">
        <f>IF(AC2829="",0,IFERROR(IF(VLOOKUP(AC2829,AC$38:AC2828,1,0)&gt;0,0,0),1))</f>
        <v>0</v>
      </c>
      <c r="AC2829" s="152">
        <f>IF(DATOS!J2793=Y$39,DATOS!C2793,"")</f>
        <v>0</v>
      </c>
    </row>
    <row r="2830" spans="27:29" x14ac:dyDescent="0.25">
      <c r="AA2830" s="151">
        <f t="shared" si="48"/>
        <v>1</v>
      </c>
      <c r="AB2830" s="151">
        <f>IF(AC2830="",0,IFERROR(IF(VLOOKUP(AC2830,AC$38:AC2829,1,0)&gt;0,0,0),1))</f>
        <v>0</v>
      </c>
      <c r="AC2830" s="152">
        <f>IF(DATOS!J2794=Y$39,DATOS!C2794,"")</f>
        <v>0</v>
      </c>
    </row>
    <row r="2831" spans="27:29" x14ac:dyDescent="0.25">
      <c r="AA2831" s="151">
        <f t="shared" si="48"/>
        <v>1</v>
      </c>
      <c r="AB2831" s="151">
        <f>IF(AC2831="",0,IFERROR(IF(VLOOKUP(AC2831,AC$38:AC2830,1,0)&gt;0,0,0),1))</f>
        <v>0</v>
      </c>
      <c r="AC2831" s="152">
        <f>IF(DATOS!J2795=Y$39,DATOS!C2795,"")</f>
        <v>0</v>
      </c>
    </row>
    <row r="2832" spans="27:29" x14ac:dyDescent="0.25">
      <c r="AA2832" s="151">
        <f t="shared" si="48"/>
        <v>1</v>
      </c>
      <c r="AB2832" s="151">
        <f>IF(AC2832="",0,IFERROR(IF(VLOOKUP(AC2832,AC$38:AC2831,1,0)&gt;0,0,0),1))</f>
        <v>0</v>
      </c>
      <c r="AC2832" s="152">
        <f>IF(DATOS!J2796=Y$39,DATOS!C2796,"")</f>
        <v>0</v>
      </c>
    </row>
    <row r="2833" spans="27:29" x14ac:dyDescent="0.25">
      <c r="AA2833" s="151">
        <f t="shared" si="48"/>
        <v>1</v>
      </c>
      <c r="AB2833" s="151">
        <f>IF(AC2833="",0,IFERROR(IF(VLOOKUP(AC2833,AC$38:AC2832,1,0)&gt;0,0,0),1))</f>
        <v>0</v>
      </c>
      <c r="AC2833" s="152">
        <f>IF(DATOS!J2797=Y$39,DATOS!C2797,"")</f>
        <v>0</v>
      </c>
    </row>
    <row r="2834" spans="27:29" x14ac:dyDescent="0.25">
      <c r="AA2834" s="151">
        <f t="shared" si="48"/>
        <v>1</v>
      </c>
      <c r="AB2834" s="151">
        <f>IF(AC2834="",0,IFERROR(IF(VLOOKUP(AC2834,AC$38:AC2833,1,0)&gt;0,0,0),1))</f>
        <v>0</v>
      </c>
      <c r="AC2834" s="152">
        <f>IF(DATOS!J2798=Y$39,DATOS!C2798,"")</f>
        <v>0</v>
      </c>
    </row>
    <row r="2835" spans="27:29" x14ac:dyDescent="0.25">
      <c r="AA2835" s="151">
        <f t="shared" si="48"/>
        <v>1</v>
      </c>
      <c r="AB2835" s="151">
        <f>IF(AC2835="",0,IFERROR(IF(VLOOKUP(AC2835,AC$38:AC2834,1,0)&gt;0,0,0),1))</f>
        <v>0</v>
      </c>
      <c r="AC2835" s="152">
        <f>IF(DATOS!J2799=Y$39,DATOS!C2799,"")</f>
        <v>0</v>
      </c>
    </row>
    <row r="2836" spans="27:29" x14ac:dyDescent="0.25">
      <c r="AA2836" s="151">
        <f t="shared" si="48"/>
        <v>1</v>
      </c>
      <c r="AB2836" s="151">
        <f>IF(AC2836="",0,IFERROR(IF(VLOOKUP(AC2836,AC$38:AC2835,1,0)&gt;0,0,0),1))</f>
        <v>0</v>
      </c>
      <c r="AC2836" s="152">
        <f>IF(DATOS!J2800=Y$39,DATOS!C2800,"")</f>
        <v>0</v>
      </c>
    </row>
    <row r="2837" spans="27:29" x14ac:dyDescent="0.25">
      <c r="AA2837" s="151">
        <f t="shared" si="48"/>
        <v>1</v>
      </c>
      <c r="AB2837" s="151">
        <f>IF(AC2837="",0,IFERROR(IF(VLOOKUP(AC2837,AC$38:AC2836,1,0)&gt;0,0,0),1))</f>
        <v>0</v>
      </c>
      <c r="AC2837" s="152">
        <f>IF(DATOS!J2801=Y$39,DATOS!C2801,"")</f>
        <v>0</v>
      </c>
    </row>
    <row r="2838" spans="27:29" x14ac:dyDescent="0.25">
      <c r="AA2838" s="151">
        <f t="shared" si="48"/>
        <v>1</v>
      </c>
      <c r="AB2838" s="151">
        <f>IF(AC2838="",0,IFERROR(IF(VLOOKUP(AC2838,AC$38:AC2837,1,0)&gt;0,0,0),1))</f>
        <v>0</v>
      </c>
      <c r="AC2838" s="152">
        <f>IF(DATOS!J2802=Y$39,DATOS!C2802,"")</f>
        <v>0</v>
      </c>
    </row>
    <row r="2839" spans="27:29" x14ac:dyDescent="0.25">
      <c r="AA2839" s="151">
        <f t="shared" si="48"/>
        <v>1</v>
      </c>
      <c r="AB2839" s="151">
        <f>IF(AC2839="",0,IFERROR(IF(VLOOKUP(AC2839,AC$38:AC2838,1,0)&gt;0,0,0),1))</f>
        <v>0</v>
      </c>
      <c r="AC2839" s="152">
        <f>IF(DATOS!J2803=Y$39,DATOS!C2803,"")</f>
        <v>0</v>
      </c>
    </row>
    <row r="2840" spans="27:29" x14ac:dyDescent="0.25">
      <c r="AA2840" s="151">
        <f t="shared" si="48"/>
        <v>1</v>
      </c>
      <c r="AB2840" s="151">
        <f>IF(AC2840="",0,IFERROR(IF(VLOOKUP(AC2840,AC$38:AC2839,1,0)&gt;0,0,0),1))</f>
        <v>0</v>
      </c>
      <c r="AC2840" s="152">
        <f>IF(DATOS!J2804=Y$39,DATOS!C2804,"")</f>
        <v>0</v>
      </c>
    </row>
    <row r="2841" spans="27:29" x14ac:dyDescent="0.25">
      <c r="AA2841" s="151">
        <f t="shared" si="48"/>
        <v>1</v>
      </c>
      <c r="AB2841" s="151">
        <f>IF(AC2841="",0,IFERROR(IF(VLOOKUP(AC2841,AC$38:AC2840,1,0)&gt;0,0,0),1))</f>
        <v>0</v>
      </c>
      <c r="AC2841" s="152">
        <f>IF(DATOS!J2805=Y$39,DATOS!C2805,"")</f>
        <v>0</v>
      </c>
    </row>
    <row r="2842" spans="27:29" x14ac:dyDescent="0.25">
      <c r="AA2842" s="151">
        <f t="shared" si="48"/>
        <v>1</v>
      </c>
      <c r="AB2842" s="151">
        <f>IF(AC2842="",0,IFERROR(IF(VLOOKUP(AC2842,AC$38:AC2841,1,0)&gt;0,0,0),1))</f>
        <v>0</v>
      </c>
      <c r="AC2842" s="152">
        <f>IF(DATOS!J2806=Y$39,DATOS!C2806,"")</f>
        <v>0</v>
      </c>
    </row>
    <row r="2843" spans="27:29" x14ac:dyDescent="0.25">
      <c r="AA2843" s="151">
        <f t="shared" si="48"/>
        <v>1</v>
      </c>
      <c r="AB2843" s="151">
        <f>IF(AC2843="",0,IFERROR(IF(VLOOKUP(AC2843,AC$38:AC2842,1,0)&gt;0,0,0),1))</f>
        <v>0</v>
      </c>
      <c r="AC2843" s="152">
        <f>IF(DATOS!J2807=Y$39,DATOS!C2807,"")</f>
        <v>0</v>
      </c>
    </row>
    <row r="2844" spans="27:29" x14ac:dyDescent="0.25">
      <c r="AA2844" s="151">
        <f t="shared" si="48"/>
        <v>1</v>
      </c>
      <c r="AB2844" s="151">
        <f>IF(AC2844="",0,IFERROR(IF(VLOOKUP(AC2844,AC$38:AC2843,1,0)&gt;0,0,0),1))</f>
        <v>0</v>
      </c>
      <c r="AC2844" s="152">
        <f>IF(DATOS!J2808=Y$39,DATOS!C2808,"")</f>
        <v>0</v>
      </c>
    </row>
    <row r="2845" spans="27:29" x14ac:dyDescent="0.25">
      <c r="AA2845" s="151">
        <f t="shared" si="48"/>
        <v>1</v>
      </c>
      <c r="AB2845" s="151">
        <f>IF(AC2845="",0,IFERROR(IF(VLOOKUP(AC2845,AC$38:AC2844,1,0)&gt;0,0,0),1))</f>
        <v>0</v>
      </c>
      <c r="AC2845" s="152">
        <f>IF(DATOS!J2809=Y$39,DATOS!C2809,"")</f>
        <v>0</v>
      </c>
    </row>
    <row r="2846" spans="27:29" x14ac:dyDescent="0.25">
      <c r="AA2846" s="151">
        <f t="shared" si="48"/>
        <v>1</v>
      </c>
      <c r="AB2846" s="151">
        <f>IF(AC2846="",0,IFERROR(IF(VLOOKUP(AC2846,AC$38:AC2845,1,0)&gt;0,0,0),1))</f>
        <v>0</v>
      </c>
      <c r="AC2846" s="152">
        <f>IF(DATOS!J2810=Y$39,DATOS!C2810,"")</f>
        <v>0</v>
      </c>
    </row>
    <row r="2847" spans="27:29" x14ac:dyDescent="0.25">
      <c r="AA2847" s="151">
        <f t="shared" si="48"/>
        <v>1</v>
      </c>
      <c r="AB2847" s="151">
        <f>IF(AC2847="",0,IFERROR(IF(VLOOKUP(AC2847,AC$38:AC2846,1,0)&gt;0,0,0),1))</f>
        <v>0</v>
      </c>
      <c r="AC2847" s="152">
        <f>IF(DATOS!J2811=Y$39,DATOS!C2811,"")</f>
        <v>0</v>
      </c>
    </row>
    <row r="2848" spans="27:29" x14ac:dyDescent="0.25">
      <c r="AA2848" s="151">
        <f t="shared" si="48"/>
        <v>1</v>
      </c>
      <c r="AB2848" s="151">
        <f>IF(AC2848="",0,IFERROR(IF(VLOOKUP(AC2848,AC$38:AC2847,1,0)&gt;0,0,0),1))</f>
        <v>0</v>
      </c>
      <c r="AC2848" s="152">
        <f>IF(DATOS!J2812=Y$39,DATOS!C2812,"")</f>
        <v>0</v>
      </c>
    </row>
    <row r="2849" spans="27:29" x14ac:dyDescent="0.25">
      <c r="AA2849" s="151">
        <f t="shared" si="48"/>
        <v>1</v>
      </c>
      <c r="AB2849" s="151">
        <f>IF(AC2849="",0,IFERROR(IF(VLOOKUP(AC2849,AC$38:AC2848,1,0)&gt;0,0,0),1))</f>
        <v>0</v>
      </c>
      <c r="AC2849" s="152">
        <f>IF(DATOS!J2813=Y$39,DATOS!C2813,"")</f>
        <v>0</v>
      </c>
    </row>
    <row r="2850" spans="27:29" x14ac:dyDescent="0.25">
      <c r="AA2850" s="151">
        <f t="shared" si="48"/>
        <v>1</v>
      </c>
      <c r="AB2850" s="151">
        <f>IF(AC2850="",0,IFERROR(IF(VLOOKUP(AC2850,AC$38:AC2849,1,0)&gt;0,0,0),1))</f>
        <v>0</v>
      </c>
      <c r="AC2850" s="152">
        <f>IF(DATOS!J2814=Y$39,DATOS!C2814,"")</f>
        <v>0</v>
      </c>
    </row>
    <row r="2851" spans="27:29" x14ac:dyDescent="0.25">
      <c r="AA2851" s="151">
        <f t="shared" si="48"/>
        <v>1</v>
      </c>
      <c r="AB2851" s="151">
        <f>IF(AC2851="",0,IFERROR(IF(VLOOKUP(AC2851,AC$38:AC2850,1,0)&gt;0,0,0),1))</f>
        <v>0</v>
      </c>
      <c r="AC2851" s="152">
        <f>IF(DATOS!J2815=Y$39,DATOS!C2815,"")</f>
        <v>0</v>
      </c>
    </row>
    <row r="2852" spans="27:29" x14ac:dyDescent="0.25">
      <c r="AA2852" s="151">
        <f t="shared" si="48"/>
        <v>1</v>
      </c>
      <c r="AB2852" s="151">
        <f>IF(AC2852="",0,IFERROR(IF(VLOOKUP(AC2852,AC$38:AC2851,1,0)&gt;0,0,0),1))</f>
        <v>0</v>
      </c>
      <c r="AC2852" s="152">
        <f>IF(DATOS!J2816=Y$39,DATOS!C2816,"")</f>
        <v>0</v>
      </c>
    </row>
    <row r="2853" spans="27:29" x14ac:dyDescent="0.25">
      <c r="AA2853" s="151">
        <f t="shared" si="48"/>
        <v>1</v>
      </c>
      <c r="AB2853" s="151">
        <f>IF(AC2853="",0,IFERROR(IF(VLOOKUP(AC2853,AC$38:AC2852,1,0)&gt;0,0,0),1))</f>
        <v>0</v>
      </c>
      <c r="AC2853" s="152">
        <f>IF(DATOS!J2817=Y$39,DATOS!C2817,"")</f>
        <v>0</v>
      </c>
    </row>
    <row r="2854" spans="27:29" x14ac:dyDescent="0.25">
      <c r="AA2854" s="151">
        <f t="shared" ref="AA2854:AA2917" si="49">AA2853+AB2854</f>
        <v>1</v>
      </c>
      <c r="AB2854" s="151">
        <f>IF(AC2854="",0,IFERROR(IF(VLOOKUP(AC2854,AC$38:AC2853,1,0)&gt;0,0,0),1))</f>
        <v>0</v>
      </c>
      <c r="AC2854" s="152">
        <f>IF(DATOS!J2818=Y$39,DATOS!C2818,"")</f>
        <v>0</v>
      </c>
    </row>
    <row r="2855" spans="27:29" x14ac:dyDescent="0.25">
      <c r="AA2855" s="151">
        <f t="shared" si="49"/>
        <v>1</v>
      </c>
      <c r="AB2855" s="151">
        <f>IF(AC2855="",0,IFERROR(IF(VLOOKUP(AC2855,AC$38:AC2854,1,0)&gt;0,0,0),1))</f>
        <v>0</v>
      </c>
      <c r="AC2855" s="152">
        <f>IF(DATOS!J2819=Y$39,DATOS!C2819,"")</f>
        <v>0</v>
      </c>
    </row>
    <row r="2856" spans="27:29" x14ac:dyDescent="0.25">
      <c r="AA2856" s="151">
        <f t="shared" si="49"/>
        <v>1</v>
      </c>
      <c r="AB2856" s="151">
        <f>IF(AC2856="",0,IFERROR(IF(VLOOKUP(AC2856,AC$38:AC2855,1,0)&gt;0,0,0),1))</f>
        <v>0</v>
      </c>
      <c r="AC2856" s="152">
        <f>IF(DATOS!J2820=Y$39,DATOS!C2820,"")</f>
        <v>0</v>
      </c>
    </row>
    <row r="2857" spans="27:29" x14ac:dyDescent="0.25">
      <c r="AA2857" s="151">
        <f t="shared" si="49"/>
        <v>1</v>
      </c>
      <c r="AB2857" s="151">
        <f>IF(AC2857="",0,IFERROR(IF(VLOOKUP(AC2857,AC$38:AC2856,1,0)&gt;0,0,0),1))</f>
        <v>0</v>
      </c>
      <c r="AC2857" s="152">
        <f>IF(DATOS!J2821=Y$39,DATOS!C2821,"")</f>
        <v>0</v>
      </c>
    </row>
    <row r="2858" spans="27:29" x14ac:dyDescent="0.25">
      <c r="AA2858" s="151">
        <f t="shared" si="49"/>
        <v>1</v>
      </c>
      <c r="AB2858" s="151">
        <f>IF(AC2858="",0,IFERROR(IF(VLOOKUP(AC2858,AC$38:AC2857,1,0)&gt;0,0,0),1))</f>
        <v>0</v>
      </c>
      <c r="AC2858" s="152">
        <f>IF(DATOS!J2822=Y$39,DATOS!C2822,"")</f>
        <v>0</v>
      </c>
    </row>
    <row r="2859" spans="27:29" x14ac:dyDescent="0.25">
      <c r="AA2859" s="151">
        <f t="shared" si="49"/>
        <v>1</v>
      </c>
      <c r="AB2859" s="151">
        <f>IF(AC2859="",0,IFERROR(IF(VLOOKUP(AC2859,AC$38:AC2858,1,0)&gt;0,0,0),1))</f>
        <v>0</v>
      </c>
      <c r="AC2859" s="152">
        <f>IF(DATOS!J2823=Y$39,DATOS!C2823,"")</f>
        <v>0</v>
      </c>
    </row>
    <row r="2860" spans="27:29" x14ac:dyDescent="0.25">
      <c r="AA2860" s="151">
        <f t="shared" si="49"/>
        <v>1</v>
      </c>
      <c r="AB2860" s="151">
        <f>IF(AC2860="",0,IFERROR(IF(VLOOKUP(AC2860,AC$38:AC2859,1,0)&gt;0,0,0),1))</f>
        <v>0</v>
      </c>
      <c r="AC2860" s="152">
        <f>IF(DATOS!J2824=Y$39,DATOS!C2824,"")</f>
        <v>0</v>
      </c>
    </row>
    <row r="2861" spans="27:29" x14ac:dyDescent="0.25">
      <c r="AA2861" s="151">
        <f t="shared" si="49"/>
        <v>1</v>
      </c>
      <c r="AB2861" s="151">
        <f>IF(AC2861="",0,IFERROR(IF(VLOOKUP(AC2861,AC$38:AC2860,1,0)&gt;0,0,0),1))</f>
        <v>0</v>
      </c>
      <c r="AC2861" s="152">
        <f>IF(DATOS!J2825=Y$39,DATOS!C2825,"")</f>
        <v>0</v>
      </c>
    </row>
    <row r="2862" spans="27:29" x14ac:dyDescent="0.25">
      <c r="AA2862" s="151">
        <f t="shared" si="49"/>
        <v>1</v>
      </c>
      <c r="AB2862" s="151">
        <f>IF(AC2862="",0,IFERROR(IF(VLOOKUP(AC2862,AC$38:AC2861,1,0)&gt;0,0,0),1))</f>
        <v>0</v>
      </c>
      <c r="AC2862" s="152">
        <f>IF(DATOS!J2826=Y$39,DATOS!C2826,"")</f>
        <v>0</v>
      </c>
    </row>
    <row r="2863" spans="27:29" x14ac:dyDescent="0.25">
      <c r="AA2863" s="151">
        <f t="shared" si="49"/>
        <v>1</v>
      </c>
      <c r="AB2863" s="151">
        <f>IF(AC2863="",0,IFERROR(IF(VLOOKUP(AC2863,AC$38:AC2862,1,0)&gt;0,0,0),1))</f>
        <v>0</v>
      </c>
      <c r="AC2863" s="152">
        <f>IF(DATOS!J2827=Y$39,DATOS!C2827,"")</f>
        <v>0</v>
      </c>
    </row>
    <row r="2864" spans="27:29" x14ac:dyDescent="0.25">
      <c r="AA2864" s="151">
        <f t="shared" si="49"/>
        <v>1</v>
      </c>
      <c r="AB2864" s="151">
        <f>IF(AC2864="",0,IFERROR(IF(VLOOKUP(AC2864,AC$38:AC2863,1,0)&gt;0,0,0),1))</f>
        <v>0</v>
      </c>
      <c r="AC2864" s="152">
        <f>IF(DATOS!J2828=Y$39,DATOS!C2828,"")</f>
        <v>0</v>
      </c>
    </row>
    <row r="2865" spans="27:29" x14ac:dyDescent="0.25">
      <c r="AA2865" s="151">
        <f t="shared" si="49"/>
        <v>1</v>
      </c>
      <c r="AB2865" s="151">
        <f>IF(AC2865="",0,IFERROR(IF(VLOOKUP(AC2865,AC$38:AC2864,1,0)&gt;0,0,0),1))</f>
        <v>0</v>
      </c>
      <c r="AC2865" s="152">
        <f>IF(DATOS!J2829=Y$39,DATOS!C2829,"")</f>
        <v>0</v>
      </c>
    </row>
    <row r="2866" spans="27:29" x14ac:dyDescent="0.25">
      <c r="AA2866" s="151">
        <f t="shared" si="49"/>
        <v>1</v>
      </c>
      <c r="AB2866" s="151">
        <f>IF(AC2866="",0,IFERROR(IF(VLOOKUP(AC2866,AC$38:AC2865,1,0)&gt;0,0,0),1))</f>
        <v>0</v>
      </c>
      <c r="AC2866" s="152">
        <f>IF(DATOS!J2830=Y$39,DATOS!C2830,"")</f>
        <v>0</v>
      </c>
    </row>
    <row r="2867" spans="27:29" x14ac:dyDescent="0.25">
      <c r="AA2867" s="151">
        <f t="shared" si="49"/>
        <v>1</v>
      </c>
      <c r="AB2867" s="151">
        <f>IF(AC2867="",0,IFERROR(IF(VLOOKUP(AC2867,AC$38:AC2866,1,0)&gt;0,0,0),1))</f>
        <v>0</v>
      </c>
      <c r="AC2867" s="152">
        <f>IF(DATOS!J2831=Y$39,DATOS!C2831,"")</f>
        <v>0</v>
      </c>
    </row>
    <row r="2868" spans="27:29" x14ac:dyDescent="0.25">
      <c r="AA2868" s="151">
        <f t="shared" si="49"/>
        <v>1</v>
      </c>
      <c r="AB2868" s="151">
        <f>IF(AC2868="",0,IFERROR(IF(VLOOKUP(AC2868,AC$38:AC2867,1,0)&gt;0,0,0),1))</f>
        <v>0</v>
      </c>
      <c r="AC2868" s="152">
        <f>IF(DATOS!J2832=Y$39,DATOS!C2832,"")</f>
        <v>0</v>
      </c>
    </row>
    <row r="2869" spans="27:29" x14ac:dyDescent="0.25">
      <c r="AA2869" s="151">
        <f t="shared" si="49"/>
        <v>1</v>
      </c>
      <c r="AB2869" s="151">
        <f>IF(AC2869="",0,IFERROR(IF(VLOOKUP(AC2869,AC$38:AC2868,1,0)&gt;0,0,0),1))</f>
        <v>0</v>
      </c>
      <c r="AC2869" s="152">
        <f>IF(DATOS!J2833=Y$39,DATOS!C2833,"")</f>
        <v>0</v>
      </c>
    </row>
    <row r="2870" spans="27:29" x14ac:dyDescent="0.25">
      <c r="AA2870" s="151">
        <f t="shared" si="49"/>
        <v>1</v>
      </c>
      <c r="AB2870" s="151">
        <f>IF(AC2870="",0,IFERROR(IF(VLOOKUP(AC2870,AC$38:AC2869,1,0)&gt;0,0,0),1))</f>
        <v>0</v>
      </c>
      <c r="AC2870" s="152">
        <f>IF(DATOS!J2834=Y$39,DATOS!C2834,"")</f>
        <v>0</v>
      </c>
    </row>
    <row r="2871" spans="27:29" x14ac:dyDescent="0.25">
      <c r="AA2871" s="151">
        <f t="shared" si="49"/>
        <v>1</v>
      </c>
      <c r="AB2871" s="151">
        <f>IF(AC2871="",0,IFERROR(IF(VLOOKUP(AC2871,AC$38:AC2870,1,0)&gt;0,0,0),1))</f>
        <v>0</v>
      </c>
      <c r="AC2871" s="152">
        <f>IF(DATOS!J2835=Y$39,DATOS!C2835,"")</f>
        <v>0</v>
      </c>
    </row>
    <row r="2872" spans="27:29" x14ac:dyDescent="0.25">
      <c r="AA2872" s="151">
        <f t="shared" si="49"/>
        <v>1</v>
      </c>
      <c r="AB2872" s="151">
        <f>IF(AC2872="",0,IFERROR(IF(VLOOKUP(AC2872,AC$38:AC2871,1,0)&gt;0,0,0),1))</f>
        <v>0</v>
      </c>
      <c r="AC2872" s="152">
        <f>IF(DATOS!J2836=Y$39,DATOS!C2836,"")</f>
        <v>0</v>
      </c>
    </row>
    <row r="2873" spans="27:29" x14ac:dyDescent="0.25">
      <c r="AA2873" s="151">
        <f t="shared" si="49"/>
        <v>1</v>
      </c>
      <c r="AB2873" s="151">
        <f>IF(AC2873="",0,IFERROR(IF(VLOOKUP(AC2873,AC$38:AC2872,1,0)&gt;0,0,0),1))</f>
        <v>0</v>
      </c>
      <c r="AC2873" s="152">
        <f>IF(DATOS!J2837=Y$39,DATOS!C2837,"")</f>
        <v>0</v>
      </c>
    </row>
    <row r="2874" spans="27:29" x14ac:dyDescent="0.25">
      <c r="AA2874" s="151">
        <f t="shared" si="49"/>
        <v>1</v>
      </c>
      <c r="AB2874" s="151">
        <f>IF(AC2874="",0,IFERROR(IF(VLOOKUP(AC2874,AC$38:AC2873,1,0)&gt;0,0,0),1))</f>
        <v>0</v>
      </c>
      <c r="AC2874" s="152">
        <f>IF(DATOS!J2838=Y$39,DATOS!C2838,"")</f>
        <v>0</v>
      </c>
    </row>
    <row r="2875" spans="27:29" x14ac:dyDescent="0.25">
      <c r="AA2875" s="151">
        <f t="shared" si="49"/>
        <v>1</v>
      </c>
      <c r="AB2875" s="151">
        <f>IF(AC2875="",0,IFERROR(IF(VLOOKUP(AC2875,AC$38:AC2874,1,0)&gt;0,0,0),1))</f>
        <v>0</v>
      </c>
      <c r="AC2875" s="152">
        <f>IF(DATOS!J2839=Y$39,DATOS!C2839,"")</f>
        <v>0</v>
      </c>
    </row>
    <row r="2876" spans="27:29" x14ac:dyDescent="0.25">
      <c r="AA2876" s="151">
        <f t="shared" si="49"/>
        <v>1</v>
      </c>
      <c r="AB2876" s="151">
        <f>IF(AC2876="",0,IFERROR(IF(VLOOKUP(AC2876,AC$38:AC2875,1,0)&gt;0,0,0),1))</f>
        <v>0</v>
      </c>
      <c r="AC2876" s="152">
        <f>IF(DATOS!J2840=Y$39,DATOS!C2840,"")</f>
        <v>0</v>
      </c>
    </row>
    <row r="2877" spans="27:29" x14ac:dyDescent="0.25">
      <c r="AA2877" s="151">
        <f t="shared" si="49"/>
        <v>1</v>
      </c>
      <c r="AB2877" s="151">
        <f>IF(AC2877="",0,IFERROR(IF(VLOOKUP(AC2877,AC$38:AC2876,1,0)&gt;0,0,0),1))</f>
        <v>0</v>
      </c>
      <c r="AC2877" s="152">
        <f>IF(DATOS!J2841=Y$39,DATOS!C2841,"")</f>
        <v>0</v>
      </c>
    </row>
    <row r="2878" spans="27:29" x14ac:dyDescent="0.25">
      <c r="AA2878" s="151">
        <f t="shared" si="49"/>
        <v>1</v>
      </c>
      <c r="AB2878" s="151">
        <f>IF(AC2878="",0,IFERROR(IF(VLOOKUP(AC2878,AC$38:AC2877,1,0)&gt;0,0,0),1))</f>
        <v>0</v>
      </c>
      <c r="AC2878" s="152">
        <f>IF(DATOS!J2842=Y$39,DATOS!C2842,"")</f>
        <v>0</v>
      </c>
    </row>
    <row r="2879" spans="27:29" x14ac:dyDescent="0.25">
      <c r="AA2879" s="151">
        <f t="shared" si="49"/>
        <v>1</v>
      </c>
      <c r="AB2879" s="151">
        <f>IF(AC2879="",0,IFERROR(IF(VLOOKUP(AC2879,AC$38:AC2878,1,0)&gt;0,0,0),1))</f>
        <v>0</v>
      </c>
      <c r="AC2879" s="152">
        <f>IF(DATOS!J2843=Y$39,DATOS!C2843,"")</f>
        <v>0</v>
      </c>
    </row>
    <row r="2880" spans="27:29" x14ac:dyDescent="0.25">
      <c r="AA2880" s="151">
        <f t="shared" si="49"/>
        <v>1</v>
      </c>
      <c r="AB2880" s="151">
        <f>IF(AC2880="",0,IFERROR(IF(VLOOKUP(AC2880,AC$38:AC2879,1,0)&gt;0,0,0),1))</f>
        <v>0</v>
      </c>
      <c r="AC2880" s="152">
        <f>IF(DATOS!J2844=Y$39,DATOS!C2844,"")</f>
        <v>0</v>
      </c>
    </row>
    <row r="2881" spans="27:29" x14ac:dyDescent="0.25">
      <c r="AA2881" s="151">
        <f t="shared" si="49"/>
        <v>1</v>
      </c>
      <c r="AB2881" s="151">
        <f>IF(AC2881="",0,IFERROR(IF(VLOOKUP(AC2881,AC$38:AC2880,1,0)&gt;0,0,0),1))</f>
        <v>0</v>
      </c>
      <c r="AC2881" s="152">
        <f>IF(DATOS!J2845=Y$39,DATOS!C2845,"")</f>
        <v>0</v>
      </c>
    </row>
    <row r="2882" spans="27:29" x14ac:dyDescent="0.25">
      <c r="AA2882" s="151">
        <f t="shared" si="49"/>
        <v>1</v>
      </c>
      <c r="AB2882" s="151">
        <f>IF(AC2882="",0,IFERROR(IF(VLOOKUP(AC2882,AC$38:AC2881,1,0)&gt;0,0,0),1))</f>
        <v>0</v>
      </c>
      <c r="AC2882" s="152">
        <f>IF(DATOS!J2846=Y$39,DATOS!C2846,"")</f>
        <v>0</v>
      </c>
    </row>
    <row r="2883" spans="27:29" x14ac:dyDescent="0.25">
      <c r="AA2883" s="151">
        <f t="shared" si="49"/>
        <v>1</v>
      </c>
      <c r="AB2883" s="151">
        <f>IF(AC2883="",0,IFERROR(IF(VLOOKUP(AC2883,AC$38:AC2882,1,0)&gt;0,0,0),1))</f>
        <v>0</v>
      </c>
      <c r="AC2883" s="152">
        <f>IF(DATOS!J2847=Y$39,DATOS!C2847,"")</f>
        <v>0</v>
      </c>
    </row>
    <row r="2884" spans="27:29" x14ac:dyDescent="0.25">
      <c r="AA2884" s="151">
        <f t="shared" si="49"/>
        <v>1</v>
      </c>
      <c r="AB2884" s="151">
        <f>IF(AC2884="",0,IFERROR(IF(VLOOKUP(AC2884,AC$38:AC2883,1,0)&gt;0,0,0),1))</f>
        <v>0</v>
      </c>
      <c r="AC2884" s="152">
        <f>IF(DATOS!J2848=Y$39,DATOS!C2848,"")</f>
        <v>0</v>
      </c>
    </row>
    <row r="2885" spans="27:29" x14ac:dyDescent="0.25">
      <c r="AA2885" s="151">
        <f t="shared" si="49"/>
        <v>1</v>
      </c>
      <c r="AB2885" s="151">
        <f>IF(AC2885="",0,IFERROR(IF(VLOOKUP(AC2885,AC$38:AC2884,1,0)&gt;0,0,0),1))</f>
        <v>0</v>
      </c>
      <c r="AC2885" s="152">
        <f>IF(DATOS!J2849=Y$39,DATOS!C2849,"")</f>
        <v>0</v>
      </c>
    </row>
    <row r="2886" spans="27:29" x14ac:dyDescent="0.25">
      <c r="AA2886" s="151">
        <f t="shared" si="49"/>
        <v>1</v>
      </c>
      <c r="AB2886" s="151">
        <f>IF(AC2886="",0,IFERROR(IF(VLOOKUP(AC2886,AC$38:AC2885,1,0)&gt;0,0,0),1))</f>
        <v>0</v>
      </c>
      <c r="AC2886" s="152">
        <f>IF(DATOS!J2850=Y$39,DATOS!C2850,"")</f>
        <v>0</v>
      </c>
    </row>
    <row r="2887" spans="27:29" x14ac:dyDescent="0.25">
      <c r="AA2887" s="151">
        <f t="shared" si="49"/>
        <v>1</v>
      </c>
      <c r="AB2887" s="151">
        <f>IF(AC2887="",0,IFERROR(IF(VLOOKUP(AC2887,AC$38:AC2886,1,0)&gt;0,0,0),1))</f>
        <v>0</v>
      </c>
      <c r="AC2887" s="152">
        <f>IF(DATOS!J2851=Y$39,DATOS!C2851,"")</f>
        <v>0</v>
      </c>
    </row>
    <row r="2888" spans="27:29" x14ac:dyDescent="0.25">
      <c r="AA2888" s="151">
        <f t="shared" si="49"/>
        <v>1</v>
      </c>
      <c r="AB2888" s="151">
        <f>IF(AC2888="",0,IFERROR(IF(VLOOKUP(AC2888,AC$38:AC2887,1,0)&gt;0,0,0),1))</f>
        <v>0</v>
      </c>
      <c r="AC2888" s="152">
        <f>IF(DATOS!J2852=Y$39,DATOS!C2852,"")</f>
        <v>0</v>
      </c>
    </row>
    <row r="2889" spans="27:29" x14ac:dyDescent="0.25">
      <c r="AA2889" s="151">
        <f t="shared" si="49"/>
        <v>1</v>
      </c>
      <c r="AB2889" s="151">
        <f>IF(AC2889="",0,IFERROR(IF(VLOOKUP(AC2889,AC$38:AC2888,1,0)&gt;0,0,0),1))</f>
        <v>0</v>
      </c>
      <c r="AC2889" s="152">
        <f>IF(DATOS!J2853=Y$39,DATOS!C2853,"")</f>
        <v>0</v>
      </c>
    </row>
    <row r="2890" spans="27:29" x14ac:dyDescent="0.25">
      <c r="AA2890" s="151">
        <f t="shared" si="49"/>
        <v>1</v>
      </c>
      <c r="AB2890" s="151">
        <f>IF(AC2890="",0,IFERROR(IF(VLOOKUP(AC2890,AC$38:AC2889,1,0)&gt;0,0,0),1))</f>
        <v>0</v>
      </c>
      <c r="AC2890" s="152">
        <f>IF(DATOS!J2854=Y$39,DATOS!C2854,"")</f>
        <v>0</v>
      </c>
    </row>
    <row r="2891" spans="27:29" x14ac:dyDescent="0.25">
      <c r="AA2891" s="151">
        <f t="shared" si="49"/>
        <v>1</v>
      </c>
      <c r="AB2891" s="151">
        <f>IF(AC2891="",0,IFERROR(IF(VLOOKUP(AC2891,AC$38:AC2890,1,0)&gt;0,0,0),1))</f>
        <v>0</v>
      </c>
      <c r="AC2891" s="152">
        <f>IF(DATOS!J2855=Y$39,DATOS!C2855,"")</f>
        <v>0</v>
      </c>
    </row>
    <row r="2892" spans="27:29" x14ac:dyDescent="0.25">
      <c r="AA2892" s="151">
        <f t="shared" si="49"/>
        <v>1</v>
      </c>
      <c r="AB2892" s="151">
        <f>IF(AC2892="",0,IFERROR(IF(VLOOKUP(AC2892,AC$38:AC2891,1,0)&gt;0,0,0),1))</f>
        <v>0</v>
      </c>
      <c r="AC2892" s="152">
        <f>IF(DATOS!J2856=Y$39,DATOS!C2856,"")</f>
        <v>0</v>
      </c>
    </row>
    <row r="2893" spans="27:29" x14ac:dyDescent="0.25">
      <c r="AA2893" s="151">
        <f t="shared" si="49"/>
        <v>1</v>
      </c>
      <c r="AB2893" s="151">
        <f>IF(AC2893="",0,IFERROR(IF(VLOOKUP(AC2893,AC$38:AC2892,1,0)&gt;0,0,0),1))</f>
        <v>0</v>
      </c>
      <c r="AC2893" s="152">
        <f>IF(DATOS!J2857=Y$39,DATOS!C2857,"")</f>
        <v>0</v>
      </c>
    </row>
    <row r="2894" spans="27:29" x14ac:dyDescent="0.25">
      <c r="AA2894" s="151">
        <f t="shared" si="49"/>
        <v>1</v>
      </c>
      <c r="AB2894" s="151">
        <f>IF(AC2894="",0,IFERROR(IF(VLOOKUP(AC2894,AC$38:AC2893,1,0)&gt;0,0,0),1))</f>
        <v>0</v>
      </c>
      <c r="AC2894" s="152">
        <f>IF(DATOS!J2858=Y$39,DATOS!C2858,"")</f>
        <v>0</v>
      </c>
    </row>
    <row r="2895" spans="27:29" x14ac:dyDescent="0.25">
      <c r="AA2895" s="151">
        <f t="shared" si="49"/>
        <v>1</v>
      </c>
      <c r="AB2895" s="151">
        <f>IF(AC2895="",0,IFERROR(IF(VLOOKUP(AC2895,AC$38:AC2894,1,0)&gt;0,0,0),1))</f>
        <v>0</v>
      </c>
      <c r="AC2895" s="152">
        <f>IF(DATOS!J2859=Y$39,DATOS!C2859,"")</f>
        <v>0</v>
      </c>
    </row>
    <row r="2896" spans="27:29" x14ac:dyDescent="0.25">
      <c r="AA2896" s="151">
        <f t="shared" si="49"/>
        <v>1</v>
      </c>
      <c r="AB2896" s="151">
        <f>IF(AC2896="",0,IFERROR(IF(VLOOKUP(AC2896,AC$38:AC2895,1,0)&gt;0,0,0),1))</f>
        <v>0</v>
      </c>
      <c r="AC2896" s="152">
        <f>IF(DATOS!J2860=Y$39,DATOS!C2860,"")</f>
        <v>0</v>
      </c>
    </row>
    <row r="2897" spans="27:29" x14ac:dyDescent="0.25">
      <c r="AA2897" s="151">
        <f t="shared" si="49"/>
        <v>1</v>
      </c>
      <c r="AB2897" s="151">
        <f>IF(AC2897="",0,IFERROR(IF(VLOOKUP(AC2897,AC$38:AC2896,1,0)&gt;0,0,0),1))</f>
        <v>0</v>
      </c>
      <c r="AC2897" s="152">
        <f>IF(DATOS!J2861=Y$39,DATOS!C2861,"")</f>
        <v>0</v>
      </c>
    </row>
    <row r="2898" spans="27:29" x14ac:dyDescent="0.25">
      <c r="AA2898" s="151">
        <f t="shared" si="49"/>
        <v>1</v>
      </c>
      <c r="AB2898" s="151">
        <f>IF(AC2898="",0,IFERROR(IF(VLOOKUP(AC2898,AC$38:AC2897,1,0)&gt;0,0,0),1))</f>
        <v>0</v>
      </c>
      <c r="AC2898" s="152">
        <f>IF(DATOS!J2862=Y$39,DATOS!C2862,"")</f>
        <v>0</v>
      </c>
    </row>
    <row r="2899" spans="27:29" x14ac:dyDescent="0.25">
      <c r="AA2899" s="151">
        <f t="shared" si="49"/>
        <v>1</v>
      </c>
      <c r="AB2899" s="151">
        <f>IF(AC2899="",0,IFERROR(IF(VLOOKUP(AC2899,AC$38:AC2898,1,0)&gt;0,0,0),1))</f>
        <v>0</v>
      </c>
      <c r="AC2899" s="152">
        <f>IF(DATOS!J2863=Y$39,DATOS!C2863,"")</f>
        <v>0</v>
      </c>
    </row>
    <row r="2900" spans="27:29" x14ac:dyDescent="0.25">
      <c r="AA2900" s="151">
        <f t="shared" si="49"/>
        <v>1</v>
      </c>
      <c r="AB2900" s="151">
        <f>IF(AC2900="",0,IFERROR(IF(VLOOKUP(AC2900,AC$38:AC2899,1,0)&gt;0,0,0),1))</f>
        <v>0</v>
      </c>
      <c r="AC2900" s="152">
        <f>IF(DATOS!J2864=Y$39,DATOS!C2864,"")</f>
        <v>0</v>
      </c>
    </row>
    <row r="2901" spans="27:29" x14ac:dyDescent="0.25">
      <c r="AA2901" s="151">
        <f t="shared" si="49"/>
        <v>1</v>
      </c>
      <c r="AB2901" s="151">
        <f>IF(AC2901="",0,IFERROR(IF(VLOOKUP(AC2901,AC$38:AC2900,1,0)&gt;0,0,0),1))</f>
        <v>0</v>
      </c>
      <c r="AC2901" s="152">
        <f>IF(DATOS!J2865=Y$39,DATOS!C2865,"")</f>
        <v>0</v>
      </c>
    </row>
    <row r="2902" spans="27:29" x14ac:dyDescent="0.25">
      <c r="AA2902" s="151">
        <f t="shared" si="49"/>
        <v>1</v>
      </c>
      <c r="AB2902" s="151">
        <f>IF(AC2902="",0,IFERROR(IF(VLOOKUP(AC2902,AC$38:AC2901,1,0)&gt;0,0,0),1))</f>
        <v>0</v>
      </c>
      <c r="AC2902" s="152">
        <f>IF(DATOS!J2866=Y$39,DATOS!C2866,"")</f>
        <v>0</v>
      </c>
    </row>
    <row r="2903" spans="27:29" x14ac:dyDescent="0.25">
      <c r="AA2903" s="151">
        <f t="shared" si="49"/>
        <v>1</v>
      </c>
      <c r="AB2903" s="151">
        <f>IF(AC2903="",0,IFERROR(IF(VLOOKUP(AC2903,AC$38:AC2902,1,0)&gt;0,0,0),1))</f>
        <v>0</v>
      </c>
      <c r="AC2903" s="152">
        <f>IF(DATOS!J2867=Y$39,DATOS!C2867,"")</f>
        <v>0</v>
      </c>
    </row>
    <row r="2904" spans="27:29" x14ac:dyDescent="0.25">
      <c r="AA2904" s="151">
        <f t="shared" si="49"/>
        <v>1</v>
      </c>
      <c r="AB2904" s="151">
        <f>IF(AC2904="",0,IFERROR(IF(VLOOKUP(AC2904,AC$38:AC2903,1,0)&gt;0,0,0),1))</f>
        <v>0</v>
      </c>
      <c r="AC2904" s="152">
        <f>IF(DATOS!J2868=Y$39,DATOS!C2868,"")</f>
        <v>0</v>
      </c>
    </row>
    <row r="2905" spans="27:29" x14ac:dyDescent="0.25">
      <c r="AA2905" s="151">
        <f t="shared" si="49"/>
        <v>1</v>
      </c>
      <c r="AB2905" s="151">
        <f>IF(AC2905="",0,IFERROR(IF(VLOOKUP(AC2905,AC$38:AC2904,1,0)&gt;0,0,0),1))</f>
        <v>0</v>
      </c>
      <c r="AC2905" s="152">
        <f>IF(DATOS!J2869=Y$39,DATOS!C2869,"")</f>
        <v>0</v>
      </c>
    </row>
    <row r="2906" spans="27:29" x14ac:dyDescent="0.25">
      <c r="AA2906" s="151">
        <f t="shared" si="49"/>
        <v>1</v>
      </c>
      <c r="AB2906" s="151">
        <f>IF(AC2906="",0,IFERROR(IF(VLOOKUP(AC2906,AC$38:AC2905,1,0)&gt;0,0,0),1))</f>
        <v>0</v>
      </c>
      <c r="AC2906" s="152">
        <f>IF(DATOS!J2870=Y$39,DATOS!C2870,"")</f>
        <v>0</v>
      </c>
    </row>
    <row r="2907" spans="27:29" x14ac:dyDescent="0.25">
      <c r="AA2907" s="151">
        <f t="shared" si="49"/>
        <v>1</v>
      </c>
      <c r="AB2907" s="151">
        <f>IF(AC2907="",0,IFERROR(IF(VLOOKUP(AC2907,AC$38:AC2906,1,0)&gt;0,0,0),1))</f>
        <v>0</v>
      </c>
      <c r="AC2907" s="152">
        <f>IF(DATOS!J2871=Y$39,DATOS!C2871,"")</f>
        <v>0</v>
      </c>
    </row>
    <row r="2908" spans="27:29" x14ac:dyDescent="0.25">
      <c r="AA2908" s="151">
        <f t="shared" si="49"/>
        <v>1</v>
      </c>
      <c r="AB2908" s="151">
        <f>IF(AC2908="",0,IFERROR(IF(VLOOKUP(AC2908,AC$38:AC2907,1,0)&gt;0,0,0),1))</f>
        <v>0</v>
      </c>
      <c r="AC2908" s="152">
        <f>IF(DATOS!J2872=Y$39,DATOS!C2872,"")</f>
        <v>0</v>
      </c>
    </row>
    <row r="2909" spans="27:29" x14ac:dyDescent="0.25">
      <c r="AA2909" s="151">
        <f t="shared" si="49"/>
        <v>1</v>
      </c>
      <c r="AB2909" s="151">
        <f>IF(AC2909="",0,IFERROR(IF(VLOOKUP(AC2909,AC$38:AC2908,1,0)&gt;0,0,0),1))</f>
        <v>0</v>
      </c>
      <c r="AC2909" s="152">
        <f>IF(DATOS!J2873=Y$39,DATOS!C2873,"")</f>
        <v>0</v>
      </c>
    </row>
    <row r="2910" spans="27:29" x14ac:dyDescent="0.25">
      <c r="AA2910" s="151">
        <f t="shared" si="49"/>
        <v>1</v>
      </c>
      <c r="AB2910" s="151">
        <f>IF(AC2910="",0,IFERROR(IF(VLOOKUP(AC2910,AC$38:AC2909,1,0)&gt;0,0,0),1))</f>
        <v>0</v>
      </c>
      <c r="AC2910" s="152">
        <f>IF(DATOS!J2874=Y$39,DATOS!C2874,"")</f>
        <v>0</v>
      </c>
    </row>
    <row r="2911" spans="27:29" x14ac:dyDescent="0.25">
      <c r="AA2911" s="151">
        <f t="shared" si="49"/>
        <v>1</v>
      </c>
      <c r="AB2911" s="151">
        <f>IF(AC2911="",0,IFERROR(IF(VLOOKUP(AC2911,AC$38:AC2910,1,0)&gt;0,0,0),1))</f>
        <v>0</v>
      </c>
      <c r="AC2911" s="152">
        <f>IF(DATOS!J2875=Y$39,DATOS!C2875,"")</f>
        <v>0</v>
      </c>
    </row>
    <row r="2912" spans="27:29" x14ac:dyDescent="0.25">
      <c r="AA2912" s="151">
        <f t="shared" si="49"/>
        <v>1</v>
      </c>
      <c r="AB2912" s="151">
        <f>IF(AC2912="",0,IFERROR(IF(VLOOKUP(AC2912,AC$38:AC2911,1,0)&gt;0,0,0),1))</f>
        <v>0</v>
      </c>
      <c r="AC2912" s="152">
        <f>IF(DATOS!J2876=Y$39,DATOS!C2876,"")</f>
        <v>0</v>
      </c>
    </row>
    <row r="2913" spans="27:29" x14ac:dyDescent="0.25">
      <c r="AA2913" s="151">
        <f t="shared" si="49"/>
        <v>1</v>
      </c>
      <c r="AB2913" s="151">
        <f>IF(AC2913="",0,IFERROR(IF(VLOOKUP(AC2913,AC$38:AC2912,1,0)&gt;0,0,0),1))</f>
        <v>0</v>
      </c>
      <c r="AC2913" s="152">
        <f>IF(DATOS!J2877=Y$39,DATOS!C2877,"")</f>
        <v>0</v>
      </c>
    </row>
    <row r="2914" spans="27:29" x14ac:dyDescent="0.25">
      <c r="AA2914" s="151">
        <f t="shared" si="49"/>
        <v>1</v>
      </c>
      <c r="AB2914" s="151">
        <f>IF(AC2914="",0,IFERROR(IF(VLOOKUP(AC2914,AC$38:AC2913,1,0)&gt;0,0,0),1))</f>
        <v>0</v>
      </c>
      <c r="AC2914" s="152">
        <f>IF(DATOS!J2878=Y$39,DATOS!C2878,"")</f>
        <v>0</v>
      </c>
    </row>
    <row r="2915" spans="27:29" x14ac:dyDescent="0.25">
      <c r="AA2915" s="151">
        <f t="shared" si="49"/>
        <v>1</v>
      </c>
      <c r="AB2915" s="151">
        <f>IF(AC2915="",0,IFERROR(IF(VLOOKUP(AC2915,AC$38:AC2914,1,0)&gt;0,0,0),1))</f>
        <v>0</v>
      </c>
      <c r="AC2915" s="152">
        <f>IF(DATOS!J2879=Y$39,DATOS!C2879,"")</f>
        <v>0</v>
      </c>
    </row>
    <row r="2916" spans="27:29" x14ac:dyDescent="0.25">
      <c r="AA2916" s="151">
        <f t="shared" si="49"/>
        <v>1</v>
      </c>
      <c r="AB2916" s="151">
        <f>IF(AC2916="",0,IFERROR(IF(VLOOKUP(AC2916,AC$38:AC2915,1,0)&gt;0,0,0),1))</f>
        <v>0</v>
      </c>
      <c r="AC2916" s="152">
        <f>IF(DATOS!J2880=Y$39,DATOS!C2880,"")</f>
        <v>0</v>
      </c>
    </row>
    <row r="2917" spans="27:29" x14ac:dyDescent="0.25">
      <c r="AA2917" s="151">
        <f t="shared" si="49"/>
        <v>1</v>
      </c>
      <c r="AB2917" s="151">
        <f>IF(AC2917="",0,IFERROR(IF(VLOOKUP(AC2917,AC$38:AC2916,1,0)&gt;0,0,0),1))</f>
        <v>0</v>
      </c>
      <c r="AC2917" s="152">
        <f>IF(DATOS!J2881=Y$39,DATOS!C2881,"")</f>
        <v>0</v>
      </c>
    </row>
    <row r="2918" spans="27:29" x14ac:dyDescent="0.25">
      <c r="AA2918" s="151">
        <f t="shared" ref="AA2918:AA2981" si="50">AA2917+AB2918</f>
        <v>1</v>
      </c>
      <c r="AB2918" s="151">
        <f>IF(AC2918="",0,IFERROR(IF(VLOOKUP(AC2918,AC$38:AC2917,1,0)&gt;0,0,0),1))</f>
        <v>0</v>
      </c>
      <c r="AC2918" s="152">
        <f>IF(DATOS!J2882=Y$39,DATOS!C2882,"")</f>
        <v>0</v>
      </c>
    </row>
    <row r="2919" spans="27:29" x14ac:dyDescent="0.25">
      <c r="AA2919" s="151">
        <f t="shared" si="50"/>
        <v>1</v>
      </c>
      <c r="AB2919" s="151">
        <f>IF(AC2919="",0,IFERROR(IF(VLOOKUP(AC2919,AC$38:AC2918,1,0)&gt;0,0,0),1))</f>
        <v>0</v>
      </c>
      <c r="AC2919" s="152">
        <f>IF(DATOS!J2883=Y$39,DATOS!C2883,"")</f>
        <v>0</v>
      </c>
    </row>
    <row r="2920" spans="27:29" x14ac:dyDescent="0.25">
      <c r="AA2920" s="151">
        <f t="shared" si="50"/>
        <v>1</v>
      </c>
      <c r="AB2920" s="151">
        <f>IF(AC2920="",0,IFERROR(IF(VLOOKUP(AC2920,AC$38:AC2919,1,0)&gt;0,0,0),1))</f>
        <v>0</v>
      </c>
      <c r="AC2920" s="152">
        <f>IF(DATOS!J2884=Y$39,DATOS!C2884,"")</f>
        <v>0</v>
      </c>
    </row>
    <row r="2921" spans="27:29" x14ac:dyDescent="0.25">
      <c r="AA2921" s="151">
        <f t="shared" si="50"/>
        <v>1</v>
      </c>
      <c r="AB2921" s="151">
        <f>IF(AC2921="",0,IFERROR(IF(VLOOKUP(AC2921,AC$38:AC2920,1,0)&gt;0,0,0),1))</f>
        <v>0</v>
      </c>
      <c r="AC2921" s="152">
        <f>IF(DATOS!J2885=Y$39,DATOS!C2885,"")</f>
        <v>0</v>
      </c>
    </row>
    <row r="2922" spans="27:29" x14ac:dyDescent="0.25">
      <c r="AA2922" s="151">
        <f t="shared" si="50"/>
        <v>1</v>
      </c>
      <c r="AB2922" s="151">
        <f>IF(AC2922="",0,IFERROR(IF(VLOOKUP(AC2922,AC$38:AC2921,1,0)&gt;0,0,0),1))</f>
        <v>0</v>
      </c>
      <c r="AC2922" s="152">
        <f>IF(DATOS!J2886=Y$39,DATOS!C2886,"")</f>
        <v>0</v>
      </c>
    </row>
    <row r="2923" spans="27:29" x14ac:dyDescent="0.25">
      <c r="AA2923" s="151">
        <f t="shared" si="50"/>
        <v>1</v>
      </c>
      <c r="AB2923" s="151">
        <f>IF(AC2923="",0,IFERROR(IF(VLOOKUP(AC2923,AC$38:AC2922,1,0)&gt;0,0,0),1))</f>
        <v>0</v>
      </c>
      <c r="AC2923" s="152">
        <f>IF(DATOS!J2887=Y$39,DATOS!C2887,"")</f>
        <v>0</v>
      </c>
    </row>
    <row r="2924" spans="27:29" x14ac:dyDescent="0.25">
      <c r="AA2924" s="151">
        <f t="shared" si="50"/>
        <v>1</v>
      </c>
      <c r="AB2924" s="151">
        <f>IF(AC2924="",0,IFERROR(IF(VLOOKUP(AC2924,AC$38:AC2923,1,0)&gt;0,0,0),1))</f>
        <v>0</v>
      </c>
      <c r="AC2924" s="152">
        <f>IF(DATOS!J2888=Y$39,DATOS!C2888,"")</f>
        <v>0</v>
      </c>
    </row>
    <row r="2925" spans="27:29" x14ac:dyDescent="0.25">
      <c r="AA2925" s="151">
        <f t="shared" si="50"/>
        <v>1</v>
      </c>
      <c r="AB2925" s="151">
        <f>IF(AC2925="",0,IFERROR(IF(VLOOKUP(AC2925,AC$38:AC2924,1,0)&gt;0,0,0),1))</f>
        <v>0</v>
      </c>
      <c r="AC2925" s="152">
        <f>IF(DATOS!J2889=Y$39,DATOS!C2889,"")</f>
        <v>0</v>
      </c>
    </row>
    <row r="2926" spans="27:29" x14ac:dyDescent="0.25">
      <c r="AA2926" s="151">
        <f t="shared" si="50"/>
        <v>1</v>
      </c>
      <c r="AB2926" s="151">
        <f>IF(AC2926="",0,IFERROR(IF(VLOOKUP(AC2926,AC$38:AC2925,1,0)&gt;0,0,0),1))</f>
        <v>0</v>
      </c>
      <c r="AC2926" s="152">
        <f>IF(DATOS!J2890=Y$39,DATOS!C2890,"")</f>
        <v>0</v>
      </c>
    </row>
    <row r="2927" spans="27:29" x14ac:dyDescent="0.25">
      <c r="AA2927" s="151">
        <f t="shared" si="50"/>
        <v>1</v>
      </c>
      <c r="AB2927" s="151">
        <f>IF(AC2927="",0,IFERROR(IF(VLOOKUP(AC2927,AC$38:AC2926,1,0)&gt;0,0,0),1))</f>
        <v>0</v>
      </c>
      <c r="AC2927" s="152">
        <f>IF(DATOS!J2891=Y$39,DATOS!C2891,"")</f>
        <v>0</v>
      </c>
    </row>
    <row r="2928" spans="27:29" x14ac:dyDescent="0.25">
      <c r="AA2928" s="151">
        <f t="shared" si="50"/>
        <v>1</v>
      </c>
      <c r="AB2928" s="151">
        <f>IF(AC2928="",0,IFERROR(IF(VLOOKUP(AC2928,AC$38:AC2927,1,0)&gt;0,0,0),1))</f>
        <v>0</v>
      </c>
      <c r="AC2928" s="152">
        <f>IF(DATOS!J2892=Y$39,DATOS!C2892,"")</f>
        <v>0</v>
      </c>
    </row>
    <row r="2929" spans="27:29" x14ac:dyDescent="0.25">
      <c r="AA2929" s="151">
        <f t="shared" si="50"/>
        <v>1</v>
      </c>
      <c r="AB2929" s="151">
        <f>IF(AC2929="",0,IFERROR(IF(VLOOKUP(AC2929,AC$38:AC2928,1,0)&gt;0,0,0),1))</f>
        <v>0</v>
      </c>
      <c r="AC2929" s="152">
        <f>IF(DATOS!J2893=Y$39,DATOS!C2893,"")</f>
        <v>0</v>
      </c>
    </row>
    <row r="2930" spans="27:29" x14ac:dyDescent="0.25">
      <c r="AA2930" s="151">
        <f t="shared" si="50"/>
        <v>1</v>
      </c>
      <c r="AB2930" s="151">
        <f>IF(AC2930="",0,IFERROR(IF(VLOOKUP(AC2930,AC$38:AC2929,1,0)&gt;0,0,0),1))</f>
        <v>0</v>
      </c>
      <c r="AC2930" s="152">
        <f>IF(DATOS!J2894=Y$39,DATOS!C2894,"")</f>
        <v>0</v>
      </c>
    </row>
    <row r="2931" spans="27:29" x14ac:dyDescent="0.25">
      <c r="AA2931" s="151">
        <f t="shared" si="50"/>
        <v>1</v>
      </c>
      <c r="AB2931" s="151">
        <f>IF(AC2931="",0,IFERROR(IF(VLOOKUP(AC2931,AC$38:AC2930,1,0)&gt;0,0,0),1))</f>
        <v>0</v>
      </c>
      <c r="AC2931" s="152">
        <f>IF(DATOS!J2895=Y$39,DATOS!C2895,"")</f>
        <v>0</v>
      </c>
    </row>
    <row r="2932" spans="27:29" x14ac:dyDescent="0.25">
      <c r="AA2932" s="151">
        <f t="shared" si="50"/>
        <v>1</v>
      </c>
      <c r="AB2932" s="151">
        <f>IF(AC2932="",0,IFERROR(IF(VLOOKUP(AC2932,AC$38:AC2931,1,0)&gt;0,0,0),1))</f>
        <v>0</v>
      </c>
      <c r="AC2932" s="152">
        <f>IF(DATOS!J2896=Y$39,DATOS!C2896,"")</f>
        <v>0</v>
      </c>
    </row>
    <row r="2933" spans="27:29" x14ac:dyDescent="0.25">
      <c r="AA2933" s="151">
        <f t="shared" si="50"/>
        <v>1</v>
      </c>
      <c r="AB2933" s="151">
        <f>IF(AC2933="",0,IFERROR(IF(VLOOKUP(AC2933,AC$38:AC2932,1,0)&gt;0,0,0),1))</f>
        <v>0</v>
      </c>
      <c r="AC2933" s="152">
        <f>IF(DATOS!J2897=Y$39,DATOS!C2897,"")</f>
        <v>0</v>
      </c>
    </row>
    <row r="2934" spans="27:29" x14ac:dyDescent="0.25">
      <c r="AA2934" s="151">
        <f t="shared" si="50"/>
        <v>1</v>
      </c>
      <c r="AB2934" s="151">
        <f>IF(AC2934="",0,IFERROR(IF(VLOOKUP(AC2934,AC$38:AC2933,1,0)&gt;0,0,0),1))</f>
        <v>0</v>
      </c>
      <c r="AC2934" s="152">
        <f>IF(DATOS!J2898=Y$39,DATOS!C2898,"")</f>
        <v>0</v>
      </c>
    </row>
    <row r="2935" spans="27:29" x14ac:dyDescent="0.25">
      <c r="AA2935" s="151">
        <f t="shared" si="50"/>
        <v>1</v>
      </c>
      <c r="AB2935" s="151">
        <f>IF(AC2935="",0,IFERROR(IF(VLOOKUP(AC2935,AC$38:AC2934,1,0)&gt;0,0,0),1))</f>
        <v>0</v>
      </c>
      <c r="AC2935" s="152">
        <f>IF(DATOS!J2899=Y$39,DATOS!C2899,"")</f>
        <v>0</v>
      </c>
    </row>
    <row r="2936" spans="27:29" x14ac:dyDescent="0.25">
      <c r="AA2936" s="151">
        <f t="shared" si="50"/>
        <v>1</v>
      </c>
      <c r="AB2936" s="151">
        <f>IF(AC2936="",0,IFERROR(IF(VLOOKUP(AC2936,AC$38:AC2935,1,0)&gt;0,0,0),1))</f>
        <v>0</v>
      </c>
      <c r="AC2936" s="152">
        <f>IF(DATOS!J2900=Y$39,DATOS!C2900,"")</f>
        <v>0</v>
      </c>
    </row>
    <row r="2937" spans="27:29" x14ac:dyDescent="0.25">
      <c r="AA2937" s="151">
        <f t="shared" si="50"/>
        <v>1</v>
      </c>
      <c r="AB2937" s="151">
        <f>IF(AC2937="",0,IFERROR(IF(VLOOKUP(AC2937,AC$38:AC2936,1,0)&gt;0,0,0),1))</f>
        <v>0</v>
      </c>
      <c r="AC2937" s="152">
        <f>IF(DATOS!J2901=Y$39,DATOS!C2901,"")</f>
        <v>0</v>
      </c>
    </row>
    <row r="2938" spans="27:29" x14ac:dyDescent="0.25">
      <c r="AA2938" s="151">
        <f t="shared" si="50"/>
        <v>1</v>
      </c>
      <c r="AB2938" s="151">
        <f>IF(AC2938="",0,IFERROR(IF(VLOOKUP(AC2938,AC$38:AC2937,1,0)&gt;0,0,0),1))</f>
        <v>0</v>
      </c>
      <c r="AC2938" s="152">
        <f>IF(DATOS!J2902=Y$39,DATOS!C2902,"")</f>
        <v>0</v>
      </c>
    </row>
    <row r="2939" spans="27:29" x14ac:dyDescent="0.25">
      <c r="AA2939" s="151">
        <f t="shared" si="50"/>
        <v>1</v>
      </c>
      <c r="AB2939" s="151">
        <f>IF(AC2939="",0,IFERROR(IF(VLOOKUP(AC2939,AC$38:AC2938,1,0)&gt;0,0,0),1))</f>
        <v>0</v>
      </c>
      <c r="AC2939" s="152">
        <f>IF(DATOS!J2903=Y$39,DATOS!C2903,"")</f>
        <v>0</v>
      </c>
    </row>
    <row r="2940" spans="27:29" x14ac:dyDescent="0.25">
      <c r="AA2940" s="151">
        <f t="shared" si="50"/>
        <v>1</v>
      </c>
      <c r="AB2940" s="151">
        <f>IF(AC2940="",0,IFERROR(IF(VLOOKUP(AC2940,AC$38:AC2939,1,0)&gt;0,0,0),1))</f>
        <v>0</v>
      </c>
      <c r="AC2940" s="152">
        <f>IF(DATOS!J2904=Y$39,DATOS!C2904,"")</f>
        <v>0</v>
      </c>
    </row>
    <row r="2941" spans="27:29" x14ac:dyDescent="0.25">
      <c r="AA2941" s="151">
        <f t="shared" si="50"/>
        <v>1</v>
      </c>
      <c r="AB2941" s="151">
        <f>IF(AC2941="",0,IFERROR(IF(VLOOKUP(AC2941,AC$38:AC2940,1,0)&gt;0,0,0),1))</f>
        <v>0</v>
      </c>
      <c r="AC2941" s="152">
        <f>IF(DATOS!J2905=Y$39,DATOS!C2905,"")</f>
        <v>0</v>
      </c>
    </row>
    <row r="2942" spans="27:29" x14ac:dyDescent="0.25">
      <c r="AA2942" s="151">
        <f t="shared" si="50"/>
        <v>1</v>
      </c>
      <c r="AB2942" s="151">
        <f>IF(AC2942="",0,IFERROR(IF(VLOOKUP(AC2942,AC$38:AC2941,1,0)&gt;0,0,0),1))</f>
        <v>0</v>
      </c>
      <c r="AC2942" s="152">
        <f>IF(DATOS!J2906=Y$39,DATOS!C2906,"")</f>
        <v>0</v>
      </c>
    </row>
    <row r="2943" spans="27:29" x14ac:dyDescent="0.25">
      <c r="AA2943" s="151">
        <f t="shared" si="50"/>
        <v>1</v>
      </c>
      <c r="AB2943" s="151">
        <f>IF(AC2943="",0,IFERROR(IF(VLOOKUP(AC2943,AC$38:AC2942,1,0)&gt;0,0,0),1))</f>
        <v>0</v>
      </c>
      <c r="AC2943" s="152">
        <f>IF(DATOS!J2907=Y$39,DATOS!C2907,"")</f>
        <v>0</v>
      </c>
    </row>
    <row r="2944" spans="27:29" x14ac:dyDescent="0.25">
      <c r="AA2944" s="151">
        <f t="shared" si="50"/>
        <v>1</v>
      </c>
      <c r="AB2944" s="151">
        <f>IF(AC2944="",0,IFERROR(IF(VLOOKUP(AC2944,AC$38:AC2943,1,0)&gt;0,0,0),1))</f>
        <v>0</v>
      </c>
      <c r="AC2944" s="152">
        <f>IF(DATOS!J2908=Y$39,DATOS!C2908,"")</f>
        <v>0</v>
      </c>
    </row>
    <row r="2945" spans="27:29" x14ac:dyDescent="0.25">
      <c r="AA2945" s="151">
        <f t="shared" si="50"/>
        <v>1</v>
      </c>
      <c r="AB2945" s="151">
        <f>IF(AC2945="",0,IFERROR(IF(VLOOKUP(AC2945,AC$38:AC2944,1,0)&gt;0,0,0),1))</f>
        <v>0</v>
      </c>
      <c r="AC2945" s="152">
        <f>IF(DATOS!J2909=Y$39,DATOS!C2909,"")</f>
        <v>0</v>
      </c>
    </row>
    <row r="2946" spans="27:29" x14ac:dyDescent="0.25">
      <c r="AA2946" s="151">
        <f t="shared" si="50"/>
        <v>1</v>
      </c>
      <c r="AB2946" s="151">
        <f>IF(AC2946="",0,IFERROR(IF(VLOOKUP(AC2946,AC$38:AC2945,1,0)&gt;0,0,0),1))</f>
        <v>0</v>
      </c>
      <c r="AC2946" s="152">
        <f>IF(DATOS!J2910=Y$39,DATOS!C2910,"")</f>
        <v>0</v>
      </c>
    </row>
    <row r="2947" spans="27:29" x14ac:dyDescent="0.25">
      <c r="AA2947" s="151">
        <f t="shared" si="50"/>
        <v>1</v>
      </c>
      <c r="AB2947" s="151">
        <f>IF(AC2947="",0,IFERROR(IF(VLOOKUP(AC2947,AC$38:AC2946,1,0)&gt;0,0,0),1))</f>
        <v>0</v>
      </c>
      <c r="AC2947" s="152">
        <f>IF(DATOS!J2911=Y$39,DATOS!C2911,"")</f>
        <v>0</v>
      </c>
    </row>
    <row r="2948" spans="27:29" x14ac:dyDescent="0.25">
      <c r="AA2948" s="151">
        <f t="shared" si="50"/>
        <v>1</v>
      </c>
      <c r="AB2948" s="151">
        <f>IF(AC2948="",0,IFERROR(IF(VLOOKUP(AC2948,AC$38:AC2947,1,0)&gt;0,0,0),1))</f>
        <v>0</v>
      </c>
      <c r="AC2948" s="152">
        <f>IF(DATOS!J2912=Y$39,DATOS!C2912,"")</f>
        <v>0</v>
      </c>
    </row>
    <row r="2949" spans="27:29" x14ac:dyDescent="0.25">
      <c r="AA2949" s="151">
        <f t="shared" si="50"/>
        <v>1</v>
      </c>
      <c r="AB2949" s="151">
        <f>IF(AC2949="",0,IFERROR(IF(VLOOKUP(AC2949,AC$38:AC2948,1,0)&gt;0,0,0),1))</f>
        <v>0</v>
      </c>
      <c r="AC2949" s="152">
        <f>IF(DATOS!J2913=Y$39,DATOS!C2913,"")</f>
        <v>0</v>
      </c>
    </row>
    <row r="2950" spans="27:29" x14ac:dyDescent="0.25">
      <c r="AA2950" s="151">
        <f t="shared" si="50"/>
        <v>1</v>
      </c>
      <c r="AB2950" s="151">
        <f>IF(AC2950="",0,IFERROR(IF(VLOOKUP(AC2950,AC$38:AC2949,1,0)&gt;0,0,0),1))</f>
        <v>0</v>
      </c>
      <c r="AC2950" s="152">
        <f>IF(DATOS!J2914=Y$39,DATOS!C2914,"")</f>
        <v>0</v>
      </c>
    </row>
    <row r="2951" spans="27:29" x14ac:dyDescent="0.25">
      <c r="AA2951" s="151">
        <f t="shared" si="50"/>
        <v>1</v>
      </c>
      <c r="AB2951" s="151">
        <f>IF(AC2951="",0,IFERROR(IF(VLOOKUP(AC2951,AC$38:AC2950,1,0)&gt;0,0,0),1))</f>
        <v>0</v>
      </c>
      <c r="AC2951" s="152">
        <f>IF(DATOS!J2915=Y$39,DATOS!C2915,"")</f>
        <v>0</v>
      </c>
    </row>
    <row r="2952" spans="27:29" x14ac:dyDescent="0.25">
      <c r="AA2952" s="151">
        <f t="shared" si="50"/>
        <v>1</v>
      </c>
      <c r="AB2952" s="151">
        <f>IF(AC2952="",0,IFERROR(IF(VLOOKUP(AC2952,AC$38:AC2951,1,0)&gt;0,0,0),1))</f>
        <v>0</v>
      </c>
      <c r="AC2952" s="152">
        <f>IF(DATOS!J2916=Y$39,DATOS!C2916,"")</f>
        <v>0</v>
      </c>
    </row>
    <row r="2953" spans="27:29" x14ac:dyDescent="0.25">
      <c r="AA2953" s="151">
        <f t="shared" si="50"/>
        <v>1</v>
      </c>
      <c r="AB2953" s="151">
        <f>IF(AC2953="",0,IFERROR(IF(VLOOKUP(AC2953,AC$38:AC2952,1,0)&gt;0,0,0),1))</f>
        <v>0</v>
      </c>
      <c r="AC2953" s="152">
        <f>IF(DATOS!J2917=Y$39,DATOS!C2917,"")</f>
        <v>0</v>
      </c>
    </row>
    <row r="2954" spans="27:29" x14ac:dyDescent="0.25">
      <c r="AA2954" s="151">
        <f t="shared" si="50"/>
        <v>1</v>
      </c>
      <c r="AB2954" s="151">
        <f>IF(AC2954="",0,IFERROR(IF(VLOOKUP(AC2954,AC$38:AC2953,1,0)&gt;0,0,0),1))</f>
        <v>0</v>
      </c>
      <c r="AC2954" s="152">
        <f>IF(DATOS!J2918=Y$39,DATOS!C2918,"")</f>
        <v>0</v>
      </c>
    </row>
    <row r="2955" spans="27:29" x14ac:dyDescent="0.25">
      <c r="AA2955" s="151">
        <f t="shared" si="50"/>
        <v>1</v>
      </c>
      <c r="AB2955" s="151">
        <f>IF(AC2955="",0,IFERROR(IF(VLOOKUP(AC2955,AC$38:AC2954,1,0)&gt;0,0,0),1))</f>
        <v>0</v>
      </c>
      <c r="AC2955" s="152">
        <f>IF(DATOS!J2919=Y$39,DATOS!C2919,"")</f>
        <v>0</v>
      </c>
    </row>
    <row r="2956" spans="27:29" x14ac:dyDescent="0.25">
      <c r="AA2956" s="151">
        <f t="shared" si="50"/>
        <v>1</v>
      </c>
      <c r="AB2956" s="151">
        <f>IF(AC2956="",0,IFERROR(IF(VLOOKUP(AC2956,AC$38:AC2955,1,0)&gt;0,0,0),1))</f>
        <v>0</v>
      </c>
      <c r="AC2956" s="152">
        <f>IF(DATOS!J2920=Y$39,DATOS!C2920,"")</f>
        <v>0</v>
      </c>
    </row>
    <row r="2957" spans="27:29" x14ac:dyDescent="0.25">
      <c r="AA2957" s="151">
        <f t="shared" si="50"/>
        <v>1</v>
      </c>
      <c r="AB2957" s="151">
        <f>IF(AC2957="",0,IFERROR(IF(VLOOKUP(AC2957,AC$38:AC2956,1,0)&gt;0,0,0),1))</f>
        <v>0</v>
      </c>
      <c r="AC2957" s="152">
        <f>IF(DATOS!J2921=Y$39,DATOS!C2921,"")</f>
        <v>0</v>
      </c>
    </row>
    <row r="2958" spans="27:29" x14ac:dyDescent="0.25">
      <c r="AA2958" s="151">
        <f t="shared" si="50"/>
        <v>1</v>
      </c>
      <c r="AB2958" s="151">
        <f>IF(AC2958="",0,IFERROR(IF(VLOOKUP(AC2958,AC$38:AC2957,1,0)&gt;0,0,0),1))</f>
        <v>0</v>
      </c>
      <c r="AC2958" s="152">
        <f>IF(DATOS!J2922=Y$39,DATOS!C2922,"")</f>
        <v>0</v>
      </c>
    </row>
    <row r="2959" spans="27:29" x14ac:dyDescent="0.25">
      <c r="AA2959" s="151">
        <f t="shared" si="50"/>
        <v>1</v>
      </c>
      <c r="AB2959" s="151">
        <f>IF(AC2959="",0,IFERROR(IF(VLOOKUP(AC2959,AC$38:AC2958,1,0)&gt;0,0,0),1))</f>
        <v>0</v>
      </c>
      <c r="AC2959" s="152">
        <f>IF(DATOS!J2923=Y$39,DATOS!C2923,"")</f>
        <v>0</v>
      </c>
    </row>
    <row r="2960" spans="27:29" x14ac:dyDescent="0.25">
      <c r="AA2960" s="151">
        <f t="shared" si="50"/>
        <v>1</v>
      </c>
      <c r="AB2960" s="151">
        <f>IF(AC2960="",0,IFERROR(IF(VLOOKUP(AC2960,AC$38:AC2959,1,0)&gt;0,0,0),1))</f>
        <v>0</v>
      </c>
      <c r="AC2960" s="152">
        <f>IF(DATOS!J2924=Y$39,DATOS!C2924,"")</f>
        <v>0</v>
      </c>
    </row>
    <row r="2961" spans="27:29" x14ac:dyDescent="0.25">
      <c r="AA2961" s="151">
        <f t="shared" si="50"/>
        <v>1</v>
      </c>
      <c r="AB2961" s="151">
        <f>IF(AC2961="",0,IFERROR(IF(VLOOKUP(AC2961,AC$38:AC2960,1,0)&gt;0,0,0),1))</f>
        <v>0</v>
      </c>
      <c r="AC2961" s="152">
        <f>IF(DATOS!J2925=Y$39,DATOS!C2925,"")</f>
        <v>0</v>
      </c>
    </row>
    <row r="2962" spans="27:29" x14ac:dyDescent="0.25">
      <c r="AA2962" s="151">
        <f t="shared" si="50"/>
        <v>1</v>
      </c>
      <c r="AB2962" s="151">
        <f>IF(AC2962="",0,IFERROR(IF(VLOOKUP(AC2962,AC$38:AC2961,1,0)&gt;0,0,0),1))</f>
        <v>0</v>
      </c>
      <c r="AC2962" s="152">
        <f>IF(DATOS!J2926=Y$39,DATOS!C2926,"")</f>
        <v>0</v>
      </c>
    </row>
    <row r="2963" spans="27:29" x14ac:dyDescent="0.25">
      <c r="AA2963" s="151">
        <f t="shared" si="50"/>
        <v>1</v>
      </c>
      <c r="AB2963" s="151">
        <f>IF(AC2963="",0,IFERROR(IF(VLOOKUP(AC2963,AC$38:AC2962,1,0)&gt;0,0,0),1))</f>
        <v>0</v>
      </c>
      <c r="AC2963" s="152">
        <f>IF(DATOS!J2927=Y$39,DATOS!C2927,"")</f>
        <v>0</v>
      </c>
    </row>
    <row r="2964" spans="27:29" x14ac:dyDescent="0.25">
      <c r="AA2964" s="151">
        <f t="shared" si="50"/>
        <v>1</v>
      </c>
      <c r="AB2964" s="151">
        <f>IF(AC2964="",0,IFERROR(IF(VLOOKUP(AC2964,AC$38:AC2963,1,0)&gt;0,0,0),1))</f>
        <v>0</v>
      </c>
      <c r="AC2964" s="152">
        <f>IF(DATOS!J2928=Y$39,DATOS!C2928,"")</f>
        <v>0</v>
      </c>
    </row>
    <row r="2965" spans="27:29" x14ac:dyDescent="0.25">
      <c r="AA2965" s="151">
        <f t="shared" si="50"/>
        <v>1</v>
      </c>
      <c r="AB2965" s="151">
        <f>IF(AC2965="",0,IFERROR(IF(VLOOKUP(AC2965,AC$38:AC2964,1,0)&gt;0,0,0),1))</f>
        <v>0</v>
      </c>
      <c r="AC2965" s="152">
        <f>IF(DATOS!J2929=Y$39,DATOS!C2929,"")</f>
        <v>0</v>
      </c>
    </row>
    <row r="2966" spans="27:29" x14ac:dyDescent="0.25">
      <c r="AA2966" s="151">
        <f t="shared" si="50"/>
        <v>1</v>
      </c>
      <c r="AB2966" s="151">
        <f>IF(AC2966="",0,IFERROR(IF(VLOOKUP(AC2966,AC$38:AC2965,1,0)&gt;0,0,0),1))</f>
        <v>0</v>
      </c>
      <c r="AC2966" s="152">
        <f>IF(DATOS!J2930=Y$39,DATOS!C2930,"")</f>
        <v>0</v>
      </c>
    </row>
    <row r="2967" spans="27:29" x14ac:dyDescent="0.25">
      <c r="AA2967" s="151">
        <f t="shared" si="50"/>
        <v>1</v>
      </c>
      <c r="AB2967" s="151">
        <f>IF(AC2967="",0,IFERROR(IF(VLOOKUP(AC2967,AC$38:AC2966,1,0)&gt;0,0,0),1))</f>
        <v>0</v>
      </c>
      <c r="AC2967" s="152">
        <f>IF(DATOS!J2931=Y$39,DATOS!C2931,"")</f>
        <v>0</v>
      </c>
    </row>
    <row r="2968" spans="27:29" x14ac:dyDescent="0.25">
      <c r="AA2968" s="151">
        <f t="shared" si="50"/>
        <v>1</v>
      </c>
      <c r="AB2968" s="151">
        <f>IF(AC2968="",0,IFERROR(IF(VLOOKUP(AC2968,AC$38:AC2967,1,0)&gt;0,0,0),1))</f>
        <v>0</v>
      </c>
      <c r="AC2968" s="152">
        <f>IF(DATOS!J2932=Y$39,DATOS!C2932,"")</f>
        <v>0</v>
      </c>
    </row>
    <row r="2969" spans="27:29" x14ac:dyDescent="0.25">
      <c r="AA2969" s="151">
        <f t="shared" si="50"/>
        <v>1</v>
      </c>
      <c r="AB2969" s="151">
        <f>IF(AC2969="",0,IFERROR(IF(VLOOKUP(AC2969,AC$38:AC2968,1,0)&gt;0,0,0),1))</f>
        <v>0</v>
      </c>
      <c r="AC2969" s="152">
        <f>IF(DATOS!J2933=Y$39,DATOS!C2933,"")</f>
        <v>0</v>
      </c>
    </row>
    <row r="2970" spans="27:29" x14ac:dyDescent="0.25">
      <c r="AA2970" s="151">
        <f t="shared" si="50"/>
        <v>1</v>
      </c>
      <c r="AB2970" s="151">
        <f>IF(AC2970="",0,IFERROR(IF(VLOOKUP(AC2970,AC$38:AC2969,1,0)&gt;0,0,0),1))</f>
        <v>0</v>
      </c>
      <c r="AC2970" s="152">
        <f>IF(DATOS!J2934=Y$39,DATOS!C2934,"")</f>
        <v>0</v>
      </c>
    </row>
    <row r="2971" spans="27:29" x14ac:dyDescent="0.25">
      <c r="AA2971" s="151">
        <f t="shared" si="50"/>
        <v>1</v>
      </c>
      <c r="AB2971" s="151">
        <f>IF(AC2971="",0,IFERROR(IF(VLOOKUP(AC2971,AC$38:AC2970,1,0)&gt;0,0,0),1))</f>
        <v>0</v>
      </c>
      <c r="AC2971" s="152">
        <f>IF(DATOS!J2935=Y$39,DATOS!C2935,"")</f>
        <v>0</v>
      </c>
    </row>
    <row r="2972" spans="27:29" x14ac:dyDescent="0.25">
      <c r="AA2972" s="151">
        <f t="shared" si="50"/>
        <v>1</v>
      </c>
      <c r="AB2972" s="151">
        <f>IF(AC2972="",0,IFERROR(IF(VLOOKUP(AC2972,AC$38:AC2971,1,0)&gt;0,0,0),1))</f>
        <v>0</v>
      </c>
      <c r="AC2972" s="152">
        <f>IF(DATOS!J2936=Y$39,DATOS!C2936,"")</f>
        <v>0</v>
      </c>
    </row>
    <row r="2973" spans="27:29" x14ac:dyDescent="0.25">
      <c r="AA2973" s="151">
        <f t="shared" si="50"/>
        <v>1</v>
      </c>
      <c r="AB2973" s="151">
        <f>IF(AC2973="",0,IFERROR(IF(VLOOKUP(AC2973,AC$38:AC2972,1,0)&gt;0,0,0),1))</f>
        <v>0</v>
      </c>
      <c r="AC2973" s="152">
        <f>IF(DATOS!J2937=Y$39,DATOS!C2937,"")</f>
        <v>0</v>
      </c>
    </row>
    <row r="2974" spans="27:29" x14ac:dyDescent="0.25">
      <c r="AA2974" s="151">
        <f t="shared" si="50"/>
        <v>1</v>
      </c>
      <c r="AB2974" s="151">
        <f>IF(AC2974="",0,IFERROR(IF(VLOOKUP(AC2974,AC$38:AC2973,1,0)&gt;0,0,0),1))</f>
        <v>0</v>
      </c>
      <c r="AC2974" s="152">
        <f>IF(DATOS!J2938=Y$39,DATOS!C2938,"")</f>
        <v>0</v>
      </c>
    </row>
    <row r="2975" spans="27:29" x14ac:dyDescent="0.25">
      <c r="AA2975" s="151">
        <f t="shared" si="50"/>
        <v>1</v>
      </c>
      <c r="AB2975" s="151">
        <f>IF(AC2975="",0,IFERROR(IF(VLOOKUP(AC2975,AC$38:AC2974,1,0)&gt;0,0,0),1))</f>
        <v>0</v>
      </c>
      <c r="AC2975" s="152">
        <f>IF(DATOS!J2939=Y$39,DATOS!C2939,"")</f>
        <v>0</v>
      </c>
    </row>
    <row r="2976" spans="27:29" x14ac:dyDescent="0.25">
      <c r="AA2976" s="151">
        <f t="shared" si="50"/>
        <v>1</v>
      </c>
      <c r="AB2976" s="151">
        <f>IF(AC2976="",0,IFERROR(IF(VLOOKUP(AC2976,AC$38:AC2975,1,0)&gt;0,0,0),1))</f>
        <v>0</v>
      </c>
      <c r="AC2976" s="152">
        <f>IF(DATOS!J2940=Y$39,DATOS!C2940,"")</f>
        <v>0</v>
      </c>
    </row>
    <row r="2977" spans="27:29" x14ac:dyDescent="0.25">
      <c r="AA2977" s="151">
        <f t="shared" si="50"/>
        <v>1</v>
      </c>
      <c r="AB2977" s="151">
        <f>IF(AC2977="",0,IFERROR(IF(VLOOKUP(AC2977,AC$38:AC2976,1,0)&gt;0,0,0),1))</f>
        <v>0</v>
      </c>
      <c r="AC2977" s="152">
        <f>IF(DATOS!J2941=Y$39,DATOS!C2941,"")</f>
        <v>0</v>
      </c>
    </row>
    <row r="2978" spans="27:29" x14ac:dyDescent="0.25">
      <c r="AA2978" s="151">
        <f t="shared" si="50"/>
        <v>1</v>
      </c>
      <c r="AB2978" s="151">
        <f>IF(AC2978="",0,IFERROR(IF(VLOOKUP(AC2978,AC$38:AC2977,1,0)&gt;0,0,0),1))</f>
        <v>0</v>
      </c>
      <c r="AC2978" s="152">
        <f>IF(DATOS!J2942=Y$39,DATOS!C2942,"")</f>
        <v>0</v>
      </c>
    </row>
    <row r="2979" spans="27:29" x14ac:dyDescent="0.25">
      <c r="AA2979" s="151">
        <f t="shared" si="50"/>
        <v>1</v>
      </c>
      <c r="AB2979" s="151">
        <f>IF(AC2979="",0,IFERROR(IF(VLOOKUP(AC2979,AC$38:AC2978,1,0)&gt;0,0,0),1))</f>
        <v>0</v>
      </c>
      <c r="AC2979" s="152">
        <f>IF(DATOS!J2943=Y$39,DATOS!C2943,"")</f>
        <v>0</v>
      </c>
    </row>
    <row r="2980" spans="27:29" x14ac:dyDescent="0.25">
      <c r="AA2980" s="151">
        <f t="shared" si="50"/>
        <v>1</v>
      </c>
      <c r="AB2980" s="151">
        <f>IF(AC2980="",0,IFERROR(IF(VLOOKUP(AC2980,AC$38:AC2979,1,0)&gt;0,0,0),1))</f>
        <v>0</v>
      </c>
      <c r="AC2980" s="152">
        <f>IF(DATOS!J2944=Y$39,DATOS!C2944,"")</f>
        <v>0</v>
      </c>
    </row>
    <row r="2981" spans="27:29" x14ac:dyDescent="0.25">
      <c r="AA2981" s="151">
        <f t="shared" si="50"/>
        <v>1</v>
      </c>
      <c r="AB2981" s="151">
        <f>IF(AC2981="",0,IFERROR(IF(VLOOKUP(AC2981,AC$38:AC2980,1,0)&gt;0,0,0),1))</f>
        <v>0</v>
      </c>
      <c r="AC2981" s="152">
        <f>IF(DATOS!J2945=Y$39,DATOS!C2945,"")</f>
        <v>0</v>
      </c>
    </row>
    <row r="2982" spans="27:29" x14ac:dyDescent="0.25">
      <c r="AA2982" s="151">
        <f t="shared" ref="AA2982:AA3045" si="51">AA2981+AB2982</f>
        <v>1</v>
      </c>
      <c r="AB2982" s="151">
        <f>IF(AC2982="",0,IFERROR(IF(VLOOKUP(AC2982,AC$38:AC2981,1,0)&gt;0,0,0),1))</f>
        <v>0</v>
      </c>
      <c r="AC2982" s="152">
        <f>IF(DATOS!J2946=Y$39,DATOS!C2946,"")</f>
        <v>0</v>
      </c>
    </row>
    <row r="2983" spans="27:29" x14ac:dyDescent="0.25">
      <c r="AA2983" s="151">
        <f t="shared" si="51"/>
        <v>1</v>
      </c>
      <c r="AB2983" s="151">
        <f>IF(AC2983="",0,IFERROR(IF(VLOOKUP(AC2983,AC$38:AC2982,1,0)&gt;0,0,0),1))</f>
        <v>0</v>
      </c>
      <c r="AC2983" s="152">
        <f>IF(DATOS!J2947=Y$39,DATOS!C2947,"")</f>
        <v>0</v>
      </c>
    </row>
    <row r="2984" spans="27:29" x14ac:dyDescent="0.25">
      <c r="AA2984" s="151">
        <f t="shared" si="51"/>
        <v>1</v>
      </c>
      <c r="AB2984" s="151">
        <f>IF(AC2984="",0,IFERROR(IF(VLOOKUP(AC2984,AC$38:AC2983,1,0)&gt;0,0,0),1))</f>
        <v>0</v>
      </c>
      <c r="AC2984" s="152">
        <f>IF(DATOS!J2948=Y$39,DATOS!C2948,"")</f>
        <v>0</v>
      </c>
    </row>
    <row r="2985" spans="27:29" x14ac:dyDescent="0.25">
      <c r="AA2985" s="151">
        <f t="shared" si="51"/>
        <v>1</v>
      </c>
      <c r="AB2985" s="151">
        <f>IF(AC2985="",0,IFERROR(IF(VLOOKUP(AC2985,AC$38:AC2984,1,0)&gt;0,0,0),1))</f>
        <v>0</v>
      </c>
      <c r="AC2985" s="152">
        <f>IF(DATOS!J2949=Y$39,DATOS!C2949,"")</f>
        <v>0</v>
      </c>
    </row>
    <row r="2986" spans="27:29" x14ac:dyDescent="0.25">
      <c r="AA2986" s="151">
        <f t="shared" si="51"/>
        <v>1</v>
      </c>
      <c r="AB2986" s="151">
        <f>IF(AC2986="",0,IFERROR(IF(VLOOKUP(AC2986,AC$38:AC2985,1,0)&gt;0,0,0),1))</f>
        <v>0</v>
      </c>
      <c r="AC2986" s="152">
        <f>IF(DATOS!J2950=Y$39,DATOS!C2950,"")</f>
        <v>0</v>
      </c>
    </row>
    <row r="2987" spans="27:29" x14ac:dyDescent="0.25">
      <c r="AA2987" s="151">
        <f t="shared" si="51"/>
        <v>1</v>
      </c>
      <c r="AB2987" s="151">
        <f>IF(AC2987="",0,IFERROR(IF(VLOOKUP(AC2987,AC$38:AC2986,1,0)&gt;0,0,0),1))</f>
        <v>0</v>
      </c>
      <c r="AC2987" s="152">
        <f>IF(DATOS!J2951=Y$39,DATOS!C2951,"")</f>
        <v>0</v>
      </c>
    </row>
    <row r="2988" spans="27:29" x14ac:dyDescent="0.25">
      <c r="AA2988" s="151">
        <f t="shared" si="51"/>
        <v>1</v>
      </c>
      <c r="AB2988" s="151">
        <f>IF(AC2988="",0,IFERROR(IF(VLOOKUP(AC2988,AC$38:AC2987,1,0)&gt;0,0,0),1))</f>
        <v>0</v>
      </c>
      <c r="AC2988" s="152">
        <f>IF(DATOS!J2952=Y$39,DATOS!C2952,"")</f>
        <v>0</v>
      </c>
    </row>
    <row r="2989" spans="27:29" x14ac:dyDescent="0.25">
      <c r="AA2989" s="151">
        <f t="shared" si="51"/>
        <v>1</v>
      </c>
      <c r="AB2989" s="151">
        <f>IF(AC2989="",0,IFERROR(IF(VLOOKUP(AC2989,AC$38:AC2988,1,0)&gt;0,0,0),1))</f>
        <v>0</v>
      </c>
      <c r="AC2989" s="152">
        <f>IF(DATOS!J2953=Y$39,DATOS!C2953,"")</f>
        <v>0</v>
      </c>
    </row>
    <row r="2990" spans="27:29" x14ac:dyDescent="0.25">
      <c r="AA2990" s="151">
        <f t="shared" si="51"/>
        <v>1</v>
      </c>
      <c r="AB2990" s="151">
        <f>IF(AC2990="",0,IFERROR(IF(VLOOKUP(AC2990,AC$38:AC2989,1,0)&gt;0,0,0),1))</f>
        <v>0</v>
      </c>
      <c r="AC2990" s="152">
        <f>IF(DATOS!J2954=Y$39,DATOS!C2954,"")</f>
        <v>0</v>
      </c>
    </row>
    <row r="2991" spans="27:29" x14ac:dyDescent="0.25">
      <c r="AA2991" s="151">
        <f t="shared" si="51"/>
        <v>1</v>
      </c>
      <c r="AB2991" s="151">
        <f>IF(AC2991="",0,IFERROR(IF(VLOOKUP(AC2991,AC$38:AC2990,1,0)&gt;0,0,0),1))</f>
        <v>0</v>
      </c>
      <c r="AC2991" s="152">
        <f>IF(DATOS!J2955=Y$39,DATOS!C2955,"")</f>
        <v>0</v>
      </c>
    </row>
    <row r="2992" spans="27:29" x14ac:dyDescent="0.25">
      <c r="AA2992" s="151">
        <f t="shared" si="51"/>
        <v>1</v>
      </c>
      <c r="AB2992" s="151">
        <f>IF(AC2992="",0,IFERROR(IF(VLOOKUP(AC2992,AC$38:AC2991,1,0)&gt;0,0,0),1))</f>
        <v>0</v>
      </c>
      <c r="AC2992" s="152">
        <f>IF(DATOS!J2956=Y$39,DATOS!C2956,"")</f>
        <v>0</v>
      </c>
    </row>
    <row r="2993" spans="27:29" x14ac:dyDescent="0.25">
      <c r="AA2993" s="151">
        <f t="shared" si="51"/>
        <v>1</v>
      </c>
      <c r="AB2993" s="151">
        <f>IF(AC2993="",0,IFERROR(IF(VLOOKUP(AC2993,AC$38:AC2992,1,0)&gt;0,0,0),1))</f>
        <v>0</v>
      </c>
      <c r="AC2993" s="152">
        <f>IF(DATOS!J2957=Y$39,DATOS!C2957,"")</f>
        <v>0</v>
      </c>
    </row>
    <row r="2994" spans="27:29" x14ac:dyDescent="0.25">
      <c r="AA2994" s="151">
        <f t="shared" si="51"/>
        <v>1</v>
      </c>
      <c r="AB2994" s="151">
        <f>IF(AC2994="",0,IFERROR(IF(VLOOKUP(AC2994,AC$38:AC2993,1,0)&gt;0,0,0),1))</f>
        <v>0</v>
      </c>
      <c r="AC2994" s="152">
        <f>IF(DATOS!J2958=Y$39,DATOS!C2958,"")</f>
        <v>0</v>
      </c>
    </row>
    <row r="2995" spans="27:29" x14ac:dyDescent="0.25">
      <c r="AA2995" s="151">
        <f t="shared" si="51"/>
        <v>1</v>
      </c>
      <c r="AB2995" s="151">
        <f>IF(AC2995="",0,IFERROR(IF(VLOOKUP(AC2995,AC$38:AC2994,1,0)&gt;0,0,0),1))</f>
        <v>0</v>
      </c>
      <c r="AC2995" s="152">
        <f>IF(DATOS!J2959=Y$39,DATOS!C2959,"")</f>
        <v>0</v>
      </c>
    </row>
    <row r="2996" spans="27:29" x14ac:dyDescent="0.25">
      <c r="AA2996" s="151">
        <f t="shared" si="51"/>
        <v>1</v>
      </c>
      <c r="AB2996" s="151">
        <f>IF(AC2996="",0,IFERROR(IF(VLOOKUP(AC2996,AC$38:AC2995,1,0)&gt;0,0,0),1))</f>
        <v>0</v>
      </c>
      <c r="AC2996" s="152">
        <f>IF(DATOS!J2960=Y$39,DATOS!C2960,"")</f>
        <v>0</v>
      </c>
    </row>
    <row r="2997" spans="27:29" x14ac:dyDescent="0.25">
      <c r="AA2997" s="151">
        <f t="shared" si="51"/>
        <v>1</v>
      </c>
      <c r="AB2997" s="151">
        <f>IF(AC2997="",0,IFERROR(IF(VLOOKUP(AC2997,AC$38:AC2996,1,0)&gt;0,0,0),1))</f>
        <v>0</v>
      </c>
      <c r="AC2997" s="152">
        <f>IF(DATOS!J2961=Y$39,DATOS!C2961,"")</f>
        <v>0</v>
      </c>
    </row>
    <row r="2998" spans="27:29" x14ac:dyDescent="0.25">
      <c r="AA2998" s="151">
        <f t="shared" si="51"/>
        <v>1</v>
      </c>
      <c r="AB2998" s="151">
        <f>IF(AC2998="",0,IFERROR(IF(VLOOKUP(AC2998,AC$38:AC2997,1,0)&gt;0,0,0),1))</f>
        <v>0</v>
      </c>
      <c r="AC2998" s="152">
        <f>IF(DATOS!J2962=Y$39,DATOS!C2962,"")</f>
        <v>0</v>
      </c>
    </row>
    <row r="2999" spans="27:29" x14ac:dyDescent="0.25">
      <c r="AA2999" s="151">
        <f t="shared" si="51"/>
        <v>1</v>
      </c>
      <c r="AB2999" s="151">
        <f>IF(AC2999="",0,IFERROR(IF(VLOOKUP(AC2999,AC$38:AC2998,1,0)&gt;0,0,0),1))</f>
        <v>0</v>
      </c>
      <c r="AC2999" s="152">
        <f>IF(DATOS!J2963=Y$39,DATOS!C2963,"")</f>
        <v>0</v>
      </c>
    </row>
    <row r="3000" spans="27:29" x14ac:dyDescent="0.25">
      <c r="AA3000" s="151">
        <f t="shared" si="51"/>
        <v>1</v>
      </c>
      <c r="AB3000" s="151">
        <f>IF(AC3000="",0,IFERROR(IF(VLOOKUP(AC3000,AC$38:AC2999,1,0)&gt;0,0,0),1))</f>
        <v>0</v>
      </c>
      <c r="AC3000" s="152">
        <f>IF(DATOS!J2964=Y$39,DATOS!C2964,"")</f>
        <v>0</v>
      </c>
    </row>
    <row r="3001" spans="27:29" x14ac:dyDescent="0.25">
      <c r="AA3001" s="151">
        <f t="shared" si="51"/>
        <v>1</v>
      </c>
      <c r="AB3001" s="151">
        <f>IF(AC3001="",0,IFERROR(IF(VLOOKUP(AC3001,AC$38:AC3000,1,0)&gt;0,0,0),1))</f>
        <v>0</v>
      </c>
      <c r="AC3001" s="152">
        <f>IF(DATOS!J2965=Y$39,DATOS!C2965,"")</f>
        <v>0</v>
      </c>
    </row>
    <row r="3002" spans="27:29" x14ac:dyDescent="0.25">
      <c r="AA3002" s="151">
        <f t="shared" si="51"/>
        <v>1</v>
      </c>
      <c r="AB3002" s="151">
        <f>IF(AC3002="",0,IFERROR(IF(VLOOKUP(AC3002,AC$38:AC3001,1,0)&gt;0,0,0),1))</f>
        <v>0</v>
      </c>
      <c r="AC3002" s="152">
        <f>IF(DATOS!J2966=Y$39,DATOS!C2966,"")</f>
        <v>0</v>
      </c>
    </row>
    <row r="3003" spans="27:29" x14ac:dyDescent="0.25">
      <c r="AA3003" s="151">
        <f t="shared" si="51"/>
        <v>1</v>
      </c>
      <c r="AB3003" s="151">
        <f>IF(AC3003="",0,IFERROR(IF(VLOOKUP(AC3003,AC$38:AC3002,1,0)&gt;0,0,0),1))</f>
        <v>0</v>
      </c>
      <c r="AC3003" s="152">
        <f>IF(DATOS!J2967=Y$39,DATOS!C2967,"")</f>
        <v>0</v>
      </c>
    </row>
    <row r="3004" spans="27:29" x14ac:dyDescent="0.25">
      <c r="AA3004" s="151">
        <f t="shared" si="51"/>
        <v>1</v>
      </c>
      <c r="AB3004" s="151">
        <f>IF(AC3004="",0,IFERROR(IF(VLOOKUP(AC3004,AC$38:AC3003,1,0)&gt;0,0,0),1))</f>
        <v>0</v>
      </c>
      <c r="AC3004" s="152">
        <f>IF(DATOS!J2968=Y$39,DATOS!C2968,"")</f>
        <v>0</v>
      </c>
    </row>
    <row r="3005" spans="27:29" x14ac:dyDescent="0.25">
      <c r="AA3005" s="151">
        <f t="shared" si="51"/>
        <v>1</v>
      </c>
      <c r="AB3005" s="151">
        <f>IF(AC3005="",0,IFERROR(IF(VLOOKUP(AC3005,AC$38:AC3004,1,0)&gt;0,0,0),1))</f>
        <v>0</v>
      </c>
      <c r="AC3005" s="152">
        <f>IF(DATOS!J2969=Y$39,DATOS!C2969,"")</f>
        <v>0</v>
      </c>
    </row>
    <row r="3006" spans="27:29" x14ac:dyDescent="0.25">
      <c r="AA3006" s="151">
        <f t="shared" si="51"/>
        <v>1</v>
      </c>
      <c r="AB3006" s="151">
        <f>IF(AC3006="",0,IFERROR(IF(VLOOKUP(AC3006,AC$38:AC3005,1,0)&gt;0,0,0),1))</f>
        <v>0</v>
      </c>
      <c r="AC3006" s="152">
        <f>IF(DATOS!J2970=Y$39,DATOS!C2970,"")</f>
        <v>0</v>
      </c>
    </row>
    <row r="3007" spans="27:29" x14ac:dyDescent="0.25">
      <c r="AA3007" s="151">
        <f t="shared" si="51"/>
        <v>1</v>
      </c>
      <c r="AB3007" s="151">
        <f>IF(AC3007="",0,IFERROR(IF(VLOOKUP(AC3007,AC$38:AC3006,1,0)&gt;0,0,0),1))</f>
        <v>0</v>
      </c>
      <c r="AC3007" s="152">
        <f>IF(DATOS!J2971=Y$39,DATOS!C2971,"")</f>
        <v>0</v>
      </c>
    </row>
    <row r="3008" spans="27:29" x14ac:dyDescent="0.25">
      <c r="AA3008" s="151">
        <f t="shared" si="51"/>
        <v>1</v>
      </c>
      <c r="AB3008" s="151">
        <f>IF(AC3008="",0,IFERROR(IF(VLOOKUP(AC3008,AC$38:AC3007,1,0)&gt;0,0,0),1))</f>
        <v>0</v>
      </c>
      <c r="AC3008" s="152">
        <f>IF(DATOS!J2972=Y$39,DATOS!C2972,"")</f>
        <v>0</v>
      </c>
    </row>
    <row r="3009" spans="27:29" x14ac:dyDescent="0.25">
      <c r="AA3009" s="151">
        <f t="shared" si="51"/>
        <v>1</v>
      </c>
      <c r="AB3009" s="151">
        <f>IF(AC3009="",0,IFERROR(IF(VLOOKUP(AC3009,AC$38:AC3008,1,0)&gt;0,0,0),1))</f>
        <v>0</v>
      </c>
      <c r="AC3009" s="152">
        <f>IF(DATOS!J2973=Y$39,DATOS!C2973,"")</f>
        <v>0</v>
      </c>
    </row>
    <row r="3010" spans="27:29" x14ac:dyDescent="0.25">
      <c r="AA3010" s="151">
        <f t="shared" si="51"/>
        <v>1</v>
      </c>
      <c r="AB3010" s="151">
        <f>IF(AC3010="",0,IFERROR(IF(VLOOKUP(AC3010,AC$38:AC3009,1,0)&gt;0,0,0),1))</f>
        <v>0</v>
      </c>
      <c r="AC3010" s="152">
        <f>IF(DATOS!J2974=Y$39,DATOS!C2974,"")</f>
        <v>0</v>
      </c>
    </row>
    <row r="3011" spans="27:29" x14ac:dyDescent="0.25">
      <c r="AA3011" s="151">
        <f t="shared" si="51"/>
        <v>1</v>
      </c>
      <c r="AB3011" s="151">
        <f>IF(AC3011="",0,IFERROR(IF(VLOOKUP(AC3011,AC$38:AC3010,1,0)&gt;0,0,0),1))</f>
        <v>0</v>
      </c>
      <c r="AC3011" s="152">
        <f>IF(DATOS!J2975=Y$39,DATOS!C2975,"")</f>
        <v>0</v>
      </c>
    </row>
    <row r="3012" spans="27:29" x14ac:dyDescent="0.25">
      <c r="AA3012" s="151">
        <f t="shared" si="51"/>
        <v>1</v>
      </c>
      <c r="AB3012" s="151">
        <f>IF(AC3012="",0,IFERROR(IF(VLOOKUP(AC3012,AC$38:AC3011,1,0)&gt;0,0,0),1))</f>
        <v>0</v>
      </c>
      <c r="AC3012" s="152">
        <f>IF(DATOS!J2976=Y$39,DATOS!C2976,"")</f>
        <v>0</v>
      </c>
    </row>
    <row r="3013" spans="27:29" x14ac:dyDescent="0.25">
      <c r="AA3013" s="151">
        <f t="shared" si="51"/>
        <v>1</v>
      </c>
      <c r="AB3013" s="151">
        <f>IF(AC3013="",0,IFERROR(IF(VLOOKUP(AC3013,AC$38:AC3012,1,0)&gt;0,0,0),1))</f>
        <v>0</v>
      </c>
      <c r="AC3013" s="152">
        <f>IF(DATOS!J2977=Y$39,DATOS!C2977,"")</f>
        <v>0</v>
      </c>
    </row>
    <row r="3014" spans="27:29" x14ac:dyDescent="0.25">
      <c r="AA3014" s="151">
        <f t="shared" si="51"/>
        <v>1</v>
      </c>
      <c r="AB3014" s="151">
        <f>IF(AC3014="",0,IFERROR(IF(VLOOKUP(AC3014,AC$38:AC3013,1,0)&gt;0,0,0),1))</f>
        <v>0</v>
      </c>
      <c r="AC3014" s="152">
        <f>IF(DATOS!J2978=Y$39,DATOS!C2978,"")</f>
        <v>0</v>
      </c>
    </row>
    <row r="3015" spans="27:29" x14ac:dyDescent="0.25">
      <c r="AA3015" s="151">
        <f t="shared" si="51"/>
        <v>1</v>
      </c>
      <c r="AB3015" s="151">
        <f>IF(AC3015="",0,IFERROR(IF(VLOOKUP(AC3015,AC$38:AC3014,1,0)&gt;0,0,0),1))</f>
        <v>0</v>
      </c>
      <c r="AC3015" s="152">
        <f>IF(DATOS!J2979=Y$39,DATOS!C2979,"")</f>
        <v>0</v>
      </c>
    </row>
    <row r="3016" spans="27:29" x14ac:dyDescent="0.25">
      <c r="AA3016" s="151">
        <f t="shared" si="51"/>
        <v>1</v>
      </c>
      <c r="AB3016" s="151">
        <f>IF(AC3016="",0,IFERROR(IF(VLOOKUP(AC3016,AC$38:AC3015,1,0)&gt;0,0,0),1))</f>
        <v>0</v>
      </c>
      <c r="AC3016" s="152">
        <f>IF(DATOS!J2980=Y$39,DATOS!C2980,"")</f>
        <v>0</v>
      </c>
    </row>
    <row r="3017" spans="27:29" x14ac:dyDescent="0.25">
      <c r="AA3017" s="151">
        <f t="shared" si="51"/>
        <v>1</v>
      </c>
      <c r="AB3017" s="151">
        <f>IF(AC3017="",0,IFERROR(IF(VLOOKUP(AC3017,AC$38:AC3016,1,0)&gt;0,0,0),1))</f>
        <v>0</v>
      </c>
      <c r="AC3017" s="152">
        <f>IF(DATOS!J2981=Y$39,DATOS!C2981,"")</f>
        <v>0</v>
      </c>
    </row>
    <row r="3018" spans="27:29" x14ac:dyDescent="0.25">
      <c r="AA3018" s="151">
        <f t="shared" si="51"/>
        <v>1</v>
      </c>
      <c r="AB3018" s="151">
        <f>IF(AC3018="",0,IFERROR(IF(VLOOKUP(AC3018,AC$38:AC3017,1,0)&gt;0,0,0),1))</f>
        <v>0</v>
      </c>
      <c r="AC3018" s="152">
        <f>IF(DATOS!J2982=Y$39,DATOS!C2982,"")</f>
        <v>0</v>
      </c>
    </row>
    <row r="3019" spans="27:29" x14ac:dyDescent="0.25">
      <c r="AA3019" s="151">
        <f t="shared" si="51"/>
        <v>1</v>
      </c>
      <c r="AB3019" s="151">
        <f>IF(AC3019="",0,IFERROR(IF(VLOOKUP(AC3019,AC$38:AC3018,1,0)&gt;0,0,0),1))</f>
        <v>0</v>
      </c>
      <c r="AC3019" s="152">
        <f>IF(DATOS!J2983=Y$39,DATOS!C2983,"")</f>
        <v>0</v>
      </c>
    </row>
    <row r="3020" spans="27:29" x14ac:dyDescent="0.25">
      <c r="AA3020" s="151">
        <f t="shared" si="51"/>
        <v>1</v>
      </c>
      <c r="AB3020" s="151">
        <f>IF(AC3020="",0,IFERROR(IF(VLOOKUP(AC3020,AC$38:AC3019,1,0)&gt;0,0,0),1))</f>
        <v>0</v>
      </c>
      <c r="AC3020" s="152">
        <f>IF(DATOS!J2984=Y$39,DATOS!C2984,"")</f>
        <v>0</v>
      </c>
    </row>
    <row r="3021" spans="27:29" x14ac:dyDescent="0.25">
      <c r="AA3021" s="151">
        <f t="shared" si="51"/>
        <v>1</v>
      </c>
      <c r="AB3021" s="151">
        <f>IF(AC3021="",0,IFERROR(IF(VLOOKUP(AC3021,AC$38:AC3020,1,0)&gt;0,0,0),1))</f>
        <v>0</v>
      </c>
      <c r="AC3021" s="152">
        <f>IF(DATOS!J2985=Y$39,DATOS!C2985,"")</f>
        <v>0</v>
      </c>
    </row>
    <row r="3022" spans="27:29" x14ac:dyDescent="0.25">
      <c r="AA3022" s="151">
        <f t="shared" si="51"/>
        <v>1</v>
      </c>
      <c r="AB3022" s="151">
        <f>IF(AC3022="",0,IFERROR(IF(VLOOKUP(AC3022,AC$38:AC3021,1,0)&gt;0,0,0),1))</f>
        <v>0</v>
      </c>
      <c r="AC3022" s="152">
        <f>IF(DATOS!J2986=Y$39,DATOS!C2986,"")</f>
        <v>0</v>
      </c>
    </row>
    <row r="3023" spans="27:29" x14ac:dyDescent="0.25">
      <c r="AA3023" s="151">
        <f t="shared" si="51"/>
        <v>1</v>
      </c>
      <c r="AB3023" s="151">
        <f>IF(AC3023="",0,IFERROR(IF(VLOOKUP(AC3023,AC$38:AC3022,1,0)&gt;0,0,0),1))</f>
        <v>0</v>
      </c>
      <c r="AC3023" s="152">
        <f>IF(DATOS!J2987=Y$39,DATOS!C2987,"")</f>
        <v>0</v>
      </c>
    </row>
    <row r="3024" spans="27:29" x14ac:dyDescent="0.25">
      <c r="AA3024" s="151">
        <f t="shared" si="51"/>
        <v>1</v>
      </c>
      <c r="AB3024" s="151">
        <f>IF(AC3024="",0,IFERROR(IF(VLOOKUP(AC3024,AC$38:AC3023,1,0)&gt;0,0,0),1))</f>
        <v>0</v>
      </c>
      <c r="AC3024" s="152">
        <f>IF(DATOS!J2988=Y$39,DATOS!C2988,"")</f>
        <v>0</v>
      </c>
    </row>
    <row r="3025" spans="27:29" x14ac:dyDescent="0.25">
      <c r="AA3025" s="151">
        <f t="shared" si="51"/>
        <v>1</v>
      </c>
      <c r="AB3025" s="151">
        <f>IF(AC3025="",0,IFERROR(IF(VLOOKUP(AC3025,AC$38:AC3024,1,0)&gt;0,0,0),1))</f>
        <v>0</v>
      </c>
      <c r="AC3025" s="152">
        <f>IF(DATOS!J2989=Y$39,DATOS!C2989,"")</f>
        <v>0</v>
      </c>
    </row>
    <row r="3026" spans="27:29" x14ac:dyDescent="0.25">
      <c r="AA3026" s="151">
        <f t="shared" si="51"/>
        <v>1</v>
      </c>
      <c r="AB3026" s="151">
        <f>IF(AC3026="",0,IFERROR(IF(VLOOKUP(AC3026,AC$38:AC3025,1,0)&gt;0,0,0),1))</f>
        <v>0</v>
      </c>
      <c r="AC3026" s="152">
        <f>IF(DATOS!J2990=Y$39,DATOS!C2990,"")</f>
        <v>0</v>
      </c>
    </row>
    <row r="3027" spans="27:29" x14ac:dyDescent="0.25">
      <c r="AA3027" s="151">
        <f t="shared" si="51"/>
        <v>1</v>
      </c>
      <c r="AB3027" s="151">
        <f>IF(AC3027="",0,IFERROR(IF(VLOOKUP(AC3027,AC$38:AC3026,1,0)&gt;0,0,0),1))</f>
        <v>0</v>
      </c>
      <c r="AC3027" s="152">
        <f>IF(DATOS!J2991=Y$39,DATOS!C2991,"")</f>
        <v>0</v>
      </c>
    </row>
    <row r="3028" spans="27:29" x14ac:dyDescent="0.25">
      <c r="AA3028" s="151">
        <f t="shared" si="51"/>
        <v>1</v>
      </c>
      <c r="AB3028" s="151">
        <f>IF(AC3028="",0,IFERROR(IF(VLOOKUP(AC3028,AC$38:AC3027,1,0)&gt;0,0,0),1))</f>
        <v>0</v>
      </c>
      <c r="AC3028" s="152">
        <f>IF(DATOS!J2992=Y$39,DATOS!C2992,"")</f>
        <v>0</v>
      </c>
    </row>
    <row r="3029" spans="27:29" x14ac:dyDescent="0.25">
      <c r="AA3029" s="151">
        <f t="shared" si="51"/>
        <v>1</v>
      </c>
      <c r="AB3029" s="151">
        <f>IF(AC3029="",0,IFERROR(IF(VLOOKUP(AC3029,AC$38:AC3028,1,0)&gt;0,0,0),1))</f>
        <v>0</v>
      </c>
      <c r="AC3029" s="152">
        <f>IF(DATOS!J2993=Y$39,DATOS!C2993,"")</f>
        <v>0</v>
      </c>
    </row>
    <row r="3030" spans="27:29" x14ac:dyDescent="0.25">
      <c r="AA3030" s="151">
        <f t="shared" si="51"/>
        <v>1</v>
      </c>
      <c r="AB3030" s="151">
        <f>IF(AC3030="",0,IFERROR(IF(VLOOKUP(AC3030,AC$38:AC3029,1,0)&gt;0,0,0),1))</f>
        <v>0</v>
      </c>
      <c r="AC3030" s="152">
        <f>IF(DATOS!J2994=Y$39,DATOS!C2994,"")</f>
        <v>0</v>
      </c>
    </row>
    <row r="3031" spans="27:29" x14ac:dyDescent="0.25">
      <c r="AA3031" s="151">
        <f t="shared" si="51"/>
        <v>1</v>
      </c>
      <c r="AB3031" s="151">
        <f>IF(AC3031="",0,IFERROR(IF(VLOOKUP(AC3031,AC$38:AC3030,1,0)&gt;0,0,0),1))</f>
        <v>0</v>
      </c>
      <c r="AC3031" s="152">
        <f>IF(DATOS!J2995=Y$39,DATOS!C2995,"")</f>
        <v>0</v>
      </c>
    </row>
    <row r="3032" spans="27:29" x14ac:dyDescent="0.25">
      <c r="AA3032" s="151">
        <f t="shared" si="51"/>
        <v>1</v>
      </c>
      <c r="AB3032" s="151">
        <f>IF(AC3032="",0,IFERROR(IF(VLOOKUP(AC3032,AC$38:AC3031,1,0)&gt;0,0,0),1))</f>
        <v>0</v>
      </c>
      <c r="AC3032" s="152">
        <f>IF(DATOS!J2996=Y$39,DATOS!C2996,"")</f>
        <v>0</v>
      </c>
    </row>
    <row r="3033" spans="27:29" x14ac:dyDescent="0.25">
      <c r="AA3033" s="151">
        <f t="shared" si="51"/>
        <v>1</v>
      </c>
      <c r="AB3033" s="151">
        <f>IF(AC3033="",0,IFERROR(IF(VLOOKUP(AC3033,AC$38:AC3032,1,0)&gt;0,0,0),1))</f>
        <v>0</v>
      </c>
      <c r="AC3033" s="152">
        <f>IF(DATOS!J2997=Y$39,DATOS!C2997,"")</f>
        <v>0</v>
      </c>
    </row>
    <row r="3034" spans="27:29" x14ac:dyDescent="0.25">
      <c r="AA3034" s="151">
        <f t="shared" si="51"/>
        <v>1</v>
      </c>
      <c r="AB3034" s="151">
        <f>IF(AC3034="",0,IFERROR(IF(VLOOKUP(AC3034,AC$38:AC3033,1,0)&gt;0,0,0),1))</f>
        <v>0</v>
      </c>
      <c r="AC3034" s="152">
        <f>IF(DATOS!J2998=Y$39,DATOS!C2998,"")</f>
        <v>0</v>
      </c>
    </row>
    <row r="3035" spans="27:29" x14ac:dyDescent="0.25">
      <c r="AA3035" s="151">
        <f t="shared" si="51"/>
        <v>1</v>
      </c>
      <c r="AB3035" s="151">
        <f>IF(AC3035="",0,IFERROR(IF(VLOOKUP(AC3035,AC$38:AC3034,1,0)&gt;0,0,0),1))</f>
        <v>0</v>
      </c>
      <c r="AC3035" s="152">
        <f>IF(DATOS!J2999=Y$39,DATOS!C2999,"")</f>
        <v>0</v>
      </c>
    </row>
    <row r="3036" spans="27:29" x14ac:dyDescent="0.25">
      <c r="AA3036" s="151">
        <f t="shared" si="51"/>
        <v>1</v>
      </c>
      <c r="AB3036" s="151">
        <f>IF(AC3036="",0,IFERROR(IF(VLOOKUP(AC3036,AC$38:AC3035,1,0)&gt;0,0,0),1))</f>
        <v>0</v>
      </c>
      <c r="AC3036" s="152">
        <f>IF(DATOS!J3000=Y$39,DATOS!C3000,"")</f>
        <v>0</v>
      </c>
    </row>
    <row r="3037" spans="27:29" x14ac:dyDescent="0.25">
      <c r="AA3037" s="151">
        <f t="shared" si="51"/>
        <v>1</v>
      </c>
      <c r="AB3037" s="151">
        <f>IF(AC3037="",0,IFERROR(IF(VLOOKUP(AC3037,AC$38:AC3036,1,0)&gt;0,0,0),1))</f>
        <v>0</v>
      </c>
      <c r="AC3037" s="152">
        <f>IF(DATOS!J3001=Y$39,DATOS!C3001,"")</f>
        <v>0</v>
      </c>
    </row>
    <row r="3038" spans="27:29" x14ac:dyDescent="0.25">
      <c r="AA3038" s="151">
        <f t="shared" si="51"/>
        <v>1</v>
      </c>
      <c r="AB3038" s="151">
        <f>IF(AC3038="",0,IFERROR(IF(VLOOKUP(AC3038,AC$38:AC3037,1,0)&gt;0,0,0),1))</f>
        <v>0</v>
      </c>
      <c r="AC3038" s="152">
        <f>IF(DATOS!J3002=Y$39,DATOS!C3002,"")</f>
        <v>0</v>
      </c>
    </row>
    <row r="3039" spans="27:29" x14ac:dyDescent="0.25">
      <c r="AA3039" s="151">
        <f t="shared" si="51"/>
        <v>1</v>
      </c>
      <c r="AB3039" s="151">
        <f>IF(AC3039="",0,IFERROR(IF(VLOOKUP(AC3039,AC$38:AC3038,1,0)&gt;0,0,0),1))</f>
        <v>0</v>
      </c>
      <c r="AC3039" s="152">
        <f>IF(DATOS!J3003=Y$39,DATOS!C3003,"")</f>
        <v>0</v>
      </c>
    </row>
    <row r="3040" spans="27:29" x14ac:dyDescent="0.25">
      <c r="AA3040" s="151">
        <f t="shared" si="51"/>
        <v>1</v>
      </c>
      <c r="AB3040" s="151">
        <f>IF(AC3040="",0,IFERROR(IF(VLOOKUP(AC3040,AC$38:AC3039,1,0)&gt;0,0,0),1))</f>
        <v>0</v>
      </c>
      <c r="AC3040" s="152">
        <f>IF(DATOS!J3004=Y$39,DATOS!C3004,"")</f>
        <v>0</v>
      </c>
    </row>
    <row r="3041" spans="27:29" x14ac:dyDescent="0.25">
      <c r="AA3041" s="151">
        <f t="shared" si="51"/>
        <v>1</v>
      </c>
      <c r="AB3041" s="151">
        <f>IF(AC3041="",0,IFERROR(IF(VLOOKUP(AC3041,AC$38:AC3040,1,0)&gt;0,0,0),1))</f>
        <v>0</v>
      </c>
      <c r="AC3041" s="152">
        <f>IF(DATOS!J3005=Y$39,DATOS!C3005,"")</f>
        <v>0</v>
      </c>
    </row>
    <row r="3042" spans="27:29" x14ac:dyDescent="0.25">
      <c r="AA3042" s="151">
        <f t="shared" si="51"/>
        <v>1</v>
      </c>
      <c r="AB3042" s="151">
        <f>IF(AC3042="",0,IFERROR(IF(VLOOKUP(AC3042,AC$38:AC3041,1,0)&gt;0,0,0),1))</f>
        <v>0</v>
      </c>
      <c r="AC3042" s="152">
        <f>IF(DATOS!J3006=Y$39,DATOS!C3006,"")</f>
        <v>0</v>
      </c>
    </row>
    <row r="3043" spans="27:29" x14ac:dyDescent="0.25">
      <c r="AA3043" s="151">
        <f t="shared" si="51"/>
        <v>1</v>
      </c>
      <c r="AB3043" s="151">
        <f>IF(AC3043="",0,IFERROR(IF(VLOOKUP(AC3043,AC$38:AC3042,1,0)&gt;0,0,0),1))</f>
        <v>0</v>
      </c>
      <c r="AC3043" s="152">
        <f>IF(DATOS!J3007=Y$39,DATOS!C3007,"")</f>
        <v>0</v>
      </c>
    </row>
    <row r="3044" spans="27:29" x14ac:dyDescent="0.25">
      <c r="AA3044" s="151">
        <f t="shared" si="51"/>
        <v>1</v>
      </c>
      <c r="AB3044" s="151">
        <f>IF(AC3044="",0,IFERROR(IF(VLOOKUP(AC3044,AC$38:AC3043,1,0)&gt;0,0,0),1))</f>
        <v>0</v>
      </c>
      <c r="AC3044" s="152">
        <f>IF(DATOS!J3008=Y$39,DATOS!C3008,"")</f>
        <v>0</v>
      </c>
    </row>
    <row r="3045" spans="27:29" x14ac:dyDescent="0.25">
      <c r="AA3045" s="151">
        <f t="shared" si="51"/>
        <v>1</v>
      </c>
      <c r="AB3045" s="151">
        <f>IF(AC3045="",0,IFERROR(IF(VLOOKUP(AC3045,AC$38:AC3044,1,0)&gt;0,0,0),1))</f>
        <v>0</v>
      </c>
      <c r="AC3045" s="152">
        <f>IF(DATOS!J3009=Y$39,DATOS!C3009,"")</f>
        <v>0</v>
      </c>
    </row>
    <row r="3046" spans="27:29" x14ac:dyDescent="0.25">
      <c r="AA3046" s="151">
        <f t="shared" ref="AA3046:AA3109" si="52">AA3045+AB3046</f>
        <v>1</v>
      </c>
      <c r="AB3046" s="151">
        <f>IF(AC3046="",0,IFERROR(IF(VLOOKUP(AC3046,AC$38:AC3045,1,0)&gt;0,0,0),1))</f>
        <v>0</v>
      </c>
      <c r="AC3046" s="152">
        <f>IF(DATOS!J3010=Y$39,DATOS!C3010,"")</f>
        <v>0</v>
      </c>
    </row>
    <row r="3047" spans="27:29" x14ac:dyDescent="0.25">
      <c r="AA3047" s="151">
        <f t="shared" si="52"/>
        <v>1</v>
      </c>
      <c r="AB3047" s="151">
        <f>IF(AC3047="",0,IFERROR(IF(VLOOKUP(AC3047,AC$38:AC3046,1,0)&gt;0,0,0),1))</f>
        <v>0</v>
      </c>
      <c r="AC3047" s="152">
        <f>IF(DATOS!J3011=Y$39,DATOS!C3011,"")</f>
        <v>0</v>
      </c>
    </row>
    <row r="3048" spans="27:29" x14ac:dyDescent="0.25">
      <c r="AA3048" s="151">
        <f t="shared" si="52"/>
        <v>1</v>
      </c>
      <c r="AB3048" s="151">
        <f>IF(AC3048="",0,IFERROR(IF(VLOOKUP(AC3048,AC$38:AC3047,1,0)&gt;0,0,0),1))</f>
        <v>0</v>
      </c>
      <c r="AC3048" s="152">
        <f>IF(DATOS!J3012=Y$39,DATOS!C3012,"")</f>
        <v>0</v>
      </c>
    </row>
    <row r="3049" spans="27:29" x14ac:dyDescent="0.25">
      <c r="AA3049" s="151">
        <f t="shared" si="52"/>
        <v>1</v>
      </c>
      <c r="AB3049" s="151">
        <f>IF(AC3049="",0,IFERROR(IF(VLOOKUP(AC3049,AC$38:AC3048,1,0)&gt;0,0,0),1))</f>
        <v>0</v>
      </c>
      <c r="AC3049" s="152">
        <f>IF(DATOS!J3013=Y$39,DATOS!C3013,"")</f>
        <v>0</v>
      </c>
    </row>
    <row r="3050" spans="27:29" x14ac:dyDescent="0.25">
      <c r="AA3050" s="151">
        <f t="shared" si="52"/>
        <v>1</v>
      </c>
      <c r="AB3050" s="151">
        <f>IF(AC3050="",0,IFERROR(IF(VLOOKUP(AC3050,AC$38:AC3049,1,0)&gt;0,0,0),1))</f>
        <v>0</v>
      </c>
      <c r="AC3050" s="152">
        <f>IF(DATOS!J3014=Y$39,DATOS!C3014,"")</f>
        <v>0</v>
      </c>
    </row>
    <row r="3051" spans="27:29" x14ac:dyDescent="0.25">
      <c r="AA3051" s="151">
        <f t="shared" si="52"/>
        <v>1</v>
      </c>
      <c r="AB3051" s="151">
        <f>IF(AC3051="",0,IFERROR(IF(VLOOKUP(AC3051,AC$38:AC3050,1,0)&gt;0,0,0),1))</f>
        <v>0</v>
      </c>
      <c r="AC3051" s="152">
        <f>IF(DATOS!J3015=Y$39,DATOS!C3015,"")</f>
        <v>0</v>
      </c>
    </row>
    <row r="3052" spans="27:29" x14ac:dyDescent="0.25">
      <c r="AA3052" s="151">
        <f t="shared" si="52"/>
        <v>1</v>
      </c>
      <c r="AB3052" s="151">
        <f>IF(AC3052="",0,IFERROR(IF(VLOOKUP(AC3052,AC$38:AC3051,1,0)&gt;0,0,0),1))</f>
        <v>0</v>
      </c>
      <c r="AC3052" s="152">
        <f>IF(DATOS!J3016=Y$39,DATOS!C3016,"")</f>
        <v>0</v>
      </c>
    </row>
    <row r="3053" spans="27:29" x14ac:dyDescent="0.25">
      <c r="AA3053" s="151">
        <f t="shared" si="52"/>
        <v>1</v>
      </c>
      <c r="AB3053" s="151">
        <f>IF(AC3053="",0,IFERROR(IF(VLOOKUP(AC3053,AC$38:AC3052,1,0)&gt;0,0,0),1))</f>
        <v>0</v>
      </c>
      <c r="AC3053" s="152">
        <f>IF(DATOS!J3017=Y$39,DATOS!C3017,"")</f>
        <v>0</v>
      </c>
    </row>
    <row r="3054" spans="27:29" x14ac:dyDescent="0.25">
      <c r="AA3054" s="151">
        <f t="shared" si="52"/>
        <v>1</v>
      </c>
      <c r="AB3054" s="151">
        <f>IF(AC3054="",0,IFERROR(IF(VLOOKUP(AC3054,AC$38:AC3053,1,0)&gt;0,0,0),1))</f>
        <v>0</v>
      </c>
      <c r="AC3054" s="152">
        <f>IF(DATOS!J3018=Y$39,DATOS!C3018,"")</f>
        <v>0</v>
      </c>
    </row>
    <row r="3055" spans="27:29" x14ac:dyDescent="0.25">
      <c r="AA3055" s="151">
        <f t="shared" si="52"/>
        <v>1</v>
      </c>
      <c r="AB3055" s="151">
        <f>IF(AC3055="",0,IFERROR(IF(VLOOKUP(AC3055,AC$38:AC3054,1,0)&gt;0,0,0),1))</f>
        <v>0</v>
      </c>
      <c r="AC3055" s="152">
        <f>IF(DATOS!J3019=Y$39,DATOS!C3019,"")</f>
        <v>0</v>
      </c>
    </row>
    <row r="3056" spans="27:29" x14ac:dyDescent="0.25">
      <c r="AA3056" s="151">
        <f t="shared" si="52"/>
        <v>1</v>
      </c>
      <c r="AB3056" s="151">
        <f>IF(AC3056="",0,IFERROR(IF(VLOOKUP(AC3056,AC$38:AC3055,1,0)&gt;0,0,0),1))</f>
        <v>0</v>
      </c>
      <c r="AC3056" s="152">
        <f>IF(DATOS!J3020=Y$39,DATOS!C3020,"")</f>
        <v>0</v>
      </c>
    </row>
    <row r="3057" spans="27:29" x14ac:dyDescent="0.25">
      <c r="AA3057" s="151">
        <f t="shared" si="52"/>
        <v>1</v>
      </c>
      <c r="AB3057" s="151">
        <f>IF(AC3057="",0,IFERROR(IF(VLOOKUP(AC3057,AC$38:AC3056,1,0)&gt;0,0,0),1))</f>
        <v>0</v>
      </c>
      <c r="AC3057" s="152">
        <f>IF(DATOS!J3021=Y$39,DATOS!C3021,"")</f>
        <v>0</v>
      </c>
    </row>
    <row r="3058" spans="27:29" x14ac:dyDescent="0.25">
      <c r="AA3058" s="151">
        <f t="shared" si="52"/>
        <v>1</v>
      </c>
      <c r="AB3058" s="151">
        <f>IF(AC3058="",0,IFERROR(IF(VLOOKUP(AC3058,AC$38:AC3057,1,0)&gt;0,0,0),1))</f>
        <v>0</v>
      </c>
      <c r="AC3058" s="152">
        <f>IF(DATOS!J3022=Y$39,DATOS!C3022,"")</f>
        <v>0</v>
      </c>
    </row>
    <row r="3059" spans="27:29" x14ac:dyDescent="0.25">
      <c r="AA3059" s="151">
        <f t="shared" si="52"/>
        <v>1</v>
      </c>
      <c r="AB3059" s="151">
        <f>IF(AC3059="",0,IFERROR(IF(VLOOKUP(AC3059,AC$38:AC3058,1,0)&gt;0,0,0),1))</f>
        <v>0</v>
      </c>
      <c r="AC3059" s="152">
        <f>IF(DATOS!J3023=Y$39,DATOS!C3023,"")</f>
        <v>0</v>
      </c>
    </row>
    <row r="3060" spans="27:29" x14ac:dyDescent="0.25">
      <c r="AA3060" s="151">
        <f t="shared" si="52"/>
        <v>1</v>
      </c>
      <c r="AB3060" s="151">
        <f>IF(AC3060="",0,IFERROR(IF(VLOOKUP(AC3060,AC$38:AC3059,1,0)&gt;0,0,0),1))</f>
        <v>0</v>
      </c>
      <c r="AC3060" s="152">
        <f>IF(DATOS!J3024=Y$39,DATOS!C3024,"")</f>
        <v>0</v>
      </c>
    </row>
    <row r="3061" spans="27:29" x14ac:dyDescent="0.25">
      <c r="AA3061" s="151">
        <f t="shared" si="52"/>
        <v>1</v>
      </c>
      <c r="AB3061" s="151">
        <f>IF(AC3061="",0,IFERROR(IF(VLOOKUP(AC3061,AC$38:AC3060,1,0)&gt;0,0,0),1))</f>
        <v>0</v>
      </c>
      <c r="AC3061" s="152">
        <f>IF(DATOS!J3025=Y$39,DATOS!C3025,"")</f>
        <v>0</v>
      </c>
    </row>
    <row r="3062" spans="27:29" x14ac:dyDescent="0.25">
      <c r="AA3062" s="151">
        <f t="shared" si="52"/>
        <v>1</v>
      </c>
      <c r="AB3062" s="151">
        <f>IF(AC3062="",0,IFERROR(IF(VLOOKUP(AC3062,AC$38:AC3061,1,0)&gt;0,0,0),1))</f>
        <v>0</v>
      </c>
      <c r="AC3062" s="152">
        <f>IF(DATOS!J3026=Y$39,DATOS!C3026,"")</f>
        <v>0</v>
      </c>
    </row>
    <row r="3063" spans="27:29" x14ac:dyDescent="0.25">
      <c r="AA3063" s="151">
        <f t="shared" si="52"/>
        <v>1</v>
      </c>
      <c r="AB3063" s="151">
        <f>IF(AC3063="",0,IFERROR(IF(VLOOKUP(AC3063,AC$38:AC3062,1,0)&gt;0,0,0),1))</f>
        <v>0</v>
      </c>
      <c r="AC3063" s="152">
        <f>IF(DATOS!J3027=Y$39,DATOS!C3027,"")</f>
        <v>0</v>
      </c>
    </row>
    <row r="3064" spans="27:29" x14ac:dyDescent="0.25">
      <c r="AA3064" s="151">
        <f t="shared" si="52"/>
        <v>1</v>
      </c>
      <c r="AB3064" s="151">
        <f>IF(AC3064="",0,IFERROR(IF(VLOOKUP(AC3064,AC$38:AC3063,1,0)&gt;0,0,0),1))</f>
        <v>0</v>
      </c>
      <c r="AC3064" s="152">
        <f>IF(DATOS!J3028=Y$39,DATOS!C3028,"")</f>
        <v>0</v>
      </c>
    </row>
    <row r="3065" spans="27:29" x14ac:dyDescent="0.25">
      <c r="AA3065" s="151">
        <f t="shared" si="52"/>
        <v>1</v>
      </c>
      <c r="AB3065" s="151">
        <f>IF(AC3065="",0,IFERROR(IF(VLOOKUP(AC3065,AC$38:AC3064,1,0)&gt;0,0,0),1))</f>
        <v>0</v>
      </c>
      <c r="AC3065" s="152">
        <f>IF(DATOS!J3029=Y$39,DATOS!C3029,"")</f>
        <v>0</v>
      </c>
    </row>
    <row r="3066" spans="27:29" x14ac:dyDescent="0.25">
      <c r="AA3066" s="151">
        <f t="shared" si="52"/>
        <v>1</v>
      </c>
      <c r="AB3066" s="151">
        <f>IF(AC3066="",0,IFERROR(IF(VLOOKUP(AC3066,AC$38:AC3065,1,0)&gt;0,0,0),1))</f>
        <v>0</v>
      </c>
      <c r="AC3066" s="152">
        <f>IF(DATOS!J3030=Y$39,DATOS!C3030,"")</f>
        <v>0</v>
      </c>
    </row>
    <row r="3067" spans="27:29" x14ac:dyDescent="0.25">
      <c r="AA3067" s="151">
        <f t="shared" si="52"/>
        <v>1</v>
      </c>
      <c r="AB3067" s="151">
        <f>IF(AC3067="",0,IFERROR(IF(VLOOKUP(AC3067,AC$38:AC3066,1,0)&gt;0,0,0),1))</f>
        <v>0</v>
      </c>
      <c r="AC3067" s="152">
        <f>IF(DATOS!J3031=Y$39,DATOS!C3031,"")</f>
        <v>0</v>
      </c>
    </row>
    <row r="3068" spans="27:29" x14ac:dyDescent="0.25">
      <c r="AA3068" s="151">
        <f t="shared" si="52"/>
        <v>1</v>
      </c>
      <c r="AB3068" s="151">
        <f>IF(AC3068="",0,IFERROR(IF(VLOOKUP(AC3068,AC$38:AC3067,1,0)&gt;0,0,0),1))</f>
        <v>0</v>
      </c>
      <c r="AC3068" s="152">
        <f>IF(DATOS!J3032=Y$39,DATOS!C3032,"")</f>
        <v>0</v>
      </c>
    </row>
    <row r="3069" spans="27:29" x14ac:dyDescent="0.25">
      <c r="AA3069" s="151">
        <f t="shared" si="52"/>
        <v>1</v>
      </c>
      <c r="AB3069" s="151">
        <f>IF(AC3069="",0,IFERROR(IF(VLOOKUP(AC3069,AC$38:AC3068,1,0)&gt;0,0,0),1))</f>
        <v>0</v>
      </c>
      <c r="AC3069" s="152">
        <f>IF(DATOS!J3033=Y$39,DATOS!C3033,"")</f>
        <v>0</v>
      </c>
    </row>
    <row r="3070" spans="27:29" x14ac:dyDescent="0.25">
      <c r="AA3070" s="151">
        <f t="shared" si="52"/>
        <v>1</v>
      </c>
      <c r="AB3070" s="151">
        <f>IF(AC3070="",0,IFERROR(IF(VLOOKUP(AC3070,AC$38:AC3069,1,0)&gt;0,0,0),1))</f>
        <v>0</v>
      </c>
      <c r="AC3070" s="152">
        <f>IF(DATOS!J3034=Y$39,DATOS!C3034,"")</f>
        <v>0</v>
      </c>
    </row>
    <row r="3071" spans="27:29" x14ac:dyDescent="0.25">
      <c r="AA3071" s="151">
        <f t="shared" si="52"/>
        <v>1</v>
      </c>
      <c r="AB3071" s="151">
        <f>IF(AC3071="",0,IFERROR(IF(VLOOKUP(AC3071,AC$38:AC3070,1,0)&gt;0,0,0),1))</f>
        <v>0</v>
      </c>
      <c r="AC3071" s="152">
        <f>IF(DATOS!J3035=Y$39,DATOS!C3035,"")</f>
        <v>0</v>
      </c>
    </row>
    <row r="3072" spans="27:29" x14ac:dyDescent="0.25">
      <c r="AA3072" s="151">
        <f t="shared" si="52"/>
        <v>1</v>
      </c>
      <c r="AB3072" s="151">
        <f>IF(AC3072="",0,IFERROR(IF(VLOOKUP(AC3072,AC$38:AC3071,1,0)&gt;0,0,0),1))</f>
        <v>0</v>
      </c>
      <c r="AC3072" s="152">
        <f>IF(DATOS!J3036=Y$39,DATOS!C3036,"")</f>
        <v>0</v>
      </c>
    </row>
    <row r="3073" spans="27:29" x14ac:dyDescent="0.25">
      <c r="AA3073" s="151">
        <f t="shared" si="52"/>
        <v>1</v>
      </c>
      <c r="AB3073" s="151">
        <f>IF(AC3073="",0,IFERROR(IF(VLOOKUP(AC3073,AC$38:AC3072,1,0)&gt;0,0,0),1))</f>
        <v>0</v>
      </c>
      <c r="AC3073" s="152">
        <f>IF(DATOS!J3037=Y$39,DATOS!C3037,"")</f>
        <v>0</v>
      </c>
    </row>
    <row r="3074" spans="27:29" x14ac:dyDescent="0.25">
      <c r="AA3074" s="151">
        <f t="shared" si="52"/>
        <v>1</v>
      </c>
      <c r="AB3074" s="151">
        <f>IF(AC3074="",0,IFERROR(IF(VLOOKUP(AC3074,AC$38:AC3073,1,0)&gt;0,0,0),1))</f>
        <v>0</v>
      </c>
      <c r="AC3074" s="152">
        <f>IF(DATOS!J3038=Y$39,DATOS!C3038,"")</f>
        <v>0</v>
      </c>
    </row>
    <row r="3075" spans="27:29" x14ac:dyDescent="0.25">
      <c r="AA3075" s="151">
        <f t="shared" si="52"/>
        <v>1</v>
      </c>
      <c r="AB3075" s="151">
        <f>IF(AC3075="",0,IFERROR(IF(VLOOKUP(AC3075,AC$38:AC3074,1,0)&gt;0,0,0),1))</f>
        <v>0</v>
      </c>
      <c r="AC3075" s="152">
        <f>IF(DATOS!J3039=Y$39,DATOS!C3039,"")</f>
        <v>0</v>
      </c>
    </row>
    <row r="3076" spans="27:29" x14ac:dyDescent="0.25">
      <c r="AA3076" s="151">
        <f t="shared" si="52"/>
        <v>1</v>
      </c>
      <c r="AB3076" s="151">
        <f>IF(AC3076="",0,IFERROR(IF(VLOOKUP(AC3076,AC$38:AC3075,1,0)&gt;0,0,0),1))</f>
        <v>0</v>
      </c>
      <c r="AC3076" s="152">
        <f>IF(DATOS!J3040=Y$39,DATOS!C3040,"")</f>
        <v>0</v>
      </c>
    </row>
    <row r="3077" spans="27:29" x14ac:dyDescent="0.25">
      <c r="AA3077" s="151">
        <f t="shared" si="52"/>
        <v>1</v>
      </c>
      <c r="AB3077" s="151">
        <f>IF(AC3077="",0,IFERROR(IF(VLOOKUP(AC3077,AC$38:AC3076,1,0)&gt;0,0,0),1))</f>
        <v>0</v>
      </c>
      <c r="AC3077" s="152">
        <f>IF(DATOS!J3041=Y$39,DATOS!C3041,"")</f>
        <v>0</v>
      </c>
    </row>
    <row r="3078" spans="27:29" x14ac:dyDescent="0.25">
      <c r="AA3078" s="151">
        <f t="shared" si="52"/>
        <v>1</v>
      </c>
      <c r="AB3078" s="151">
        <f>IF(AC3078="",0,IFERROR(IF(VLOOKUP(AC3078,AC$38:AC3077,1,0)&gt;0,0,0),1))</f>
        <v>0</v>
      </c>
      <c r="AC3078" s="152">
        <f>IF(DATOS!J3042=Y$39,DATOS!C3042,"")</f>
        <v>0</v>
      </c>
    </row>
    <row r="3079" spans="27:29" x14ac:dyDescent="0.25">
      <c r="AA3079" s="151">
        <f t="shared" si="52"/>
        <v>1</v>
      </c>
      <c r="AB3079" s="151">
        <f>IF(AC3079="",0,IFERROR(IF(VLOOKUP(AC3079,AC$38:AC3078,1,0)&gt;0,0,0),1))</f>
        <v>0</v>
      </c>
      <c r="AC3079" s="152">
        <f>IF(DATOS!J3043=Y$39,DATOS!C3043,"")</f>
        <v>0</v>
      </c>
    </row>
    <row r="3080" spans="27:29" x14ac:dyDescent="0.25">
      <c r="AA3080" s="151">
        <f t="shared" si="52"/>
        <v>1</v>
      </c>
      <c r="AB3080" s="151">
        <f>IF(AC3080="",0,IFERROR(IF(VLOOKUP(AC3080,AC$38:AC3079,1,0)&gt;0,0,0),1))</f>
        <v>0</v>
      </c>
      <c r="AC3080" s="152">
        <f>IF(DATOS!J3044=Y$39,DATOS!C3044,"")</f>
        <v>0</v>
      </c>
    </row>
    <row r="3081" spans="27:29" x14ac:dyDescent="0.25">
      <c r="AA3081" s="151">
        <f t="shared" si="52"/>
        <v>1</v>
      </c>
      <c r="AB3081" s="151">
        <f>IF(AC3081="",0,IFERROR(IF(VLOOKUP(AC3081,AC$38:AC3080,1,0)&gt;0,0,0),1))</f>
        <v>0</v>
      </c>
      <c r="AC3081" s="152">
        <f>IF(DATOS!J3045=Y$39,DATOS!C3045,"")</f>
        <v>0</v>
      </c>
    </row>
    <row r="3082" spans="27:29" x14ac:dyDescent="0.25">
      <c r="AA3082" s="151">
        <f t="shared" si="52"/>
        <v>1</v>
      </c>
      <c r="AB3082" s="151">
        <f>IF(AC3082="",0,IFERROR(IF(VLOOKUP(AC3082,AC$38:AC3081,1,0)&gt;0,0,0),1))</f>
        <v>0</v>
      </c>
      <c r="AC3082" s="152">
        <f>IF(DATOS!J3046=Y$39,DATOS!C3046,"")</f>
        <v>0</v>
      </c>
    </row>
    <row r="3083" spans="27:29" x14ac:dyDescent="0.25">
      <c r="AA3083" s="151">
        <f t="shared" si="52"/>
        <v>1</v>
      </c>
      <c r="AB3083" s="151">
        <f>IF(AC3083="",0,IFERROR(IF(VLOOKUP(AC3083,AC$38:AC3082,1,0)&gt;0,0,0),1))</f>
        <v>0</v>
      </c>
      <c r="AC3083" s="152">
        <f>IF(DATOS!J3047=Y$39,DATOS!C3047,"")</f>
        <v>0</v>
      </c>
    </row>
    <row r="3084" spans="27:29" x14ac:dyDescent="0.25">
      <c r="AA3084" s="151">
        <f t="shared" si="52"/>
        <v>1</v>
      </c>
      <c r="AB3084" s="151">
        <f>IF(AC3084="",0,IFERROR(IF(VLOOKUP(AC3084,AC$38:AC3083,1,0)&gt;0,0,0),1))</f>
        <v>0</v>
      </c>
      <c r="AC3084" s="152">
        <f>IF(DATOS!J3048=Y$39,DATOS!C3048,"")</f>
        <v>0</v>
      </c>
    </row>
    <row r="3085" spans="27:29" x14ac:dyDescent="0.25">
      <c r="AA3085" s="151">
        <f t="shared" si="52"/>
        <v>1</v>
      </c>
      <c r="AB3085" s="151">
        <f>IF(AC3085="",0,IFERROR(IF(VLOOKUP(AC3085,AC$38:AC3084,1,0)&gt;0,0,0),1))</f>
        <v>0</v>
      </c>
      <c r="AC3085" s="152">
        <f>IF(DATOS!J3049=Y$39,DATOS!C3049,"")</f>
        <v>0</v>
      </c>
    </row>
    <row r="3086" spans="27:29" x14ac:dyDescent="0.25">
      <c r="AA3086" s="151">
        <f t="shared" si="52"/>
        <v>1</v>
      </c>
      <c r="AB3086" s="151">
        <f>IF(AC3086="",0,IFERROR(IF(VLOOKUP(AC3086,AC$38:AC3085,1,0)&gt;0,0,0),1))</f>
        <v>0</v>
      </c>
      <c r="AC3086" s="152">
        <f>IF(DATOS!J3050=Y$39,DATOS!C3050,"")</f>
        <v>0</v>
      </c>
    </row>
    <row r="3087" spans="27:29" x14ac:dyDescent="0.25">
      <c r="AA3087" s="151">
        <f t="shared" si="52"/>
        <v>1</v>
      </c>
      <c r="AB3087" s="151">
        <f>IF(AC3087="",0,IFERROR(IF(VLOOKUP(AC3087,AC$38:AC3086,1,0)&gt;0,0,0),1))</f>
        <v>0</v>
      </c>
      <c r="AC3087" s="152">
        <f>IF(DATOS!J3051=Y$39,DATOS!C3051,"")</f>
        <v>0</v>
      </c>
    </row>
    <row r="3088" spans="27:29" x14ac:dyDescent="0.25">
      <c r="AA3088" s="151">
        <f t="shared" si="52"/>
        <v>1</v>
      </c>
      <c r="AB3088" s="151">
        <f>IF(AC3088="",0,IFERROR(IF(VLOOKUP(AC3088,AC$38:AC3087,1,0)&gt;0,0,0),1))</f>
        <v>0</v>
      </c>
      <c r="AC3088" s="152">
        <f>IF(DATOS!J3052=Y$39,DATOS!C3052,"")</f>
        <v>0</v>
      </c>
    </row>
    <row r="3089" spans="27:29" x14ac:dyDescent="0.25">
      <c r="AA3089" s="151">
        <f t="shared" si="52"/>
        <v>1</v>
      </c>
      <c r="AB3089" s="151">
        <f>IF(AC3089="",0,IFERROR(IF(VLOOKUP(AC3089,AC$38:AC3088,1,0)&gt;0,0,0),1))</f>
        <v>0</v>
      </c>
      <c r="AC3089" s="152">
        <f>IF(DATOS!J3053=Y$39,DATOS!C3053,"")</f>
        <v>0</v>
      </c>
    </row>
    <row r="3090" spans="27:29" x14ac:dyDescent="0.25">
      <c r="AA3090" s="151">
        <f t="shared" si="52"/>
        <v>1</v>
      </c>
      <c r="AB3090" s="151">
        <f>IF(AC3090="",0,IFERROR(IF(VLOOKUP(AC3090,AC$38:AC3089,1,0)&gt;0,0,0),1))</f>
        <v>0</v>
      </c>
      <c r="AC3090" s="152">
        <f>IF(DATOS!J3054=Y$39,DATOS!C3054,"")</f>
        <v>0</v>
      </c>
    </row>
    <row r="3091" spans="27:29" x14ac:dyDescent="0.25">
      <c r="AA3091" s="151">
        <f t="shared" si="52"/>
        <v>1</v>
      </c>
      <c r="AB3091" s="151">
        <f>IF(AC3091="",0,IFERROR(IF(VLOOKUP(AC3091,AC$38:AC3090,1,0)&gt;0,0,0),1))</f>
        <v>0</v>
      </c>
      <c r="AC3091" s="152">
        <f>IF(DATOS!J3055=Y$39,DATOS!C3055,"")</f>
        <v>0</v>
      </c>
    </row>
    <row r="3092" spans="27:29" x14ac:dyDescent="0.25">
      <c r="AA3092" s="151">
        <f t="shared" si="52"/>
        <v>1</v>
      </c>
      <c r="AB3092" s="151">
        <f>IF(AC3092="",0,IFERROR(IF(VLOOKUP(AC3092,AC$38:AC3091,1,0)&gt;0,0,0),1))</f>
        <v>0</v>
      </c>
      <c r="AC3092" s="152">
        <f>IF(DATOS!J3056=Y$39,DATOS!C3056,"")</f>
        <v>0</v>
      </c>
    </row>
    <row r="3093" spans="27:29" x14ac:dyDescent="0.25">
      <c r="AA3093" s="151">
        <f t="shared" si="52"/>
        <v>1</v>
      </c>
      <c r="AB3093" s="151">
        <f>IF(AC3093="",0,IFERROR(IF(VLOOKUP(AC3093,AC$38:AC3092,1,0)&gt;0,0,0),1))</f>
        <v>0</v>
      </c>
      <c r="AC3093" s="152">
        <f>IF(DATOS!J3057=Y$39,DATOS!C3057,"")</f>
        <v>0</v>
      </c>
    </row>
    <row r="3094" spans="27:29" x14ac:dyDescent="0.25">
      <c r="AA3094" s="151">
        <f t="shared" si="52"/>
        <v>1</v>
      </c>
      <c r="AB3094" s="151">
        <f>IF(AC3094="",0,IFERROR(IF(VLOOKUP(AC3094,AC$38:AC3093,1,0)&gt;0,0,0),1))</f>
        <v>0</v>
      </c>
      <c r="AC3094" s="152">
        <f>IF(DATOS!J3058=Y$39,DATOS!C3058,"")</f>
        <v>0</v>
      </c>
    </row>
    <row r="3095" spans="27:29" x14ac:dyDescent="0.25">
      <c r="AA3095" s="151">
        <f t="shared" si="52"/>
        <v>1</v>
      </c>
      <c r="AB3095" s="151">
        <f>IF(AC3095="",0,IFERROR(IF(VLOOKUP(AC3095,AC$38:AC3094,1,0)&gt;0,0,0),1))</f>
        <v>0</v>
      </c>
      <c r="AC3095" s="152">
        <f>IF(DATOS!J3059=Y$39,DATOS!C3059,"")</f>
        <v>0</v>
      </c>
    </row>
    <row r="3096" spans="27:29" x14ac:dyDescent="0.25">
      <c r="AA3096" s="151">
        <f t="shared" si="52"/>
        <v>1</v>
      </c>
      <c r="AB3096" s="151">
        <f>IF(AC3096="",0,IFERROR(IF(VLOOKUP(AC3096,AC$38:AC3095,1,0)&gt;0,0,0),1))</f>
        <v>0</v>
      </c>
      <c r="AC3096" s="152">
        <f>IF(DATOS!J3060=Y$39,DATOS!C3060,"")</f>
        <v>0</v>
      </c>
    </row>
    <row r="3097" spans="27:29" x14ac:dyDescent="0.25">
      <c r="AA3097" s="151">
        <f t="shared" si="52"/>
        <v>1</v>
      </c>
      <c r="AB3097" s="151">
        <f>IF(AC3097="",0,IFERROR(IF(VLOOKUP(AC3097,AC$38:AC3096,1,0)&gt;0,0,0),1))</f>
        <v>0</v>
      </c>
      <c r="AC3097" s="152">
        <f>IF(DATOS!J3061=Y$39,DATOS!C3061,"")</f>
        <v>0</v>
      </c>
    </row>
    <row r="3098" spans="27:29" x14ac:dyDescent="0.25">
      <c r="AA3098" s="151">
        <f t="shared" si="52"/>
        <v>1</v>
      </c>
      <c r="AB3098" s="151">
        <f>IF(AC3098="",0,IFERROR(IF(VLOOKUP(AC3098,AC$38:AC3097,1,0)&gt;0,0,0),1))</f>
        <v>0</v>
      </c>
      <c r="AC3098" s="152">
        <f>IF(DATOS!J3062=Y$39,DATOS!C3062,"")</f>
        <v>0</v>
      </c>
    </row>
    <row r="3099" spans="27:29" x14ac:dyDescent="0.25">
      <c r="AA3099" s="151">
        <f t="shared" si="52"/>
        <v>1</v>
      </c>
      <c r="AB3099" s="151">
        <f>IF(AC3099="",0,IFERROR(IF(VLOOKUP(AC3099,AC$38:AC3098,1,0)&gt;0,0,0),1))</f>
        <v>0</v>
      </c>
      <c r="AC3099" s="152">
        <f>IF(DATOS!J3063=Y$39,DATOS!C3063,"")</f>
        <v>0</v>
      </c>
    </row>
    <row r="3100" spans="27:29" x14ac:dyDescent="0.25">
      <c r="AA3100" s="151">
        <f t="shared" si="52"/>
        <v>1</v>
      </c>
      <c r="AB3100" s="151">
        <f>IF(AC3100="",0,IFERROR(IF(VLOOKUP(AC3100,AC$38:AC3099,1,0)&gt;0,0,0),1))</f>
        <v>0</v>
      </c>
      <c r="AC3100" s="152">
        <f>IF(DATOS!J3064=Y$39,DATOS!C3064,"")</f>
        <v>0</v>
      </c>
    </row>
    <row r="3101" spans="27:29" x14ac:dyDescent="0.25">
      <c r="AA3101" s="151">
        <f t="shared" si="52"/>
        <v>1</v>
      </c>
      <c r="AB3101" s="151">
        <f>IF(AC3101="",0,IFERROR(IF(VLOOKUP(AC3101,AC$38:AC3100,1,0)&gt;0,0,0),1))</f>
        <v>0</v>
      </c>
      <c r="AC3101" s="152">
        <f>IF(DATOS!J3065=Y$39,DATOS!C3065,"")</f>
        <v>0</v>
      </c>
    </row>
    <row r="3102" spans="27:29" x14ac:dyDescent="0.25">
      <c r="AA3102" s="151">
        <f t="shared" si="52"/>
        <v>1</v>
      </c>
      <c r="AB3102" s="151">
        <f>IF(AC3102="",0,IFERROR(IF(VLOOKUP(AC3102,AC$38:AC3101,1,0)&gt;0,0,0),1))</f>
        <v>0</v>
      </c>
      <c r="AC3102" s="152">
        <f>IF(DATOS!J3066=Y$39,DATOS!C3066,"")</f>
        <v>0</v>
      </c>
    </row>
    <row r="3103" spans="27:29" x14ac:dyDescent="0.25">
      <c r="AA3103" s="151">
        <f t="shared" si="52"/>
        <v>1</v>
      </c>
      <c r="AB3103" s="151">
        <f>IF(AC3103="",0,IFERROR(IF(VLOOKUP(AC3103,AC$38:AC3102,1,0)&gt;0,0,0),1))</f>
        <v>0</v>
      </c>
      <c r="AC3103" s="152">
        <f>IF(DATOS!J3067=Y$39,DATOS!C3067,"")</f>
        <v>0</v>
      </c>
    </row>
    <row r="3104" spans="27:29" x14ac:dyDescent="0.25">
      <c r="AA3104" s="151">
        <f t="shared" si="52"/>
        <v>1</v>
      </c>
      <c r="AB3104" s="151">
        <f>IF(AC3104="",0,IFERROR(IF(VLOOKUP(AC3104,AC$38:AC3103,1,0)&gt;0,0,0),1))</f>
        <v>0</v>
      </c>
      <c r="AC3104" s="152">
        <f>IF(DATOS!J3068=Y$39,DATOS!C3068,"")</f>
        <v>0</v>
      </c>
    </row>
    <row r="3105" spans="27:29" x14ac:dyDescent="0.25">
      <c r="AA3105" s="151">
        <f t="shared" si="52"/>
        <v>1</v>
      </c>
      <c r="AB3105" s="151">
        <f>IF(AC3105="",0,IFERROR(IF(VLOOKUP(AC3105,AC$38:AC3104,1,0)&gt;0,0,0),1))</f>
        <v>0</v>
      </c>
      <c r="AC3105" s="152">
        <f>IF(DATOS!J3069=Y$39,DATOS!C3069,"")</f>
        <v>0</v>
      </c>
    </row>
    <row r="3106" spans="27:29" x14ac:dyDescent="0.25">
      <c r="AA3106" s="151">
        <f t="shared" si="52"/>
        <v>1</v>
      </c>
      <c r="AB3106" s="151">
        <f>IF(AC3106="",0,IFERROR(IF(VLOOKUP(AC3106,AC$38:AC3105,1,0)&gt;0,0,0),1))</f>
        <v>0</v>
      </c>
      <c r="AC3106" s="152">
        <f>IF(DATOS!J3070=Y$39,DATOS!C3070,"")</f>
        <v>0</v>
      </c>
    </row>
    <row r="3107" spans="27:29" x14ac:dyDescent="0.25">
      <c r="AA3107" s="151">
        <f t="shared" si="52"/>
        <v>1</v>
      </c>
      <c r="AB3107" s="151">
        <f>IF(AC3107="",0,IFERROR(IF(VLOOKUP(AC3107,AC$38:AC3106,1,0)&gt;0,0,0),1))</f>
        <v>0</v>
      </c>
      <c r="AC3107" s="152">
        <f>IF(DATOS!J3071=Y$39,DATOS!C3071,"")</f>
        <v>0</v>
      </c>
    </row>
    <row r="3108" spans="27:29" x14ac:dyDescent="0.25">
      <c r="AA3108" s="151">
        <f t="shared" si="52"/>
        <v>1</v>
      </c>
      <c r="AB3108" s="151">
        <f>IF(AC3108="",0,IFERROR(IF(VLOOKUP(AC3108,AC$38:AC3107,1,0)&gt;0,0,0),1))</f>
        <v>0</v>
      </c>
      <c r="AC3108" s="152">
        <f>IF(DATOS!J3072=Y$39,DATOS!C3072,"")</f>
        <v>0</v>
      </c>
    </row>
    <row r="3109" spans="27:29" x14ac:dyDescent="0.25">
      <c r="AA3109" s="151">
        <f t="shared" si="52"/>
        <v>1</v>
      </c>
      <c r="AB3109" s="151">
        <f>IF(AC3109="",0,IFERROR(IF(VLOOKUP(AC3109,AC$38:AC3108,1,0)&gt;0,0,0),1))</f>
        <v>0</v>
      </c>
      <c r="AC3109" s="152">
        <f>IF(DATOS!J3073=Y$39,DATOS!C3073,"")</f>
        <v>0</v>
      </c>
    </row>
    <row r="3110" spans="27:29" x14ac:dyDescent="0.25">
      <c r="AA3110" s="151">
        <f t="shared" ref="AA3110:AA3173" si="53">AA3109+AB3110</f>
        <v>1</v>
      </c>
      <c r="AB3110" s="151">
        <f>IF(AC3110="",0,IFERROR(IF(VLOOKUP(AC3110,AC$38:AC3109,1,0)&gt;0,0,0),1))</f>
        <v>0</v>
      </c>
      <c r="AC3110" s="152">
        <f>IF(DATOS!J3074=Y$39,DATOS!C3074,"")</f>
        <v>0</v>
      </c>
    </row>
    <row r="3111" spans="27:29" x14ac:dyDescent="0.25">
      <c r="AA3111" s="151">
        <f t="shared" si="53"/>
        <v>1</v>
      </c>
      <c r="AB3111" s="151">
        <f>IF(AC3111="",0,IFERROR(IF(VLOOKUP(AC3111,AC$38:AC3110,1,0)&gt;0,0,0),1))</f>
        <v>0</v>
      </c>
      <c r="AC3111" s="152">
        <f>IF(DATOS!J3075=Y$39,DATOS!C3075,"")</f>
        <v>0</v>
      </c>
    </row>
    <row r="3112" spans="27:29" x14ac:dyDescent="0.25">
      <c r="AA3112" s="151">
        <f t="shared" si="53"/>
        <v>1</v>
      </c>
      <c r="AB3112" s="151">
        <f>IF(AC3112="",0,IFERROR(IF(VLOOKUP(AC3112,AC$38:AC3111,1,0)&gt;0,0,0),1))</f>
        <v>0</v>
      </c>
      <c r="AC3112" s="152">
        <f>IF(DATOS!J3076=Y$39,DATOS!C3076,"")</f>
        <v>0</v>
      </c>
    </row>
    <row r="3113" spans="27:29" x14ac:dyDescent="0.25">
      <c r="AA3113" s="151">
        <f t="shared" si="53"/>
        <v>1</v>
      </c>
      <c r="AB3113" s="151">
        <f>IF(AC3113="",0,IFERROR(IF(VLOOKUP(AC3113,AC$38:AC3112,1,0)&gt;0,0,0),1))</f>
        <v>0</v>
      </c>
      <c r="AC3113" s="152">
        <f>IF(DATOS!J3077=Y$39,DATOS!C3077,"")</f>
        <v>0</v>
      </c>
    </row>
    <row r="3114" spans="27:29" x14ac:dyDescent="0.25">
      <c r="AA3114" s="151">
        <f t="shared" si="53"/>
        <v>1</v>
      </c>
      <c r="AB3114" s="151">
        <f>IF(AC3114="",0,IFERROR(IF(VLOOKUP(AC3114,AC$38:AC3113,1,0)&gt;0,0,0),1))</f>
        <v>0</v>
      </c>
      <c r="AC3114" s="152">
        <f>IF(DATOS!J3078=Y$39,DATOS!C3078,"")</f>
        <v>0</v>
      </c>
    </row>
    <row r="3115" spans="27:29" x14ac:dyDescent="0.25">
      <c r="AA3115" s="151">
        <f t="shared" si="53"/>
        <v>1</v>
      </c>
      <c r="AB3115" s="151">
        <f>IF(AC3115="",0,IFERROR(IF(VLOOKUP(AC3115,AC$38:AC3114,1,0)&gt;0,0,0),1))</f>
        <v>0</v>
      </c>
      <c r="AC3115" s="152">
        <f>IF(DATOS!J3079=Y$39,DATOS!C3079,"")</f>
        <v>0</v>
      </c>
    </row>
    <row r="3116" spans="27:29" x14ac:dyDescent="0.25">
      <c r="AA3116" s="151">
        <f t="shared" si="53"/>
        <v>1</v>
      </c>
      <c r="AB3116" s="151">
        <f>IF(AC3116="",0,IFERROR(IF(VLOOKUP(AC3116,AC$38:AC3115,1,0)&gt;0,0,0),1))</f>
        <v>0</v>
      </c>
      <c r="AC3116" s="152">
        <f>IF(DATOS!J3080=Y$39,DATOS!C3080,"")</f>
        <v>0</v>
      </c>
    </row>
    <row r="3117" spans="27:29" x14ac:dyDescent="0.25">
      <c r="AA3117" s="151">
        <f t="shared" si="53"/>
        <v>1</v>
      </c>
      <c r="AB3117" s="151">
        <f>IF(AC3117="",0,IFERROR(IF(VLOOKUP(AC3117,AC$38:AC3116,1,0)&gt;0,0,0),1))</f>
        <v>0</v>
      </c>
      <c r="AC3117" s="152">
        <f>IF(DATOS!J3081=Y$39,DATOS!C3081,"")</f>
        <v>0</v>
      </c>
    </row>
    <row r="3118" spans="27:29" x14ac:dyDescent="0.25">
      <c r="AA3118" s="151">
        <f t="shared" si="53"/>
        <v>1</v>
      </c>
      <c r="AB3118" s="151">
        <f>IF(AC3118="",0,IFERROR(IF(VLOOKUP(AC3118,AC$38:AC3117,1,0)&gt;0,0,0),1))</f>
        <v>0</v>
      </c>
      <c r="AC3118" s="152">
        <f>IF(DATOS!J3082=Y$39,DATOS!C3082,"")</f>
        <v>0</v>
      </c>
    </row>
    <row r="3119" spans="27:29" x14ac:dyDescent="0.25">
      <c r="AA3119" s="151">
        <f t="shared" si="53"/>
        <v>1</v>
      </c>
      <c r="AB3119" s="151">
        <f>IF(AC3119="",0,IFERROR(IF(VLOOKUP(AC3119,AC$38:AC3118,1,0)&gt;0,0,0),1))</f>
        <v>0</v>
      </c>
      <c r="AC3119" s="152">
        <f>IF(DATOS!J3083=Y$39,DATOS!C3083,"")</f>
        <v>0</v>
      </c>
    </row>
    <row r="3120" spans="27:29" x14ac:dyDescent="0.25">
      <c r="AA3120" s="151">
        <f t="shared" si="53"/>
        <v>1</v>
      </c>
      <c r="AB3120" s="151">
        <f>IF(AC3120="",0,IFERROR(IF(VLOOKUP(AC3120,AC$38:AC3119,1,0)&gt;0,0,0),1))</f>
        <v>0</v>
      </c>
      <c r="AC3120" s="152">
        <f>IF(DATOS!J3084=Y$39,DATOS!C3084,"")</f>
        <v>0</v>
      </c>
    </row>
    <row r="3121" spans="27:29" x14ac:dyDescent="0.25">
      <c r="AA3121" s="151">
        <f t="shared" si="53"/>
        <v>1</v>
      </c>
      <c r="AB3121" s="151">
        <f>IF(AC3121="",0,IFERROR(IF(VLOOKUP(AC3121,AC$38:AC3120,1,0)&gt;0,0,0),1))</f>
        <v>0</v>
      </c>
      <c r="AC3121" s="152">
        <f>IF(DATOS!J3085=Y$39,DATOS!C3085,"")</f>
        <v>0</v>
      </c>
    </row>
    <row r="3122" spans="27:29" x14ac:dyDescent="0.25">
      <c r="AA3122" s="151">
        <f t="shared" si="53"/>
        <v>1</v>
      </c>
      <c r="AB3122" s="151">
        <f>IF(AC3122="",0,IFERROR(IF(VLOOKUP(AC3122,AC$38:AC3121,1,0)&gt;0,0,0),1))</f>
        <v>0</v>
      </c>
      <c r="AC3122" s="152">
        <f>IF(DATOS!J3086=Y$39,DATOS!C3086,"")</f>
        <v>0</v>
      </c>
    </row>
    <row r="3123" spans="27:29" x14ac:dyDescent="0.25">
      <c r="AA3123" s="151">
        <f t="shared" si="53"/>
        <v>1</v>
      </c>
      <c r="AB3123" s="151">
        <f>IF(AC3123="",0,IFERROR(IF(VLOOKUP(AC3123,AC$38:AC3122,1,0)&gt;0,0,0),1))</f>
        <v>0</v>
      </c>
      <c r="AC3123" s="152">
        <f>IF(DATOS!J3087=Y$39,DATOS!C3087,"")</f>
        <v>0</v>
      </c>
    </row>
    <row r="3124" spans="27:29" x14ac:dyDescent="0.25">
      <c r="AA3124" s="151">
        <f t="shared" si="53"/>
        <v>1</v>
      </c>
      <c r="AB3124" s="151">
        <f>IF(AC3124="",0,IFERROR(IF(VLOOKUP(AC3124,AC$38:AC3123,1,0)&gt;0,0,0),1))</f>
        <v>0</v>
      </c>
      <c r="AC3124" s="152">
        <f>IF(DATOS!J3088=Y$39,DATOS!C3088,"")</f>
        <v>0</v>
      </c>
    </row>
    <row r="3125" spans="27:29" x14ac:dyDescent="0.25">
      <c r="AA3125" s="151">
        <f t="shared" si="53"/>
        <v>1</v>
      </c>
      <c r="AB3125" s="151">
        <f>IF(AC3125="",0,IFERROR(IF(VLOOKUP(AC3125,AC$38:AC3124,1,0)&gt;0,0,0),1))</f>
        <v>0</v>
      </c>
      <c r="AC3125" s="152">
        <f>IF(DATOS!J3089=Y$39,DATOS!C3089,"")</f>
        <v>0</v>
      </c>
    </row>
    <row r="3126" spans="27:29" x14ac:dyDescent="0.25">
      <c r="AA3126" s="151">
        <f t="shared" si="53"/>
        <v>1</v>
      </c>
      <c r="AB3126" s="151">
        <f>IF(AC3126="",0,IFERROR(IF(VLOOKUP(AC3126,AC$38:AC3125,1,0)&gt;0,0,0),1))</f>
        <v>0</v>
      </c>
      <c r="AC3126" s="152">
        <f>IF(DATOS!J3090=Y$39,DATOS!C3090,"")</f>
        <v>0</v>
      </c>
    </row>
    <row r="3127" spans="27:29" x14ac:dyDescent="0.25">
      <c r="AA3127" s="151">
        <f t="shared" si="53"/>
        <v>1</v>
      </c>
      <c r="AB3127" s="151">
        <f>IF(AC3127="",0,IFERROR(IF(VLOOKUP(AC3127,AC$38:AC3126,1,0)&gt;0,0,0),1))</f>
        <v>0</v>
      </c>
      <c r="AC3127" s="152">
        <f>IF(DATOS!J3091=Y$39,DATOS!C3091,"")</f>
        <v>0</v>
      </c>
    </row>
    <row r="3128" spans="27:29" x14ac:dyDescent="0.25">
      <c r="AA3128" s="151">
        <f t="shared" si="53"/>
        <v>1</v>
      </c>
      <c r="AB3128" s="151">
        <f>IF(AC3128="",0,IFERROR(IF(VLOOKUP(AC3128,AC$38:AC3127,1,0)&gt;0,0,0),1))</f>
        <v>0</v>
      </c>
      <c r="AC3128" s="152">
        <f>IF(DATOS!J3092=Y$39,DATOS!C3092,"")</f>
        <v>0</v>
      </c>
    </row>
    <row r="3129" spans="27:29" x14ac:dyDescent="0.25">
      <c r="AA3129" s="151">
        <f t="shared" si="53"/>
        <v>1</v>
      </c>
      <c r="AB3129" s="151">
        <f>IF(AC3129="",0,IFERROR(IF(VLOOKUP(AC3129,AC$38:AC3128,1,0)&gt;0,0,0),1))</f>
        <v>0</v>
      </c>
      <c r="AC3129" s="152">
        <f>IF(DATOS!J3093=Y$39,DATOS!C3093,"")</f>
        <v>0</v>
      </c>
    </row>
    <row r="3130" spans="27:29" x14ac:dyDescent="0.25">
      <c r="AA3130" s="151">
        <f t="shared" si="53"/>
        <v>1</v>
      </c>
      <c r="AB3130" s="151">
        <f>IF(AC3130="",0,IFERROR(IF(VLOOKUP(AC3130,AC$38:AC3129,1,0)&gt;0,0,0),1))</f>
        <v>0</v>
      </c>
      <c r="AC3130" s="152">
        <f>IF(DATOS!J3094=Y$39,DATOS!C3094,"")</f>
        <v>0</v>
      </c>
    </row>
    <row r="3131" spans="27:29" x14ac:dyDescent="0.25">
      <c r="AA3131" s="151">
        <f t="shared" si="53"/>
        <v>1</v>
      </c>
      <c r="AB3131" s="151">
        <f>IF(AC3131="",0,IFERROR(IF(VLOOKUP(AC3131,AC$38:AC3130,1,0)&gt;0,0,0),1))</f>
        <v>0</v>
      </c>
      <c r="AC3131" s="152">
        <f>IF(DATOS!J3095=Y$39,DATOS!C3095,"")</f>
        <v>0</v>
      </c>
    </row>
    <row r="3132" spans="27:29" x14ac:dyDescent="0.25">
      <c r="AA3132" s="151">
        <f t="shared" si="53"/>
        <v>1</v>
      </c>
      <c r="AB3132" s="151">
        <f>IF(AC3132="",0,IFERROR(IF(VLOOKUP(AC3132,AC$38:AC3131,1,0)&gt;0,0,0),1))</f>
        <v>0</v>
      </c>
      <c r="AC3132" s="152">
        <f>IF(DATOS!J3096=Y$39,DATOS!C3096,"")</f>
        <v>0</v>
      </c>
    </row>
    <row r="3133" spans="27:29" x14ac:dyDescent="0.25">
      <c r="AA3133" s="151">
        <f t="shared" si="53"/>
        <v>1</v>
      </c>
      <c r="AB3133" s="151">
        <f>IF(AC3133="",0,IFERROR(IF(VLOOKUP(AC3133,AC$38:AC3132,1,0)&gt;0,0,0),1))</f>
        <v>0</v>
      </c>
      <c r="AC3133" s="152">
        <f>IF(DATOS!J3097=Y$39,DATOS!C3097,"")</f>
        <v>0</v>
      </c>
    </row>
    <row r="3134" spans="27:29" x14ac:dyDescent="0.25">
      <c r="AA3134" s="151">
        <f t="shared" si="53"/>
        <v>1</v>
      </c>
      <c r="AB3134" s="151">
        <f>IF(AC3134="",0,IFERROR(IF(VLOOKUP(AC3134,AC$38:AC3133,1,0)&gt;0,0,0),1))</f>
        <v>0</v>
      </c>
      <c r="AC3134" s="152">
        <f>IF(DATOS!J3098=Y$39,DATOS!C3098,"")</f>
        <v>0</v>
      </c>
    </row>
    <row r="3135" spans="27:29" x14ac:dyDescent="0.25">
      <c r="AA3135" s="151">
        <f t="shared" si="53"/>
        <v>1</v>
      </c>
      <c r="AB3135" s="151">
        <f>IF(AC3135="",0,IFERROR(IF(VLOOKUP(AC3135,AC$38:AC3134,1,0)&gt;0,0,0),1))</f>
        <v>0</v>
      </c>
      <c r="AC3135" s="152">
        <f>IF(DATOS!J3099=Y$39,DATOS!C3099,"")</f>
        <v>0</v>
      </c>
    </row>
    <row r="3136" spans="27:29" x14ac:dyDescent="0.25">
      <c r="AA3136" s="151">
        <f t="shared" si="53"/>
        <v>1</v>
      </c>
      <c r="AB3136" s="151">
        <f>IF(AC3136="",0,IFERROR(IF(VLOOKUP(AC3136,AC$38:AC3135,1,0)&gt;0,0,0),1))</f>
        <v>0</v>
      </c>
      <c r="AC3136" s="152">
        <f>IF(DATOS!J3100=Y$39,DATOS!C3100,"")</f>
        <v>0</v>
      </c>
    </row>
    <row r="3137" spans="27:29" x14ac:dyDescent="0.25">
      <c r="AA3137" s="151">
        <f t="shared" si="53"/>
        <v>1</v>
      </c>
      <c r="AB3137" s="151">
        <f>IF(AC3137="",0,IFERROR(IF(VLOOKUP(AC3137,AC$38:AC3136,1,0)&gt;0,0,0),1))</f>
        <v>0</v>
      </c>
      <c r="AC3137" s="152">
        <f>IF(DATOS!J3101=Y$39,DATOS!C3101,"")</f>
        <v>0</v>
      </c>
    </row>
    <row r="3138" spans="27:29" x14ac:dyDescent="0.25">
      <c r="AA3138" s="151">
        <f t="shared" si="53"/>
        <v>1</v>
      </c>
      <c r="AB3138" s="151">
        <f>IF(AC3138="",0,IFERROR(IF(VLOOKUP(AC3138,AC$38:AC3137,1,0)&gt;0,0,0),1))</f>
        <v>0</v>
      </c>
      <c r="AC3138" s="152">
        <f>IF(DATOS!J3102=Y$39,DATOS!C3102,"")</f>
        <v>0</v>
      </c>
    </row>
    <row r="3139" spans="27:29" x14ac:dyDescent="0.25">
      <c r="AA3139" s="151">
        <f t="shared" si="53"/>
        <v>1</v>
      </c>
      <c r="AB3139" s="151">
        <f>IF(AC3139="",0,IFERROR(IF(VLOOKUP(AC3139,AC$38:AC3138,1,0)&gt;0,0,0),1))</f>
        <v>0</v>
      </c>
      <c r="AC3139" s="152">
        <f>IF(DATOS!J3103=Y$39,DATOS!C3103,"")</f>
        <v>0</v>
      </c>
    </row>
    <row r="3140" spans="27:29" x14ac:dyDescent="0.25">
      <c r="AA3140" s="151">
        <f t="shared" si="53"/>
        <v>1</v>
      </c>
      <c r="AB3140" s="151">
        <f>IF(AC3140="",0,IFERROR(IF(VLOOKUP(AC3140,AC$38:AC3139,1,0)&gt;0,0,0),1))</f>
        <v>0</v>
      </c>
      <c r="AC3140" s="152">
        <f>IF(DATOS!J3104=Y$39,DATOS!C3104,"")</f>
        <v>0</v>
      </c>
    </row>
    <row r="3141" spans="27:29" x14ac:dyDescent="0.25">
      <c r="AA3141" s="151">
        <f t="shared" si="53"/>
        <v>1</v>
      </c>
      <c r="AB3141" s="151">
        <f>IF(AC3141="",0,IFERROR(IF(VLOOKUP(AC3141,AC$38:AC3140,1,0)&gt;0,0,0),1))</f>
        <v>0</v>
      </c>
      <c r="AC3141" s="152">
        <f>IF(DATOS!J3105=Y$39,DATOS!C3105,"")</f>
        <v>0</v>
      </c>
    </row>
    <row r="3142" spans="27:29" x14ac:dyDescent="0.25">
      <c r="AA3142" s="151">
        <f t="shared" si="53"/>
        <v>1</v>
      </c>
      <c r="AB3142" s="151">
        <f>IF(AC3142="",0,IFERROR(IF(VLOOKUP(AC3142,AC$38:AC3141,1,0)&gt;0,0,0),1))</f>
        <v>0</v>
      </c>
      <c r="AC3142" s="152">
        <f>IF(DATOS!J3106=Y$39,DATOS!C3106,"")</f>
        <v>0</v>
      </c>
    </row>
    <row r="3143" spans="27:29" x14ac:dyDescent="0.25">
      <c r="AA3143" s="151">
        <f t="shared" si="53"/>
        <v>1</v>
      </c>
      <c r="AB3143" s="151">
        <f>IF(AC3143="",0,IFERROR(IF(VLOOKUP(AC3143,AC$38:AC3142,1,0)&gt;0,0,0),1))</f>
        <v>0</v>
      </c>
      <c r="AC3143" s="152">
        <f>IF(DATOS!J3107=Y$39,DATOS!C3107,"")</f>
        <v>0</v>
      </c>
    </row>
    <row r="3144" spans="27:29" x14ac:dyDescent="0.25">
      <c r="AA3144" s="151">
        <f t="shared" si="53"/>
        <v>1</v>
      </c>
      <c r="AB3144" s="151">
        <f>IF(AC3144="",0,IFERROR(IF(VLOOKUP(AC3144,AC$38:AC3143,1,0)&gt;0,0,0),1))</f>
        <v>0</v>
      </c>
      <c r="AC3144" s="152">
        <f>IF(DATOS!J3108=Y$39,DATOS!C3108,"")</f>
        <v>0</v>
      </c>
    </row>
    <row r="3145" spans="27:29" x14ac:dyDescent="0.25">
      <c r="AA3145" s="151">
        <f t="shared" si="53"/>
        <v>1</v>
      </c>
      <c r="AB3145" s="151">
        <f>IF(AC3145="",0,IFERROR(IF(VLOOKUP(AC3145,AC$38:AC3144,1,0)&gt;0,0,0),1))</f>
        <v>0</v>
      </c>
      <c r="AC3145" s="152">
        <f>IF(DATOS!J3109=Y$39,DATOS!C3109,"")</f>
        <v>0</v>
      </c>
    </row>
    <row r="3146" spans="27:29" x14ac:dyDescent="0.25">
      <c r="AA3146" s="151">
        <f t="shared" si="53"/>
        <v>1</v>
      </c>
      <c r="AB3146" s="151">
        <f>IF(AC3146="",0,IFERROR(IF(VLOOKUP(AC3146,AC$38:AC3145,1,0)&gt;0,0,0),1))</f>
        <v>0</v>
      </c>
      <c r="AC3146" s="152">
        <f>IF(DATOS!J3110=Y$39,DATOS!C3110,"")</f>
        <v>0</v>
      </c>
    </row>
    <row r="3147" spans="27:29" x14ac:dyDescent="0.25">
      <c r="AA3147" s="151">
        <f t="shared" si="53"/>
        <v>1</v>
      </c>
      <c r="AB3147" s="151">
        <f>IF(AC3147="",0,IFERROR(IF(VLOOKUP(AC3147,AC$38:AC3146,1,0)&gt;0,0,0),1))</f>
        <v>0</v>
      </c>
      <c r="AC3147" s="152">
        <f>IF(DATOS!J3111=Y$39,DATOS!C3111,"")</f>
        <v>0</v>
      </c>
    </row>
    <row r="3148" spans="27:29" x14ac:dyDescent="0.25">
      <c r="AA3148" s="151">
        <f t="shared" si="53"/>
        <v>1</v>
      </c>
      <c r="AB3148" s="151">
        <f>IF(AC3148="",0,IFERROR(IF(VLOOKUP(AC3148,AC$38:AC3147,1,0)&gt;0,0,0),1))</f>
        <v>0</v>
      </c>
      <c r="AC3148" s="152">
        <f>IF(DATOS!J3112=Y$39,DATOS!C3112,"")</f>
        <v>0</v>
      </c>
    </row>
    <row r="3149" spans="27:29" x14ac:dyDescent="0.25">
      <c r="AA3149" s="151">
        <f t="shared" si="53"/>
        <v>1</v>
      </c>
      <c r="AB3149" s="151">
        <f>IF(AC3149="",0,IFERROR(IF(VLOOKUP(AC3149,AC$38:AC3148,1,0)&gt;0,0,0),1))</f>
        <v>0</v>
      </c>
      <c r="AC3149" s="152">
        <f>IF(DATOS!J3113=Y$39,DATOS!C3113,"")</f>
        <v>0</v>
      </c>
    </row>
    <row r="3150" spans="27:29" x14ac:dyDescent="0.25">
      <c r="AA3150" s="151">
        <f t="shared" si="53"/>
        <v>1</v>
      </c>
      <c r="AB3150" s="151">
        <f>IF(AC3150="",0,IFERROR(IF(VLOOKUP(AC3150,AC$38:AC3149,1,0)&gt;0,0,0),1))</f>
        <v>0</v>
      </c>
      <c r="AC3150" s="152">
        <f>IF(DATOS!J3114=Y$39,DATOS!C3114,"")</f>
        <v>0</v>
      </c>
    </row>
    <row r="3151" spans="27:29" x14ac:dyDescent="0.25">
      <c r="AA3151" s="151">
        <f t="shared" si="53"/>
        <v>1</v>
      </c>
      <c r="AB3151" s="151">
        <f>IF(AC3151="",0,IFERROR(IF(VLOOKUP(AC3151,AC$38:AC3150,1,0)&gt;0,0,0),1))</f>
        <v>0</v>
      </c>
      <c r="AC3151" s="152">
        <f>IF(DATOS!J3115=Y$39,DATOS!C3115,"")</f>
        <v>0</v>
      </c>
    </row>
    <row r="3152" spans="27:29" x14ac:dyDescent="0.25">
      <c r="AA3152" s="151">
        <f t="shared" si="53"/>
        <v>1</v>
      </c>
      <c r="AB3152" s="151">
        <f>IF(AC3152="",0,IFERROR(IF(VLOOKUP(AC3152,AC$38:AC3151,1,0)&gt;0,0,0),1))</f>
        <v>0</v>
      </c>
      <c r="AC3152" s="152">
        <f>IF(DATOS!J3116=Y$39,DATOS!C3116,"")</f>
        <v>0</v>
      </c>
    </row>
    <row r="3153" spans="27:29" x14ac:dyDescent="0.25">
      <c r="AA3153" s="151">
        <f t="shared" si="53"/>
        <v>1</v>
      </c>
      <c r="AB3153" s="151">
        <f>IF(AC3153="",0,IFERROR(IF(VLOOKUP(AC3153,AC$38:AC3152,1,0)&gt;0,0,0),1))</f>
        <v>0</v>
      </c>
      <c r="AC3153" s="152">
        <f>IF(DATOS!J3117=Y$39,DATOS!C3117,"")</f>
        <v>0</v>
      </c>
    </row>
    <row r="3154" spans="27:29" x14ac:dyDescent="0.25">
      <c r="AA3154" s="151">
        <f t="shared" si="53"/>
        <v>1</v>
      </c>
      <c r="AB3154" s="151">
        <f>IF(AC3154="",0,IFERROR(IF(VLOOKUP(AC3154,AC$38:AC3153,1,0)&gt;0,0,0),1))</f>
        <v>0</v>
      </c>
      <c r="AC3154" s="152">
        <f>IF(DATOS!J3118=Y$39,DATOS!C3118,"")</f>
        <v>0</v>
      </c>
    </row>
    <row r="3155" spans="27:29" x14ac:dyDescent="0.25">
      <c r="AA3155" s="151">
        <f t="shared" si="53"/>
        <v>1</v>
      </c>
      <c r="AB3155" s="151">
        <f>IF(AC3155="",0,IFERROR(IF(VLOOKUP(AC3155,AC$38:AC3154,1,0)&gt;0,0,0),1))</f>
        <v>0</v>
      </c>
      <c r="AC3155" s="152">
        <f>IF(DATOS!J3119=Y$39,DATOS!C3119,"")</f>
        <v>0</v>
      </c>
    </row>
    <row r="3156" spans="27:29" x14ac:dyDescent="0.25">
      <c r="AA3156" s="151">
        <f t="shared" si="53"/>
        <v>1</v>
      </c>
      <c r="AB3156" s="151">
        <f>IF(AC3156="",0,IFERROR(IF(VLOOKUP(AC3156,AC$38:AC3155,1,0)&gt;0,0,0),1))</f>
        <v>0</v>
      </c>
      <c r="AC3156" s="152">
        <f>IF(DATOS!J3120=Y$39,DATOS!C3120,"")</f>
        <v>0</v>
      </c>
    </row>
    <row r="3157" spans="27:29" x14ac:dyDescent="0.25">
      <c r="AA3157" s="151">
        <f t="shared" si="53"/>
        <v>1</v>
      </c>
      <c r="AB3157" s="151">
        <f>IF(AC3157="",0,IFERROR(IF(VLOOKUP(AC3157,AC$38:AC3156,1,0)&gt;0,0,0),1))</f>
        <v>0</v>
      </c>
      <c r="AC3157" s="152">
        <f>IF(DATOS!J3121=Y$39,DATOS!C3121,"")</f>
        <v>0</v>
      </c>
    </row>
    <row r="3158" spans="27:29" x14ac:dyDescent="0.25">
      <c r="AA3158" s="151">
        <f t="shared" si="53"/>
        <v>1</v>
      </c>
      <c r="AB3158" s="151">
        <f>IF(AC3158="",0,IFERROR(IF(VLOOKUP(AC3158,AC$38:AC3157,1,0)&gt;0,0,0),1))</f>
        <v>0</v>
      </c>
      <c r="AC3158" s="152">
        <f>IF(DATOS!J3122=Y$39,DATOS!C3122,"")</f>
        <v>0</v>
      </c>
    </row>
    <row r="3159" spans="27:29" x14ac:dyDescent="0.25">
      <c r="AA3159" s="151">
        <f t="shared" si="53"/>
        <v>1</v>
      </c>
      <c r="AB3159" s="151">
        <f>IF(AC3159="",0,IFERROR(IF(VLOOKUP(AC3159,AC$38:AC3158,1,0)&gt;0,0,0),1))</f>
        <v>0</v>
      </c>
      <c r="AC3159" s="152">
        <f>IF(DATOS!J3123=Y$39,DATOS!C3123,"")</f>
        <v>0</v>
      </c>
    </row>
    <row r="3160" spans="27:29" x14ac:dyDescent="0.25">
      <c r="AA3160" s="151">
        <f t="shared" si="53"/>
        <v>1</v>
      </c>
      <c r="AB3160" s="151">
        <f>IF(AC3160="",0,IFERROR(IF(VLOOKUP(AC3160,AC$38:AC3159,1,0)&gt;0,0,0),1))</f>
        <v>0</v>
      </c>
      <c r="AC3160" s="152">
        <f>IF(DATOS!J3124=Y$39,DATOS!C3124,"")</f>
        <v>0</v>
      </c>
    </row>
    <row r="3161" spans="27:29" x14ac:dyDescent="0.25">
      <c r="AA3161" s="151">
        <f t="shared" si="53"/>
        <v>1</v>
      </c>
      <c r="AB3161" s="151">
        <f>IF(AC3161="",0,IFERROR(IF(VLOOKUP(AC3161,AC$38:AC3160,1,0)&gt;0,0,0),1))</f>
        <v>0</v>
      </c>
      <c r="AC3161" s="152">
        <f>IF(DATOS!J3125=Y$39,DATOS!C3125,"")</f>
        <v>0</v>
      </c>
    </row>
    <row r="3162" spans="27:29" x14ac:dyDescent="0.25">
      <c r="AA3162" s="151">
        <f t="shared" si="53"/>
        <v>1</v>
      </c>
      <c r="AB3162" s="151">
        <f>IF(AC3162="",0,IFERROR(IF(VLOOKUP(AC3162,AC$38:AC3161,1,0)&gt;0,0,0),1))</f>
        <v>0</v>
      </c>
      <c r="AC3162" s="152">
        <f>IF(DATOS!J3126=Y$39,DATOS!C3126,"")</f>
        <v>0</v>
      </c>
    </row>
    <row r="3163" spans="27:29" x14ac:dyDescent="0.25">
      <c r="AA3163" s="151">
        <f t="shared" si="53"/>
        <v>1</v>
      </c>
      <c r="AB3163" s="151">
        <f>IF(AC3163="",0,IFERROR(IF(VLOOKUP(AC3163,AC$38:AC3162,1,0)&gt;0,0,0),1))</f>
        <v>0</v>
      </c>
      <c r="AC3163" s="152">
        <f>IF(DATOS!J3127=Y$39,DATOS!C3127,"")</f>
        <v>0</v>
      </c>
    </row>
    <row r="3164" spans="27:29" x14ac:dyDescent="0.25">
      <c r="AA3164" s="151">
        <f t="shared" si="53"/>
        <v>1</v>
      </c>
      <c r="AB3164" s="151">
        <f>IF(AC3164="",0,IFERROR(IF(VLOOKUP(AC3164,AC$38:AC3163,1,0)&gt;0,0,0),1))</f>
        <v>0</v>
      </c>
      <c r="AC3164" s="152">
        <f>IF(DATOS!J3128=Y$39,DATOS!C3128,"")</f>
        <v>0</v>
      </c>
    </row>
    <row r="3165" spans="27:29" x14ac:dyDescent="0.25">
      <c r="AA3165" s="151">
        <f t="shared" si="53"/>
        <v>1</v>
      </c>
      <c r="AB3165" s="151">
        <f>IF(AC3165="",0,IFERROR(IF(VLOOKUP(AC3165,AC$38:AC3164,1,0)&gt;0,0,0),1))</f>
        <v>0</v>
      </c>
      <c r="AC3165" s="152">
        <f>IF(DATOS!J3129=Y$39,DATOS!C3129,"")</f>
        <v>0</v>
      </c>
    </row>
    <row r="3166" spans="27:29" x14ac:dyDescent="0.25">
      <c r="AA3166" s="151">
        <f t="shared" si="53"/>
        <v>1</v>
      </c>
      <c r="AB3166" s="151">
        <f>IF(AC3166="",0,IFERROR(IF(VLOOKUP(AC3166,AC$38:AC3165,1,0)&gt;0,0,0),1))</f>
        <v>0</v>
      </c>
      <c r="AC3166" s="152">
        <f>IF(DATOS!J3130=Y$39,DATOS!C3130,"")</f>
        <v>0</v>
      </c>
    </row>
    <row r="3167" spans="27:29" x14ac:dyDescent="0.25">
      <c r="AA3167" s="151">
        <f t="shared" si="53"/>
        <v>1</v>
      </c>
      <c r="AB3167" s="151">
        <f>IF(AC3167="",0,IFERROR(IF(VLOOKUP(AC3167,AC$38:AC3166,1,0)&gt;0,0,0),1))</f>
        <v>0</v>
      </c>
      <c r="AC3167" s="152">
        <f>IF(DATOS!J3131=Y$39,DATOS!C3131,"")</f>
        <v>0</v>
      </c>
    </row>
    <row r="3168" spans="27:29" x14ac:dyDescent="0.25">
      <c r="AA3168" s="151">
        <f t="shared" si="53"/>
        <v>1</v>
      </c>
      <c r="AB3168" s="151">
        <f>IF(AC3168="",0,IFERROR(IF(VLOOKUP(AC3168,AC$38:AC3167,1,0)&gt;0,0,0),1))</f>
        <v>0</v>
      </c>
      <c r="AC3168" s="152">
        <f>IF(DATOS!J3132=Y$39,DATOS!C3132,"")</f>
        <v>0</v>
      </c>
    </row>
    <row r="3169" spans="27:29" x14ac:dyDescent="0.25">
      <c r="AA3169" s="151">
        <f t="shared" si="53"/>
        <v>1</v>
      </c>
      <c r="AB3169" s="151">
        <f>IF(AC3169="",0,IFERROR(IF(VLOOKUP(AC3169,AC$38:AC3168,1,0)&gt;0,0,0),1))</f>
        <v>0</v>
      </c>
      <c r="AC3169" s="152">
        <f>IF(DATOS!J3133=Y$39,DATOS!C3133,"")</f>
        <v>0</v>
      </c>
    </row>
    <row r="3170" spans="27:29" x14ac:dyDescent="0.25">
      <c r="AA3170" s="151">
        <f t="shared" si="53"/>
        <v>1</v>
      </c>
      <c r="AB3170" s="151">
        <f>IF(AC3170="",0,IFERROR(IF(VLOOKUP(AC3170,AC$38:AC3169,1,0)&gt;0,0,0),1))</f>
        <v>0</v>
      </c>
      <c r="AC3170" s="152">
        <f>IF(DATOS!J3134=Y$39,DATOS!C3134,"")</f>
        <v>0</v>
      </c>
    </row>
    <row r="3171" spans="27:29" x14ac:dyDescent="0.25">
      <c r="AA3171" s="151">
        <f t="shared" si="53"/>
        <v>1</v>
      </c>
      <c r="AB3171" s="151">
        <f>IF(AC3171="",0,IFERROR(IF(VLOOKUP(AC3171,AC$38:AC3170,1,0)&gt;0,0,0),1))</f>
        <v>0</v>
      </c>
      <c r="AC3171" s="152">
        <f>IF(DATOS!J3135=Y$39,DATOS!C3135,"")</f>
        <v>0</v>
      </c>
    </row>
    <row r="3172" spans="27:29" x14ac:dyDescent="0.25">
      <c r="AA3172" s="151">
        <f t="shared" si="53"/>
        <v>1</v>
      </c>
      <c r="AB3172" s="151">
        <f>IF(AC3172="",0,IFERROR(IF(VLOOKUP(AC3172,AC$38:AC3171,1,0)&gt;0,0,0),1))</f>
        <v>0</v>
      </c>
      <c r="AC3172" s="152">
        <f>IF(DATOS!J3136=Y$39,DATOS!C3136,"")</f>
        <v>0</v>
      </c>
    </row>
    <row r="3173" spans="27:29" x14ac:dyDescent="0.25">
      <c r="AA3173" s="151">
        <f t="shared" si="53"/>
        <v>1</v>
      </c>
      <c r="AB3173" s="151">
        <f>IF(AC3173="",0,IFERROR(IF(VLOOKUP(AC3173,AC$38:AC3172,1,0)&gt;0,0,0),1))</f>
        <v>0</v>
      </c>
      <c r="AC3173" s="152">
        <f>IF(DATOS!J3137=Y$39,DATOS!C3137,"")</f>
        <v>0</v>
      </c>
    </row>
    <row r="3174" spans="27:29" x14ac:dyDescent="0.25">
      <c r="AA3174" s="151">
        <f t="shared" ref="AA3174:AA3237" si="54">AA3173+AB3174</f>
        <v>1</v>
      </c>
      <c r="AB3174" s="151">
        <f>IF(AC3174="",0,IFERROR(IF(VLOOKUP(AC3174,AC$38:AC3173,1,0)&gt;0,0,0),1))</f>
        <v>0</v>
      </c>
      <c r="AC3174" s="152">
        <f>IF(DATOS!J3138=Y$39,DATOS!C3138,"")</f>
        <v>0</v>
      </c>
    </row>
    <row r="3175" spans="27:29" x14ac:dyDescent="0.25">
      <c r="AA3175" s="151">
        <f t="shared" si="54"/>
        <v>1</v>
      </c>
      <c r="AB3175" s="151">
        <f>IF(AC3175="",0,IFERROR(IF(VLOOKUP(AC3175,AC$38:AC3174,1,0)&gt;0,0,0),1))</f>
        <v>0</v>
      </c>
      <c r="AC3175" s="152">
        <f>IF(DATOS!J3139=Y$39,DATOS!C3139,"")</f>
        <v>0</v>
      </c>
    </row>
    <row r="3176" spans="27:29" x14ac:dyDescent="0.25">
      <c r="AA3176" s="151">
        <f t="shared" si="54"/>
        <v>1</v>
      </c>
      <c r="AB3176" s="151">
        <f>IF(AC3176="",0,IFERROR(IF(VLOOKUP(AC3176,AC$38:AC3175,1,0)&gt;0,0,0),1))</f>
        <v>0</v>
      </c>
      <c r="AC3176" s="152">
        <f>IF(DATOS!J3140=Y$39,DATOS!C3140,"")</f>
        <v>0</v>
      </c>
    </row>
    <row r="3177" spans="27:29" x14ac:dyDescent="0.25">
      <c r="AA3177" s="151">
        <f t="shared" si="54"/>
        <v>1</v>
      </c>
      <c r="AB3177" s="151">
        <f>IF(AC3177="",0,IFERROR(IF(VLOOKUP(AC3177,AC$38:AC3176,1,0)&gt;0,0,0),1))</f>
        <v>0</v>
      </c>
      <c r="AC3177" s="152">
        <f>IF(DATOS!J3141=Y$39,DATOS!C3141,"")</f>
        <v>0</v>
      </c>
    </row>
    <row r="3178" spans="27:29" x14ac:dyDescent="0.25">
      <c r="AA3178" s="151">
        <f t="shared" si="54"/>
        <v>1</v>
      </c>
      <c r="AB3178" s="151">
        <f>IF(AC3178="",0,IFERROR(IF(VLOOKUP(AC3178,AC$38:AC3177,1,0)&gt;0,0,0),1))</f>
        <v>0</v>
      </c>
      <c r="AC3178" s="152">
        <f>IF(DATOS!J3142=Y$39,DATOS!C3142,"")</f>
        <v>0</v>
      </c>
    </row>
    <row r="3179" spans="27:29" x14ac:dyDescent="0.25">
      <c r="AA3179" s="151">
        <f t="shared" si="54"/>
        <v>1</v>
      </c>
      <c r="AB3179" s="151">
        <f>IF(AC3179="",0,IFERROR(IF(VLOOKUP(AC3179,AC$38:AC3178,1,0)&gt;0,0,0),1))</f>
        <v>0</v>
      </c>
      <c r="AC3179" s="152">
        <f>IF(DATOS!J3143=Y$39,DATOS!C3143,"")</f>
        <v>0</v>
      </c>
    </row>
    <row r="3180" spans="27:29" x14ac:dyDescent="0.25">
      <c r="AA3180" s="151">
        <f t="shared" si="54"/>
        <v>1</v>
      </c>
      <c r="AB3180" s="151">
        <f>IF(AC3180="",0,IFERROR(IF(VLOOKUP(AC3180,AC$38:AC3179,1,0)&gt;0,0,0),1))</f>
        <v>0</v>
      </c>
      <c r="AC3180" s="152">
        <f>IF(DATOS!J3144=Y$39,DATOS!C3144,"")</f>
        <v>0</v>
      </c>
    </row>
    <row r="3181" spans="27:29" x14ac:dyDescent="0.25">
      <c r="AA3181" s="151">
        <f t="shared" si="54"/>
        <v>1</v>
      </c>
      <c r="AB3181" s="151">
        <f>IF(AC3181="",0,IFERROR(IF(VLOOKUP(AC3181,AC$38:AC3180,1,0)&gt;0,0,0),1))</f>
        <v>0</v>
      </c>
      <c r="AC3181" s="152">
        <f>IF(DATOS!J3145=Y$39,DATOS!C3145,"")</f>
        <v>0</v>
      </c>
    </row>
    <row r="3182" spans="27:29" x14ac:dyDescent="0.25">
      <c r="AA3182" s="151">
        <f t="shared" si="54"/>
        <v>1</v>
      </c>
      <c r="AB3182" s="151">
        <f>IF(AC3182="",0,IFERROR(IF(VLOOKUP(AC3182,AC$38:AC3181,1,0)&gt;0,0,0),1))</f>
        <v>0</v>
      </c>
      <c r="AC3182" s="152">
        <f>IF(DATOS!J3146=Y$39,DATOS!C3146,"")</f>
        <v>0</v>
      </c>
    </row>
    <row r="3183" spans="27:29" x14ac:dyDescent="0.25">
      <c r="AA3183" s="151">
        <f t="shared" si="54"/>
        <v>1</v>
      </c>
      <c r="AB3183" s="151">
        <f>IF(AC3183="",0,IFERROR(IF(VLOOKUP(AC3183,AC$38:AC3182,1,0)&gt;0,0,0),1))</f>
        <v>0</v>
      </c>
      <c r="AC3183" s="152">
        <f>IF(DATOS!J3147=Y$39,DATOS!C3147,"")</f>
        <v>0</v>
      </c>
    </row>
    <row r="3184" spans="27:29" x14ac:dyDescent="0.25">
      <c r="AA3184" s="151">
        <f t="shared" si="54"/>
        <v>1</v>
      </c>
      <c r="AB3184" s="151">
        <f>IF(AC3184="",0,IFERROR(IF(VLOOKUP(AC3184,AC$38:AC3183,1,0)&gt;0,0,0),1))</f>
        <v>0</v>
      </c>
      <c r="AC3184" s="152">
        <f>IF(DATOS!J3148=Y$39,DATOS!C3148,"")</f>
        <v>0</v>
      </c>
    </row>
    <row r="3185" spans="27:29" x14ac:dyDescent="0.25">
      <c r="AA3185" s="151">
        <f t="shared" si="54"/>
        <v>1</v>
      </c>
      <c r="AB3185" s="151">
        <f>IF(AC3185="",0,IFERROR(IF(VLOOKUP(AC3185,AC$38:AC3184,1,0)&gt;0,0,0),1))</f>
        <v>0</v>
      </c>
      <c r="AC3185" s="152">
        <f>IF(DATOS!J3149=Y$39,DATOS!C3149,"")</f>
        <v>0</v>
      </c>
    </row>
    <row r="3186" spans="27:29" x14ac:dyDescent="0.25">
      <c r="AA3186" s="151">
        <f t="shared" si="54"/>
        <v>1</v>
      </c>
      <c r="AB3186" s="151">
        <f>IF(AC3186="",0,IFERROR(IF(VLOOKUP(AC3186,AC$38:AC3185,1,0)&gt;0,0,0),1))</f>
        <v>0</v>
      </c>
      <c r="AC3186" s="152">
        <f>IF(DATOS!J3150=Y$39,DATOS!C3150,"")</f>
        <v>0</v>
      </c>
    </row>
    <row r="3187" spans="27:29" x14ac:dyDescent="0.25">
      <c r="AA3187" s="151">
        <f t="shared" si="54"/>
        <v>1</v>
      </c>
      <c r="AB3187" s="151">
        <f>IF(AC3187="",0,IFERROR(IF(VLOOKUP(AC3187,AC$38:AC3186,1,0)&gt;0,0,0),1))</f>
        <v>0</v>
      </c>
      <c r="AC3187" s="152">
        <f>IF(DATOS!J3151=Y$39,DATOS!C3151,"")</f>
        <v>0</v>
      </c>
    </row>
    <row r="3188" spans="27:29" x14ac:dyDescent="0.25">
      <c r="AA3188" s="151">
        <f t="shared" si="54"/>
        <v>1</v>
      </c>
      <c r="AB3188" s="151">
        <f>IF(AC3188="",0,IFERROR(IF(VLOOKUP(AC3188,AC$38:AC3187,1,0)&gt;0,0,0),1))</f>
        <v>0</v>
      </c>
      <c r="AC3188" s="152">
        <f>IF(DATOS!J3152=Y$39,DATOS!C3152,"")</f>
        <v>0</v>
      </c>
    </row>
    <row r="3189" spans="27:29" x14ac:dyDescent="0.25">
      <c r="AA3189" s="151">
        <f t="shared" si="54"/>
        <v>1</v>
      </c>
      <c r="AB3189" s="151">
        <f>IF(AC3189="",0,IFERROR(IF(VLOOKUP(AC3189,AC$38:AC3188,1,0)&gt;0,0,0),1))</f>
        <v>0</v>
      </c>
      <c r="AC3189" s="152">
        <f>IF(DATOS!J3153=Y$39,DATOS!C3153,"")</f>
        <v>0</v>
      </c>
    </row>
    <row r="3190" spans="27:29" x14ac:dyDescent="0.25">
      <c r="AA3190" s="151">
        <f t="shared" si="54"/>
        <v>1</v>
      </c>
      <c r="AB3190" s="151">
        <f>IF(AC3190="",0,IFERROR(IF(VLOOKUP(AC3190,AC$38:AC3189,1,0)&gt;0,0,0),1))</f>
        <v>0</v>
      </c>
      <c r="AC3190" s="152">
        <f>IF(DATOS!J3154=Y$39,DATOS!C3154,"")</f>
        <v>0</v>
      </c>
    </row>
    <row r="3191" spans="27:29" x14ac:dyDescent="0.25">
      <c r="AA3191" s="151">
        <f t="shared" si="54"/>
        <v>1</v>
      </c>
      <c r="AB3191" s="151">
        <f>IF(AC3191="",0,IFERROR(IF(VLOOKUP(AC3191,AC$38:AC3190,1,0)&gt;0,0,0),1))</f>
        <v>0</v>
      </c>
      <c r="AC3191" s="152">
        <f>IF(DATOS!J3155=Y$39,DATOS!C3155,"")</f>
        <v>0</v>
      </c>
    </row>
    <row r="3192" spans="27:29" x14ac:dyDescent="0.25">
      <c r="AA3192" s="151">
        <f t="shared" si="54"/>
        <v>1</v>
      </c>
      <c r="AB3192" s="151">
        <f>IF(AC3192="",0,IFERROR(IF(VLOOKUP(AC3192,AC$38:AC3191,1,0)&gt;0,0,0),1))</f>
        <v>0</v>
      </c>
      <c r="AC3192" s="152">
        <f>IF(DATOS!J3156=Y$39,DATOS!C3156,"")</f>
        <v>0</v>
      </c>
    </row>
    <row r="3193" spans="27:29" x14ac:dyDescent="0.25">
      <c r="AA3193" s="151">
        <f t="shared" si="54"/>
        <v>1</v>
      </c>
      <c r="AB3193" s="151">
        <f>IF(AC3193="",0,IFERROR(IF(VLOOKUP(AC3193,AC$38:AC3192,1,0)&gt;0,0,0),1))</f>
        <v>0</v>
      </c>
      <c r="AC3193" s="152">
        <f>IF(DATOS!J3157=Y$39,DATOS!C3157,"")</f>
        <v>0</v>
      </c>
    </row>
    <row r="3194" spans="27:29" x14ac:dyDescent="0.25">
      <c r="AA3194" s="151">
        <f t="shared" si="54"/>
        <v>1</v>
      </c>
      <c r="AB3194" s="151">
        <f>IF(AC3194="",0,IFERROR(IF(VLOOKUP(AC3194,AC$38:AC3193,1,0)&gt;0,0,0),1))</f>
        <v>0</v>
      </c>
      <c r="AC3194" s="152">
        <f>IF(DATOS!J3158=Y$39,DATOS!C3158,"")</f>
        <v>0</v>
      </c>
    </row>
    <row r="3195" spans="27:29" x14ac:dyDescent="0.25">
      <c r="AA3195" s="151">
        <f t="shared" si="54"/>
        <v>1</v>
      </c>
      <c r="AB3195" s="151">
        <f>IF(AC3195="",0,IFERROR(IF(VLOOKUP(AC3195,AC$38:AC3194,1,0)&gt;0,0,0),1))</f>
        <v>0</v>
      </c>
      <c r="AC3195" s="152">
        <f>IF(DATOS!J3159=Y$39,DATOS!C3159,"")</f>
        <v>0</v>
      </c>
    </row>
    <row r="3196" spans="27:29" x14ac:dyDescent="0.25">
      <c r="AA3196" s="151">
        <f t="shared" si="54"/>
        <v>1</v>
      </c>
      <c r="AB3196" s="151">
        <f>IF(AC3196="",0,IFERROR(IF(VLOOKUP(AC3196,AC$38:AC3195,1,0)&gt;0,0,0),1))</f>
        <v>0</v>
      </c>
      <c r="AC3196" s="152">
        <f>IF(DATOS!J3160=Y$39,DATOS!C3160,"")</f>
        <v>0</v>
      </c>
    </row>
    <row r="3197" spans="27:29" x14ac:dyDescent="0.25">
      <c r="AA3197" s="151">
        <f t="shared" si="54"/>
        <v>1</v>
      </c>
      <c r="AB3197" s="151">
        <f>IF(AC3197="",0,IFERROR(IF(VLOOKUP(AC3197,AC$38:AC3196,1,0)&gt;0,0,0),1))</f>
        <v>0</v>
      </c>
      <c r="AC3197" s="152">
        <f>IF(DATOS!J3161=Y$39,DATOS!C3161,"")</f>
        <v>0</v>
      </c>
    </row>
    <row r="3198" spans="27:29" x14ac:dyDescent="0.25">
      <c r="AA3198" s="151">
        <f t="shared" si="54"/>
        <v>1</v>
      </c>
      <c r="AB3198" s="151">
        <f>IF(AC3198="",0,IFERROR(IF(VLOOKUP(AC3198,AC$38:AC3197,1,0)&gt;0,0,0),1))</f>
        <v>0</v>
      </c>
      <c r="AC3198" s="152">
        <f>IF(DATOS!J3162=Y$39,DATOS!C3162,"")</f>
        <v>0</v>
      </c>
    </row>
    <row r="3199" spans="27:29" x14ac:dyDescent="0.25">
      <c r="AA3199" s="151">
        <f t="shared" si="54"/>
        <v>1</v>
      </c>
      <c r="AB3199" s="151">
        <f>IF(AC3199="",0,IFERROR(IF(VLOOKUP(AC3199,AC$38:AC3198,1,0)&gt;0,0,0),1))</f>
        <v>0</v>
      </c>
      <c r="AC3199" s="152">
        <f>IF(DATOS!J3163=Y$39,DATOS!C3163,"")</f>
        <v>0</v>
      </c>
    </row>
    <row r="3200" spans="27:29" x14ac:dyDescent="0.25">
      <c r="AA3200" s="151">
        <f t="shared" si="54"/>
        <v>1</v>
      </c>
      <c r="AB3200" s="151">
        <f>IF(AC3200="",0,IFERROR(IF(VLOOKUP(AC3200,AC$38:AC3199,1,0)&gt;0,0,0),1))</f>
        <v>0</v>
      </c>
      <c r="AC3200" s="152">
        <f>IF(DATOS!J3164=Y$39,DATOS!C3164,"")</f>
        <v>0</v>
      </c>
    </row>
    <row r="3201" spans="27:29" x14ac:dyDescent="0.25">
      <c r="AA3201" s="151">
        <f t="shared" si="54"/>
        <v>1</v>
      </c>
      <c r="AB3201" s="151">
        <f>IF(AC3201="",0,IFERROR(IF(VLOOKUP(AC3201,AC$38:AC3200,1,0)&gt;0,0,0),1))</f>
        <v>0</v>
      </c>
      <c r="AC3201" s="152">
        <f>IF(DATOS!J3165=Y$39,DATOS!C3165,"")</f>
        <v>0</v>
      </c>
    </row>
    <row r="3202" spans="27:29" x14ac:dyDescent="0.25">
      <c r="AA3202" s="151">
        <f t="shared" si="54"/>
        <v>1</v>
      </c>
      <c r="AB3202" s="151">
        <f>IF(AC3202="",0,IFERROR(IF(VLOOKUP(AC3202,AC$38:AC3201,1,0)&gt;0,0,0),1))</f>
        <v>0</v>
      </c>
      <c r="AC3202" s="152">
        <f>IF(DATOS!J3166=Y$39,DATOS!C3166,"")</f>
        <v>0</v>
      </c>
    </row>
    <row r="3203" spans="27:29" x14ac:dyDescent="0.25">
      <c r="AA3203" s="151">
        <f t="shared" si="54"/>
        <v>1</v>
      </c>
      <c r="AB3203" s="151">
        <f>IF(AC3203="",0,IFERROR(IF(VLOOKUP(AC3203,AC$38:AC3202,1,0)&gt;0,0,0),1))</f>
        <v>0</v>
      </c>
      <c r="AC3203" s="152">
        <f>IF(DATOS!J3167=Y$39,DATOS!C3167,"")</f>
        <v>0</v>
      </c>
    </row>
    <row r="3204" spans="27:29" x14ac:dyDescent="0.25">
      <c r="AA3204" s="151">
        <f t="shared" si="54"/>
        <v>1</v>
      </c>
      <c r="AB3204" s="151">
        <f>IF(AC3204="",0,IFERROR(IF(VLOOKUP(AC3204,AC$38:AC3203,1,0)&gt;0,0,0),1))</f>
        <v>0</v>
      </c>
      <c r="AC3204" s="152">
        <f>IF(DATOS!J3168=Y$39,DATOS!C3168,"")</f>
        <v>0</v>
      </c>
    </row>
    <row r="3205" spans="27:29" x14ac:dyDescent="0.25">
      <c r="AA3205" s="151">
        <f t="shared" si="54"/>
        <v>1</v>
      </c>
      <c r="AB3205" s="151">
        <f>IF(AC3205="",0,IFERROR(IF(VLOOKUP(AC3205,AC$38:AC3204,1,0)&gt;0,0,0),1))</f>
        <v>0</v>
      </c>
      <c r="AC3205" s="152">
        <f>IF(DATOS!J3169=Y$39,DATOS!C3169,"")</f>
        <v>0</v>
      </c>
    </row>
    <row r="3206" spans="27:29" x14ac:dyDescent="0.25">
      <c r="AA3206" s="151">
        <f t="shared" si="54"/>
        <v>1</v>
      </c>
      <c r="AB3206" s="151">
        <f>IF(AC3206="",0,IFERROR(IF(VLOOKUP(AC3206,AC$38:AC3205,1,0)&gt;0,0,0),1))</f>
        <v>0</v>
      </c>
      <c r="AC3206" s="152">
        <f>IF(DATOS!J3170=Y$39,DATOS!C3170,"")</f>
        <v>0</v>
      </c>
    </row>
    <row r="3207" spans="27:29" x14ac:dyDescent="0.25">
      <c r="AA3207" s="151">
        <f t="shared" si="54"/>
        <v>1</v>
      </c>
      <c r="AB3207" s="151">
        <f>IF(AC3207="",0,IFERROR(IF(VLOOKUP(AC3207,AC$38:AC3206,1,0)&gt;0,0,0),1))</f>
        <v>0</v>
      </c>
      <c r="AC3207" s="152">
        <f>IF(DATOS!J3171=Y$39,DATOS!C3171,"")</f>
        <v>0</v>
      </c>
    </row>
    <row r="3208" spans="27:29" x14ac:dyDescent="0.25">
      <c r="AA3208" s="151">
        <f t="shared" si="54"/>
        <v>1</v>
      </c>
      <c r="AB3208" s="151">
        <f>IF(AC3208="",0,IFERROR(IF(VLOOKUP(AC3208,AC$38:AC3207,1,0)&gt;0,0,0),1))</f>
        <v>0</v>
      </c>
      <c r="AC3208" s="152">
        <f>IF(DATOS!J3172=Y$39,DATOS!C3172,"")</f>
        <v>0</v>
      </c>
    </row>
    <row r="3209" spans="27:29" x14ac:dyDescent="0.25">
      <c r="AA3209" s="151">
        <f t="shared" si="54"/>
        <v>1</v>
      </c>
      <c r="AB3209" s="151">
        <f>IF(AC3209="",0,IFERROR(IF(VLOOKUP(AC3209,AC$38:AC3208,1,0)&gt;0,0,0),1))</f>
        <v>0</v>
      </c>
      <c r="AC3209" s="152">
        <f>IF(DATOS!J3173=Y$39,DATOS!C3173,"")</f>
        <v>0</v>
      </c>
    </row>
    <row r="3210" spans="27:29" x14ac:dyDescent="0.25">
      <c r="AA3210" s="151">
        <f t="shared" si="54"/>
        <v>1</v>
      </c>
      <c r="AB3210" s="151">
        <f>IF(AC3210="",0,IFERROR(IF(VLOOKUP(AC3210,AC$38:AC3209,1,0)&gt;0,0,0),1))</f>
        <v>0</v>
      </c>
      <c r="AC3210" s="152">
        <f>IF(DATOS!J3174=Y$39,DATOS!C3174,"")</f>
        <v>0</v>
      </c>
    </row>
    <row r="3211" spans="27:29" x14ac:dyDescent="0.25">
      <c r="AA3211" s="151">
        <f t="shared" si="54"/>
        <v>1</v>
      </c>
      <c r="AB3211" s="151">
        <f>IF(AC3211="",0,IFERROR(IF(VLOOKUP(AC3211,AC$38:AC3210,1,0)&gt;0,0,0),1))</f>
        <v>0</v>
      </c>
      <c r="AC3211" s="152">
        <f>IF(DATOS!J3175=Y$39,DATOS!C3175,"")</f>
        <v>0</v>
      </c>
    </row>
    <row r="3212" spans="27:29" x14ac:dyDescent="0.25">
      <c r="AA3212" s="151">
        <f t="shared" si="54"/>
        <v>1</v>
      </c>
      <c r="AB3212" s="151">
        <f>IF(AC3212="",0,IFERROR(IF(VLOOKUP(AC3212,AC$38:AC3211,1,0)&gt;0,0,0),1))</f>
        <v>0</v>
      </c>
      <c r="AC3212" s="152">
        <f>IF(DATOS!J3176=Y$39,DATOS!C3176,"")</f>
        <v>0</v>
      </c>
    </row>
    <row r="3213" spans="27:29" x14ac:dyDescent="0.25">
      <c r="AA3213" s="151">
        <f t="shared" si="54"/>
        <v>1</v>
      </c>
      <c r="AB3213" s="151">
        <f>IF(AC3213="",0,IFERROR(IF(VLOOKUP(AC3213,AC$38:AC3212,1,0)&gt;0,0,0),1))</f>
        <v>0</v>
      </c>
      <c r="AC3213" s="152">
        <f>IF(DATOS!J3177=Y$39,DATOS!C3177,"")</f>
        <v>0</v>
      </c>
    </row>
    <row r="3214" spans="27:29" x14ac:dyDescent="0.25">
      <c r="AA3214" s="151">
        <f t="shared" si="54"/>
        <v>1</v>
      </c>
      <c r="AB3214" s="151">
        <f>IF(AC3214="",0,IFERROR(IF(VLOOKUP(AC3214,AC$38:AC3213,1,0)&gt;0,0,0),1))</f>
        <v>0</v>
      </c>
      <c r="AC3214" s="152">
        <f>IF(DATOS!J3178=Y$39,DATOS!C3178,"")</f>
        <v>0</v>
      </c>
    </row>
    <row r="3215" spans="27:29" x14ac:dyDescent="0.25">
      <c r="AA3215" s="151">
        <f t="shared" si="54"/>
        <v>1</v>
      </c>
      <c r="AB3215" s="151">
        <f>IF(AC3215="",0,IFERROR(IF(VLOOKUP(AC3215,AC$38:AC3214,1,0)&gt;0,0,0),1))</f>
        <v>0</v>
      </c>
      <c r="AC3215" s="152">
        <f>IF(DATOS!J3179=Y$39,DATOS!C3179,"")</f>
        <v>0</v>
      </c>
    </row>
    <row r="3216" spans="27:29" x14ac:dyDescent="0.25">
      <c r="AA3216" s="151">
        <f t="shared" si="54"/>
        <v>1</v>
      </c>
      <c r="AB3216" s="151">
        <f>IF(AC3216="",0,IFERROR(IF(VLOOKUP(AC3216,AC$38:AC3215,1,0)&gt;0,0,0),1))</f>
        <v>0</v>
      </c>
      <c r="AC3216" s="152">
        <f>IF(DATOS!J3180=Y$39,DATOS!C3180,"")</f>
        <v>0</v>
      </c>
    </row>
    <row r="3217" spans="27:29" x14ac:dyDescent="0.25">
      <c r="AA3217" s="151">
        <f t="shared" si="54"/>
        <v>1</v>
      </c>
      <c r="AB3217" s="151">
        <f>IF(AC3217="",0,IFERROR(IF(VLOOKUP(AC3217,AC$38:AC3216,1,0)&gt;0,0,0),1))</f>
        <v>0</v>
      </c>
      <c r="AC3217" s="152">
        <f>IF(DATOS!J3181=Y$39,DATOS!C3181,"")</f>
        <v>0</v>
      </c>
    </row>
    <row r="3218" spans="27:29" x14ac:dyDescent="0.25">
      <c r="AA3218" s="151">
        <f t="shared" si="54"/>
        <v>1</v>
      </c>
      <c r="AB3218" s="151">
        <f>IF(AC3218="",0,IFERROR(IF(VLOOKUP(AC3218,AC$38:AC3217,1,0)&gt;0,0,0),1))</f>
        <v>0</v>
      </c>
      <c r="AC3218" s="152">
        <f>IF(DATOS!J3182=Y$39,DATOS!C3182,"")</f>
        <v>0</v>
      </c>
    </row>
    <row r="3219" spans="27:29" x14ac:dyDescent="0.25">
      <c r="AA3219" s="151">
        <f t="shared" si="54"/>
        <v>1</v>
      </c>
      <c r="AB3219" s="151">
        <f>IF(AC3219="",0,IFERROR(IF(VLOOKUP(AC3219,AC$38:AC3218,1,0)&gt;0,0,0),1))</f>
        <v>0</v>
      </c>
      <c r="AC3219" s="152">
        <f>IF(DATOS!J3183=Y$39,DATOS!C3183,"")</f>
        <v>0</v>
      </c>
    </row>
    <row r="3220" spans="27:29" x14ac:dyDescent="0.25">
      <c r="AA3220" s="151">
        <f t="shared" si="54"/>
        <v>1</v>
      </c>
      <c r="AB3220" s="151">
        <f>IF(AC3220="",0,IFERROR(IF(VLOOKUP(AC3220,AC$38:AC3219,1,0)&gt;0,0,0),1))</f>
        <v>0</v>
      </c>
      <c r="AC3220" s="152">
        <f>IF(DATOS!J3184=Y$39,DATOS!C3184,"")</f>
        <v>0</v>
      </c>
    </row>
    <row r="3221" spans="27:29" x14ac:dyDescent="0.25">
      <c r="AA3221" s="151">
        <f t="shared" si="54"/>
        <v>1</v>
      </c>
      <c r="AB3221" s="151">
        <f>IF(AC3221="",0,IFERROR(IF(VLOOKUP(AC3221,AC$38:AC3220,1,0)&gt;0,0,0),1))</f>
        <v>0</v>
      </c>
      <c r="AC3221" s="152">
        <f>IF(DATOS!J3185=Y$39,DATOS!C3185,"")</f>
        <v>0</v>
      </c>
    </row>
    <row r="3222" spans="27:29" x14ac:dyDescent="0.25">
      <c r="AA3222" s="151">
        <f t="shared" si="54"/>
        <v>1</v>
      </c>
      <c r="AB3222" s="151">
        <f>IF(AC3222="",0,IFERROR(IF(VLOOKUP(AC3222,AC$38:AC3221,1,0)&gt;0,0,0),1))</f>
        <v>0</v>
      </c>
      <c r="AC3222" s="152">
        <f>IF(DATOS!J3186=Y$39,DATOS!C3186,"")</f>
        <v>0</v>
      </c>
    </row>
    <row r="3223" spans="27:29" x14ac:dyDescent="0.25">
      <c r="AA3223" s="151">
        <f t="shared" si="54"/>
        <v>1</v>
      </c>
      <c r="AB3223" s="151">
        <f>IF(AC3223="",0,IFERROR(IF(VLOOKUP(AC3223,AC$38:AC3222,1,0)&gt;0,0,0),1))</f>
        <v>0</v>
      </c>
      <c r="AC3223" s="152">
        <f>IF(DATOS!J3187=Y$39,DATOS!C3187,"")</f>
        <v>0</v>
      </c>
    </row>
    <row r="3224" spans="27:29" x14ac:dyDescent="0.25">
      <c r="AA3224" s="151">
        <f t="shared" si="54"/>
        <v>1</v>
      </c>
      <c r="AB3224" s="151">
        <f>IF(AC3224="",0,IFERROR(IF(VLOOKUP(AC3224,AC$38:AC3223,1,0)&gt;0,0,0),1))</f>
        <v>0</v>
      </c>
      <c r="AC3224" s="152">
        <f>IF(DATOS!J3188=Y$39,DATOS!C3188,"")</f>
        <v>0</v>
      </c>
    </row>
    <row r="3225" spans="27:29" x14ac:dyDescent="0.25">
      <c r="AA3225" s="151">
        <f t="shared" si="54"/>
        <v>1</v>
      </c>
      <c r="AB3225" s="151">
        <f>IF(AC3225="",0,IFERROR(IF(VLOOKUP(AC3225,AC$38:AC3224,1,0)&gt;0,0,0),1))</f>
        <v>0</v>
      </c>
      <c r="AC3225" s="152">
        <f>IF(DATOS!J3189=Y$39,DATOS!C3189,"")</f>
        <v>0</v>
      </c>
    </row>
    <row r="3226" spans="27:29" x14ac:dyDescent="0.25">
      <c r="AA3226" s="151">
        <f t="shared" si="54"/>
        <v>1</v>
      </c>
      <c r="AB3226" s="151">
        <f>IF(AC3226="",0,IFERROR(IF(VLOOKUP(AC3226,AC$38:AC3225,1,0)&gt;0,0,0),1))</f>
        <v>0</v>
      </c>
      <c r="AC3226" s="152">
        <f>IF(DATOS!J3190=Y$39,DATOS!C3190,"")</f>
        <v>0</v>
      </c>
    </row>
    <row r="3227" spans="27:29" x14ac:dyDescent="0.25">
      <c r="AA3227" s="151">
        <f t="shared" si="54"/>
        <v>1</v>
      </c>
      <c r="AB3227" s="151">
        <f>IF(AC3227="",0,IFERROR(IF(VLOOKUP(AC3227,AC$38:AC3226,1,0)&gt;0,0,0),1))</f>
        <v>0</v>
      </c>
      <c r="AC3227" s="152">
        <f>IF(DATOS!J3191=Y$39,DATOS!C3191,"")</f>
        <v>0</v>
      </c>
    </row>
    <row r="3228" spans="27:29" x14ac:dyDescent="0.25">
      <c r="AA3228" s="151">
        <f t="shared" si="54"/>
        <v>1</v>
      </c>
      <c r="AB3228" s="151">
        <f>IF(AC3228="",0,IFERROR(IF(VLOOKUP(AC3228,AC$38:AC3227,1,0)&gt;0,0,0),1))</f>
        <v>0</v>
      </c>
      <c r="AC3228" s="152">
        <f>IF(DATOS!J3192=Y$39,DATOS!C3192,"")</f>
        <v>0</v>
      </c>
    </row>
    <row r="3229" spans="27:29" x14ac:dyDescent="0.25">
      <c r="AA3229" s="151">
        <f t="shared" si="54"/>
        <v>1</v>
      </c>
      <c r="AB3229" s="151">
        <f>IF(AC3229="",0,IFERROR(IF(VLOOKUP(AC3229,AC$38:AC3228,1,0)&gt;0,0,0),1))</f>
        <v>0</v>
      </c>
      <c r="AC3229" s="152">
        <f>IF(DATOS!J3193=Y$39,DATOS!C3193,"")</f>
        <v>0</v>
      </c>
    </row>
    <row r="3230" spans="27:29" x14ac:dyDescent="0.25">
      <c r="AA3230" s="151">
        <f t="shared" si="54"/>
        <v>1</v>
      </c>
      <c r="AB3230" s="151">
        <f>IF(AC3230="",0,IFERROR(IF(VLOOKUP(AC3230,AC$38:AC3229,1,0)&gt;0,0,0),1))</f>
        <v>0</v>
      </c>
      <c r="AC3230" s="152">
        <f>IF(DATOS!J3194=Y$39,DATOS!C3194,"")</f>
        <v>0</v>
      </c>
    </row>
    <row r="3231" spans="27:29" x14ac:dyDescent="0.25">
      <c r="AA3231" s="151">
        <f t="shared" si="54"/>
        <v>1</v>
      </c>
      <c r="AB3231" s="151">
        <f>IF(AC3231="",0,IFERROR(IF(VLOOKUP(AC3231,AC$38:AC3230,1,0)&gt;0,0,0),1))</f>
        <v>0</v>
      </c>
      <c r="AC3231" s="152">
        <f>IF(DATOS!J3195=Y$39,DATOS!C3195,"")</f>
        <v>0</v>
      </c>
    </row>
    <row r="3232" spans="27:29" x14ac:dyDescent="0.25">
      <c r="AA3232" s="151">
        <f t="shared" si="54"/>
        <v>1</v>
      </c>
      <c r="AB3232" s="151">
        <f>IF(AC3232="",0,IFERROR(IF(VLOOKUP(AC3232,AC$38:AC3231,1,0)&gt;0,0,0),1))</f>
        <v>0</v>
      </c>
      <c r="AC3232" s="152">
        <f>IF(DATOS!J3196=Y$39,DATOS!C3196,"")</f>
        <v>0</v>
      </c>
    </row>
    <row r="3233" spans="27:29" x14ac:dyDescent="0.25">
      <c r="AA3233" s="151">
        <f t="shared" si="54"/>
        <v>1</v>
      </c>
      <c r="AB3233" s="151">
        <f>IF(AC3233="",0,IFERROR(IF(VLOOKUP(AC3233,AC$38:AC3232,1,0)&gt;0,0,0),1))</f>
        <v>0</v>
      </c>
      <c r="AC3233" s="152">
        <f>IF(DATOS!J3197=Y$39,DATOS!C3197,"")</f>
        <v>0</v>
      </c>
    </row>
    <row r="3234" spans="27:29" x14ac:dyDescent="0.25">
      <c r="AA3234" s="151">
        <f t="shared" si="54"/>
        <v>1</v>
      </c>
      <c r="AB3234" s="151">
        <f>IF(AC3234="",0,IFERROR(IF(VLOOKUP(AC3234,AC$38:AC3233,1,0)&gt;0,0,0),1))</f>
        <v>0</v>
      </c>
      <c r="AC3234" s="152">
        <f>IF(DATOS!J3198=Y$39,DATOS!C3198,"")</f>
        <v>0</v>
      </c>
    </row>
    <row r="3235" spans="27:29" x14ac:dyDescent="0.25">
      <c r="AA3235" s="151">
        <f t="shared" si="54"/>
        <v>1</v>
      </c>
      <c r="AB3235" s="151">
        <f>IF(AC3235="",0,IFERROR(IF(VLOOKUP(AC3235,AC$38:AC3234,1,0)&gt;0,0,0),1))</f>
        <v>0</v>
      </c>
      <c r="AC3235" s="152">
        <f>IF(DATOS!J3199=Y$39,DATOS!C3199,"")</f>
        <v>0</v>
      </c>
    </row>
    <row r="3236" spans="27:29" x14ac:dyDescent="0.25">
      <c r="AA3236" s="151">
        <f t="shared" si="54"/>
        <v>1</v>
      </c>
      <c r="AB3236" s="151">
        <f>IF(AC3236="",0,IFERROR(IF(VLOOKUP(AC3236,AC$38:AC3235,1,0)&gt;0,0,0),1))</f>
        <v>0</v>
      </c>
      <c r="AC3236" s="152">
        <f>IF(DATOS!J3200=Y$39,DATOS!C3200,"")</f>
        <v>0</v>
      </c>
    </row>
    <row r="3237" spans="27:29" x14ac:dyDescent="0.25">
      <c r="AA3237" s="151">
        <f t="shared" si="54"/>
        <v>1</v>
      </c>
      <c r="AB3237" s="151">
        <f>IF(AC3237="",0,IFERROR(IF(VLOOKUP(AC3237,AC$38:AC3236,1,0)&gt;0,0,0),1))</f>
        <v>0</v>
      </c>
      <c r="AC3237" s="152">
        <f>IF(DATOS!J3201=Y$39,DATOS!C3201,"")</f>
        <v>0</v>
      </c>
    </row>
    <row r="3238" spans="27:29" x14ac:dyDescent="0.25">
      <c r="AA3238" s="151">
        <f t="shared" ref="AA3238:AA3301" si="55">AA3237+AB3238</f>
        <v>1</v>
      </c>
      <c r="AB3238" s="151">
        <f>IF(AC3238="",0,IFERROR(IF(VLOOKUP(AC3238,AC$38:AC3237,1,0)&gt;0,0,0),1))</f>
        <v>0</v>
      </c>
      <c r="AC3238" s="152">
        <f>IF(DATOS!J3202=Y$39,DATOS!C3202,"")</f>
        <v>0</v>
      </c>
    </row>
    <row r="3239" spans="27:29" x14ac:dyDescent="0.25">
      <c r="AA3239" s="151">
        <f t="shared" si="55"/>
        <v>1</v>
      </c>
      <c r="AB3239" s="151">
        <f>IF(AC3239="",0,IFERROR(IF(VLOOKUP(AC3239,AC$38:AC3238,1,0)&gt;0,0,0),1))</f>
        <v>0</v>
      </c>
      <c r="AC3239" s="152">
        <f>IF(DATOS!J3203=Y$39,DATOS!C3203,"")</f>
        <v>0</v>
      </c>
    </row>
    <row r="3240" spans="27:29" x14ac:dyDescent="0.25">
      <c r="AA3240" s="151">
        <f t="shared" si="55"/>
        <v>1</v>
      </c>
      <c r="AB3240" s="151">
        <f>IF(AC3240="",0,IFERROR(IF(VLOOKUP(AC3240,AC$38:AC3239,1,0)&gt;0,0,0),1))</f>
        <v>0</v>
      </c>
      <c r="AC3240" s="152">
        <f>IF(DATOS!J3204=Y$39,DATOS!C3204,"")</f>
        <v>0</v>
      </c>
    </row>
    <row r="3241" spans="27:29" x14ac:dyDescent="0.25">
      <c r="AA3241" s="151">
        <f t="shared" si="55"/>
        <v>1</v>
      </c>
      <c r="AB3241" s="151">
        <f>IF(AC3241="",0,IFERROR(IF(VLOOKUP(AC3241,AC$38:AC3240,1,0)&gt;0,0,0),1))</f>
        <v>0</v>
      </c>
      <c r="AC3241" s="152">
        <f>IF(DATOS!J3205=Y$39,DATOS!C3205,"")</f>
        <v>0</v>
      </c>
    </row>
    <row r="3242" spans="27:29" x14ac:dyDescent="0.25">
      <c r="AA3242" s="151">
        <f t="shared" si="55"/>
        <v>1</v>
      </c>
      <c r="AB3242" s="151">
        <f>IF(AC3242="",0,IFERROR(IF(VLOOKUP(AC3242,AC$38:AC3241,1,0)&gt;0,0,0),1))</f>
        <v>0</v>
      </c>
      <c r="AC3242" s="152">
        <f>IF(DATOS!J3206=Y$39,DATOS!C3206,"")</f>
        <v>0</v>
      </c>
    </row>
    <row r="3243" spans="27:29" x14ac:dyDescent="0.25">
      <c r="AA3243" s="151">
        <f t="shared" si="55"/>
        <v>1</v>
      </c>
      <c r="AB3243" s="151">
        <f>IF(AC3243="",0,IFERROR(IF(VLOOKUP(AC3243,AC$38:AC3242,1,0)&gt;0,0,0),1))</f>
        <v>0</v>
      </c>
      <c r="AC3243" s="152">
        <f>IF(DATOS!J3207=Y$39,DATOS!C3207,"")</f>
        <v>0</v>
      </c>
    </row>
    <row r="3244" spans="27:29" x14ac:dyDescent="0.25">
      <c r="AA3244" s="151">
        <f t="shared" si="55"/>
        <v>1</v>
      </c>
      <c r="AB3244" s="151">
        <f>IF(AC3244="",0,IFERROR(IF(VLOOKUP(AC3244,AC$38:AC3243,1,0)&gt;0,0,0),1))</f>
        <v>0</v>
      </c>
      <c r="AC3244" s="152">
        <f>IF(DATOS!J3208=Y$39,DATOS!C3208,"")</f>
        <v>0</v>
      </c>
    </row>
    <row r="3245" spans="27:29" x14ac:dyDescent="0.25">
      <c r="AA3245" s="151">
        <f t="shared" si="55"/>
        <v>1</v>
      </c>
      <c r="AB3245" s="151">
        <f>IF(AC3245="",0,IFERROR(IF(VLOOKUP(AC3245,AC$38:AC3244,1,0)&gt;0,0,0),1))</f>
        <v>0</v>
      </c>
      <c r="AC3245" s="152">
        <f>IF(DATOS!J3209=Y$39,DATOS!C3209,"")</f>
        <v>0</v>
      </c>
    </row>
    <row r="3246" spans="27:29" x14ac:dyDescent="0.25">
      <c r="AA3246" s="151">
        <f t="shared" si="55"/>
        <v>1</v>
      </c>
      <c r="AB3246" s="151">
        <f>IF(AC3246="",0,IFERROR(IF(VLOOKUP(AC3246,AC$38:AC3245,1,0)&gt;0,0,0),1))</f>
        <v>0</v>
      </c>
      <c r="AC3246" s="152">
        <f>IF(DATOS!J3210=Y$39,DATOS!C3210,"")</f>
        <v>0</v>
      </c>
    </row>
    <row r="3247" spans="27:29" x14ac:dyDescent="0.25">
      <c r="AA3247" s="151">
        <f t="shared" si="55"/>
        <v>1</v>
      </c>
      <c r="AB3247" s="151">
        <f>IF(AC3247="",0,IFERROR(IF(VLOOKUP(AC3247,AC$38:AC3246,1,0)&gt;0,0,0),1))</f>
        <v>0</v>
      </c>
      <c r="AC3247" s="152">
        <f>IF(DATOS!J3211=Y$39,DATOS!C3211,"")</f>
        <v>0</v>
      </c>
    </row>
    <row r="3248" spans="27:29" x14ac:dyDescent="0.25">
      <c r="AA3248" s="151">
        <f t="shared" si="55"/>
        <v>1</v>
      </c>
      <c r="AB3248" s="151">
        <f>IF(AC3248="",0,IFERROR(IF(VLOOKUP(AC3248,AC$38:AC3247,1,0)&gt;0,0,0),1))</f>
        <v>0</v>
      </c>
      <c r="AC3248" s="152">
        <f>IF(DATOS!J3212=Y$39,DATOS!C3212,"")</f>
        <v>0</v>
      </c>
    </row>
    <row r="3249" spans="27:29" x14ac:dyDescent="0.25">
      <c r="AA3249" s="151">
        <f t="shared" si="55"/>
        <v>1</v>
      </c>
      <c r="AB3249" s="151">
        <f>IF(AC3249="",0,IFERROR(IF(VLOOKUP(AC3249,AC$38:AC3248,1,0)&gt;0,0,0),1))</f>
        <v>0</v>
      </c>
      <c r="AC3249" s="152">
        <f>IF(DATOS!J3213=Y$39,DATOS!C3213,"")</f>
        <v>0</v>
      </c>
    </row>
    <row r="3250" spans="27:29" x14ac:dyDescent="0.25">
      <c r="AA3250" s="151">
        <f t="shared" si="55"/>
        <v>1</v>
      </c>
      <c r="AB3250" s="151">
        <f>IF(AC3250="",0,IFERROR(IF(VLOOKUP(AC3250,AC$38:AC3249,1,0)&gt;0,0,0),1))</f>
        <v>0</v>
      </c>
      <c r="AC3250" s="152">
        <f>IF(DATOS!J3214=Y$39,DATOS!C3214,"")</f>
        <v>0</v>
      </c>
    </row>
    <row r="3251" spans="27:29" x14ac:dyDescent="0.25">
      <c r="AA3251" s="151">
        <f t="shared" si="55"/>
        <v>1</v>
      </c>
      <c r="AB3251" s="151">
        <f>IF(AC3251="",0,IFERROR(IF(VLOOKUP(AC3251,AC$38:AC3250,1,0)&gt;0,0,0),1))</f>
        <v>0</v>
      </c>
      <c r="AC3251" s="152">
        <f>IF(DATOS!J3215=Y$39,DATOS!C3215,"")</f>
        <v>0</v>
      </c>
    </row>
    <row r="3252" spans="27:29" x14ac:dyDescent="0.25">
      <c r="AA3252" s="151">
        <f t="shared" si="55"/>
        <v>1</v>
      </c>
      <c r="AB3252" s="151">
        <f>IF(AC3252="",0,IFERROR(IF(VLOOKUP(AC3252,AC$38:AC3251,1,0)&gt;0,0,0),1))</f>
        <v>0</v>
      </c>
      <c r="AC3252" s="152">
        <f>IF(DATOS!J3216=Y$39,DATOS!C3216,"")</f>
        <v>0</v>
      </c>
    </row>
    <row r="3253" spans="27:29" x14ac:dyDescent="0.25">
      <c r="AA3253" s="151">
        <f t="shared" si="55"/>
        <v>1</v>
      </c>
      <c r="AB3253" s="151">
        <f>IF(AC3253="",0,IFERROR(IF(VLOOKUP(AC3253,AC$38:AC3252,1,0)&gt;0,0,0),1))</f>
        <v>0</v>
      </c>
      <c r="AC3253" s="152">
        <f>IF(DATOS!J3217=Y$39,DATOS!C3217,"")</f>
        <v>0</v>
      </c>
    </row>
    <row r="3254" spans="27:29" x14ac:dyDescent="0.25">
      <c r="AA3254" s="151">
        <f t="shared" si="55"/>
        <v>1</v>
      </c>
      <c r="AB3254" s="151">
        <f>IF(AC3254="",0,IFERROR(IF(VLOOKUP(AC3254,AC$38:AC3253,1,0)&gt;0,0,0),1))</f>
        <v>0</v>
      </c>
      <c r="AC3254" s="152">
        <f>IF(DATOS!J3218=Y$39,DATOS!C3218,"")</f>
        <v>0</v>
      </c>
    </row>
    <row r="3255" spans="27:29" x14ac:dyDescent="0.25">
      <c r="AA3255" s="151">
        <f t="shared" si="55"/>
        <v>1</v>
      </c>
      <c r="AB3255" s="151">
        <f>IF(AC3255="",0,IFERROR(IF(VLOOKUP(AC3255,AC$38:AC3254,1,0)&gt;0,0,0),1))</f>
        <v>0</v>
      </c>
      <c r="AC3255" s="152">
        <f>IF(DATOS!J3219=Y$39,DATOS!C3219,"")</f>
        <v>0</v>
      </c>
    </row>
    <row r="3256" spans="27:29" x14ac:dyDescent="0.25">
      <c r="AA3256" s="151">
        <f t="shared" si="55"/>
        <v>1</v>
      </c>
      <c r="AB3256" s="151">
        <f>IF(AC3256="",0,IFERROR(IF(VLOOKUP(AC3256,AC$38:AC3255,1,0)&gt;0,0,0),1))</f>
        <v>0</v>
      </c>
      <c r="AC3256" s="152">
        <f>IF(DATOS!J3220=Y$39,DATOS!C3220,"")</f>
        <v>0</v>
      </c>
    </row>
    <row r="3257" spans="27:29" x14ac:dyDescent="0.25">
      <c r="AA3257" s="151">
        <f t="shared" si="55"/>
        <v>1</v>
      </c>
      <c r="AB3257" s="151">
        <f>IF(AC3257="",0,IFERROR(IF(VLOOKUP(AC3257,AC$38:AC3256,1,0)&gt;0,0,0),1))</f>
        <v>0</v>
      </c>
      <c r="AC3257" s="152">
        <f>IF(DATOS!J3221=Y$39,DATOS!C3221,"")</f>
        <v>0</v>
      </c>
    </row>
    <row r="3258" spans="27:29" x14ac:dyDescent="0.25">
      <c r="AA3258" s="151">
        <f t="shared" si="55"/>
        <v>1</v>
      </c>
      <c r="AB3258" s="151">
        <f>IF(AC3258="",0,IFERROR(IF(VLOOKUP(AC3258,AC$38:AC3257,1,0)&gt;0,0,0),1))</f>
        <v>0</v>
      </c>
      <c r="AC3258" s="152">
        <f>IF(DATOS!J3222=Y$39,DATOS!C3222,"")</f>
        <v>0</v>
      </c>
    </row>
    <row r="3259" spans="27:29" x14ac:dyDescent="0.25">
      <c r="AA3259" s="151">
        <f t="shared" si="55"/>
        <v>1</v>
      </c>
      <c r="AB3259" s="151">
        <f>IF(AC3259="",0,IFERROR(IF(VLOOKUP(AC3259,AC$38:AC3258,1,0)&gt;0,0,0),1))</f>
        <v>0</v>
      </c>
      <c r="AC3259" s="152">
        <f>IF(DATOS!J3223=Y$39,DATOS!C3223,"")</f>
        <v>0</v>
      </c>
    </row>
    <row r="3260" spans="27:29" x14ac:dyDescent="0.25">
      <c r="AA3260" s="151">
        <f t="shared" si="55"/>
        <v>1</v>
      </c>
      <c r="AB3260" s="151">
        <f>IF(AC3260="",0,IFERROR(IF(VLOOKUP(AC3260,AC$38:AC3259,1,0)&gt;0,0,0),1))</f>
        <v>0</v>
      </c>
      <c r="AC3260" s="152">
        <f>IF(DATOS!J3224=Y$39,DATOS!C3224,"")</f>
        <v>0</v>
      </c>
    </row>
    <row r="3261" spans="27:29" x14ac:dyDescent="0.25">
      <c r="AA3261" s="151">
        <f t="shared" si="55"/>
        <v>1</v>
      </c>
      <c r="AB3261" s="151">
        <f>IF(AC3261="",0,IFERROR(IF(VLOOKUP(AC3261,AC$38:AC3260,1,0)&gt;0,0,0),1))</f>
        <v>0</v>
      </c>
      <c r="AC3261" s="152">
        <f>IF(DATOS!J3225=Y$39,DATOS!C3225,"")</f>
        <v>0</v>
      </c>
    </row>
    <row r="3262" spans="27:29" x14ac:dyDescent="0.25">
      <c r="AA3262" s="151">
        <f t="shared" si="55"/>
        <v>1</v>
      </c>
      <c r="AB3262" s="151">
        <f>IF(AC3262="",0,IFERROR(IF(VLOOKUP(AC3262,AC$38:AC3261,1,0)&gt;0,0,0),1))</f>
        <v>0</v>
      </c>
      <c r="AC3262" s="152">
        <f>IF(DATOS!J3226=Y$39,DATOS!C3226,"")</f>
        <v>0</v>
      </c>
    </row>
    <row r="3263" spans="27:29" x14ac:dyDescent="0.25">
      <c r="AA3263" s="151">
        <f t="shared" si="55"/>
        <v>1</v>
      </c>
      <c r="AB3263" s="151">
        <f>IF(AC3263="",0,IFERROR(IF(VLOOKUP(AC3263,AC$38:AC3262,1,0)&gt;0,0,0),1))</f>
        <v>0</v>
      </c>
      <c r="AC3263" s="152">
        <f>IF(DATOS!J3227=Y$39,DATOS!C3227,"")</f>
        <v>0</v>
      </c>
    </row>
    <row r="3264" spans="27:29" x14ac:dyDescent="0.25">
      <c r="AA3264" s="151">
        <f t="shared" si="55"/>
        <v>1</v>
      </c>
      <c r="AB3264" s="151">
        <f>IF(AC3264="",0,IFERROR(IF(VLOOKUP(AC3264,AC$38:AC3263,1,0)&gt;0,0,0),1))</f>
        <v>0</v>
      </c>
      <c r="AC3264" s="152">
        <f>IF(DATOS!J3228=Y$39,DATOS!C3228,"")</f>
        <v>0</v>
      </c>
    </row>
    <row r="3265" spans="27:29" x14ac:dyDescent="0.25">
      <c r="AA3265" s="151">
        <f t="shared" si="55"/>
        <v>1</v>
      </c>
      <c r="AB3265" s="151">
        <f>IF(AC3265="",0,IFERROR(IF(VLOOKUP(AC3265,AC$38:AC3264,1,0)&gt;0,0,0),1))</f>
        <v>0</v>
      </c>
      <c r="AC3265" s="152">
        <f>IF(DATOS!J3229=Y$39,DATOS!C3229,"")</f>
        <v>0</v>
      </c>
    </row>
    <row r="3266" spans="27:29" x14ac:dyDescent="0.25">
      <c r="AA3266" s="151">
        <f t="shared" si="55"/>
        <v>1</v>
      </c>
      <c r="AB3266" s="151">
        <f>IF(AC3266="",0,IFERROR(IF(VLOOKUP(AC3266,AC$38:AC3265,1,0)&gt;0,0,0),1))</f>
        <v>0</v>
      </c>
      <c r="AC3266" s="152">
        <f>IF(DATOS!J3230=Y$39,DATOS!C3230,"")</f>
        <v>0</v>
      </c>
    </row>
    <row r="3267" spans="27:29" x14ac:dyDescent="0.25">
      <c r="AA3267" s="151">
        <f t="shared" si="55"/>
        <v>1</v>
      </c>
      <c r="AB3267" s="151">
        <f>IF(AC3267="",0,IFERROR(IF(VLOOKUP(AC3267,AC$38:AC3266,1,0)&gt;0,0,0),1))</f>
        <v>0</v>
      </c>
      <c r="AC3267" s="152">
        <f>IF(DATOS!J3231=Y$39,DATOS!C3231,"")</f>
        <v>0</v>
      </c>
    </row>
    <row r="3268" spans="27:29" x14ac:dyDescent="0.25">
      <c r="AA3268" s="151">
        <f t="shared" si="55"/>
        <v>1</v>
      </c>
      <c r="AB3268" s="151">
        <f>IF(AC3268="",0,IFERROR(IF(VLOOKUP(AC3268,AC$38:AC3267,1,0)&gt;0,0,0),1))</f>
        <v>0</v>
      </c>
      <c r="AC3268" s="152">
        <f>IF(DATOS!J3232=Y$39,DATOS!C3232,"")</f>
        <v>0</v>
      </c>
    </row>
    <row r="3269" spans="27:29" x14ac:dyDescent="0.25">
      <c r="AA3269" s="151">
        <f t="shared" si="55"/>
        <v>1</v>
      </c>
      <c r="AB3269" s="151">
        <f>IF(AC3269="",0,IFERROR(IF(VLOOKUP(AC3269,AC$38:AC3268,1,0)&gt;0,0,0),1))</f>
        <v>0</v>
      </c>
      <c r="AC3269" s="152">
        <f>IF(DATOS!J3233=Y$39,DATOS!C3233,"")</f>
        <v>0</v>
      </c>
    </row>
    <row r="3270" spans="27:29" x14ac:dyDescent="0.25">
      <c r="AA3270" s="151">
        <f t="shared" si="55"/>
        <v>1</v>
      </c>
      <c r="AB3270" s="151">
        <f>IF(AC3270="",0,IFERROR(IF(VLOOKUP(AC3270,AC$38:AC3269,1,0)&gt;0,0,0),1))</f>
        <v>0</v>
      </c>
      <c r="AC3270" s="152">
        <f>IF(DATOS!J3234=Y$39,DATOS!C3234,"")</f>
        <v>0</v>
      </c>
    </row>
    <row r="3271" spans="27:29" x14ac:dyDescent="0.25">
      <c r="AA3271" s="151">
        <f t="shared" si="55"/>
        <v>1</v>
      </c>
      <c r="AB3271" s="151">
        <f>IF(AC3271="",0,IFERROR(IF(VLOOKUP(AC3271,AC$38:AC3270,1,0)&gt;0,0,0),1))</f>
        <v>0</v>
      </c>
      <c r="AC3271" s="152">
        <f>IF(DATOS!J3235=Y$39,DATOS!C3235,"")</f>
        <v>0</v>
      </c>
    </row>
    <row r="3272" spans="27:29" x14ac:dyDescent="0.25">
      <c r="AA3272" s="151">
        <f t="shared" si="55"/>
        <v>1</v>
      </c>
      <c r="AB3272" s="151">
        <f>IF(AC3272="",0,IFERROR(IF(VLOOKUP(AC3272,AC$38:AC3271,1,0)&gt;0,0,0),1))</f>
        <v>0</v>
      </c>
      <c r="AC3272" s="152">
        <f>IF(DATOS!J3236=Y$39,DATOS!C3236,"")</f>
        <v>0</v>
      </c>
    </row>
    <row r="3273" spans="27:29" x14ac:dyDescent="0.25">
      <c r="AA3273" s="151">
        <f t="shared" si="55"/>
        <v>1</v>
      </c>
      <c r="AB3273" s="151">
        <f>IF(AC3273="",0,IFERROR(IF(VLOOKUP(AC3273,AC$38:AC3272,1,0)&gt;0,0,0),1))</f>
        <v>0</v>
      </c>
      <c r="AC3273" s="152">
        <f>IF(DATOS!J3237=Y$39,DATOS!C3237,"")</f>
        <v>0</v>
      </c>
    </row>
    <row r="3274" spans="27:29" x14ac:dyDescent="0.25">
      <c r="AA3274" s="151">
        <f t="shared" si="55"/>
        <v>1</v>
      </c>
      <c r="AB3274" s="151">
        <f>IF(AC3274="",0,IFERROR(IF(VLOOKUP(AC3274,AC$38:AC3273,1,0)&gt;0,0,0),1))</f>
        <v>0</v>
      </c>
      <c r="AC3274" s="152">
        <f>IF(DATOS!J3238=Y$39,DATOS!C3238,"")</f>
        <v>0</v>
      </c>
    </row>
    <row r="3275" spans="27:29" x14ac:dyDescent="0.25">
      <c r="AA3275" s="151">
        <f t="shared" si="55"/>
        <v>1</v>
      </c>
      <c r="AB3275" s="151">
        <f>IF(AC3275="",0,IFERROR(IF(VLOOKUP(AC3275,AC$38:AC3274,1,0)&gt;0,0,0),1))</f>
        <v>0</v>
      </c>
      <c r="AC3275" s="152">
        <f>IF(DATOS!J3239=Y$39,DATOS!C3239,"")</f>
        <v>0</v>
      </c>
    </row>
    <row r="3276" spans="27:29" x14ac:dyDescent="0.25">
      <c r="AA3276" s="151">
        <f t="shared" si="55"/>
        <v>1</v>
      </c>
      <c r="AB3276" s="151">
        <f>IF(AC3276="",0,IFERROR(IF(VLOOKUP(AC3276,AC$38:AC3275,1,0)&gt;0,0,0),1))</f>
        <v>0</v>
      </c>
      <c r="AC3276" s="152">
        <f>IF(DATOS!J3240=Y$39,DATOS!C3240,"")</f>
        <v>0</v>
      </c>
    </row>
    <row r="3277" spans="27:29" x14ac:dyDescent="0.25">
      <c r="AA3277" s="151">
        <f t="shared" si="55"/>
        <v>1</v>
      </c>
      <c r="AB3277" s="151">
        <f>IF(AC3277="",0,IFERROR(IF(VLOOKUP(AC3277,AC$38:AC3276,1,0)&gt;0,0,0),1))</f>
        <v>0</v>
      </c>
      <c r="AC3277" s="152">
        <f>IF(DATOS!J3241=Y$39,DATOS!C3241,"")</f>
        <v>0</v>
      </c>
    </row>
    <row r="3278" spans="27:29" x14ac:dyDescent="0.25">
      <c r="AA3278" s="151">
        <f t="shared" si="55"/>
        <v>1</v>
      </c>
      <c r="AB3278" s="151">
        <f>IF(AC3278="",0,IFERROR(IF(VLOOKUP(AC3278,AC$38:AC3277,1,0)&gt;0,0,0),1))</f>
        <v>0</v>
      </c>
      <c r="AC3278" s="152">
        <f>IF(DATOS!J3242=Y$39,DATOS!C3242,"")</f>
        <v>0</v>
      </c>
    </row>
    <row r="3279" spans="27:29" x14ac:dyDescent="0.25">
      <c r="AA3279" s="151">
        <f t="shared" si="55"/>
        <v>1</v>
      </c>
      <c r="AB3279" s="151">
        <f>IF(AC3279="",0,IFERROR(IF(VLOOKUP(AC3279,AC$38:AC3278,1,0)&gt;0,0,0),1))</f>
        <v>0</v>
      </c>
      <c r="AC3279" s="152">
        <f>IF(DATOS!J3243=Y$39,DATOS!C3243,"")</f>
        <v>0</v>
      </c>
    </row>
    <row r="3280" spans="27:29" x14ac:dyDescent="0.25">
      <c r="AA3280" s="151">
        <f t="shared" si="55"/>
        <v>1</v>
      </c>
      <c r="AB3280" s="151">
        <f>IF(AC3280="",0,IFERROR(IF(VLOOKUP(AC3280,AC$38:AC3279,1,0)&gt;0,0,0),1))</f>
        <v>0</v>
      </c>
      <c r="AC3280" s="152">
        <f>IF(DATOS!J3244=Y$39,DATOS!C3244,"")</f>
        <v>0</v>
      </c>
    </row>
    <row r="3281" spans="27:29" x14ac:dyDescent="0.25">
      <c r="AA3281" s="151">
        <f t="shared" si="55"/>
        <v>1</v>
      </c>
      <c r="AB3281" s="151">
        <f>IF(AC3281="",0,IFERROR(IF(VLOOKUP(AC3281,AC$38:AC3280,1,0)&gt;0,0,0),1))</f>
        <v>0</v>
      </c>
      <c r="AC3281" s="152">
        <f>IF(DATOS!J3245=Y$39,DATOS!C3245,"")</f>
        <v>0</v>
      </c>
    </row>
    <row r="3282" spans="27:29" x14ac:dyDescent="0.25">
      <c r="AA3282" s="151">
        <f t="shared" si="55"/>
        <v>1</v>
      </c>
      <c r="AB3282" s="151">
        <f>IF(AC3282="",0,IFERROR(IF(VLOOKUP(AC3282,AC$38:AC3281,1,0)&gt;0,0,0),1))</f>
        <v>0</v>
      </c>
      <c r="AC3282" s="152">
        <f>IF(DATOS!J3246=Y$39,DATOS!C3246,"")</f>
        <v>0</v>
      </c>
    </row>
    <row r="3283" spans="27:29" x14ac:dyDescent="0.25">
      <c r="AA3283" s="151">
        <f t="shared" si="55"/>
        <v>1</v>
      </c>
      <c r="AB3283" s="151">
        <f>IF(AC3283="",0,IFERROR(IF(VLOOKUP(AC3283,AC$38:AC3282,1,0)&gt;0,0,0),1))</f>
        <v>0</v>
      </c>
      <c r="AC3283" s="152">
        <f>IF(DATOS!J3247=Y$39,DATOS!C3247,"")</f>
        <v>0</v>
      </c>
    </row>
    <row r="3284" spans="27:29" x14ac:dyDescent="0.25">
      <c r="AA3284" s="151">
        <f t="shared" si="55"/>
        <v>1</v>
      </c>
      <c r="AB3284" s="151">
        <f>IF(AC3284="",0,IFERROR(IF(VLOOKUP(AC3284,AC$38:AC3283,1,0)&gt;0,0,0),1))</f>
        <v>0</v>
      </c>
      <c r="AC3284" s="152">
        <f>IF(DATOS!J3248=Y$39,DATOS!C3248,"")</f>
        <v>0</v>
      </c>
    </row>
    <row r="3285" spans="27:29" x14ac:dyDescent="0.25">
      <c r="AA3285" s="151">
        <f t="shared" si="55"/>
        <v>1</v>
      </c>
      <c r="AB3285" s="151">
        <f>IF(AC3285="",0,IFERROR(IF(VLOOKUP(AC3285,AC$38:AC3284,1,0)&gt;0,0,0),1))</f>
        <v>0</v>
      </c>
      <c r="AC3285" s="152">
        <f>IF(DATOS!J3249=Y$39,DATOS!C3249,"")</f>
        <v>0</v>
      </c>
    </row>
    <row r="3286" spans="27:29" x14ac:dyDescent="0.25">
      <c r="AA3286" s="151">
        <f t="shared" si="55"/>
        <v>1</v>
      </c>
      <c r="AB3286" s="151">
        <f>IF(AC3286="",0,IFERROR(IF(VLOOKUP(AC3286,AC$38:AC3285,1,0)&gt;0,0,0),1))</f>
        <v>0</v>
      </c>
      <c r="AC3286" s="152">
        <f>IF(DATOS!J3250=Y$39,DATOS!C3250,"")</f>
        <v>0</v>
      </c>
    </row>
    <row r="3287" spans="27:29" x14ac:dyDescent="0.25">
      <c r="AA3287" s="151">
        <f t="shared" si="55"/>
        <v>1</v>
      </c>
      <c r="AB3287" s="151">
        <f>IF(AC3287="",0,IFERROR(IF(VLOOKUP(AC3287,AC$38:AC3286,1,0)&gt;0,0,0),1))</f>
        <v>0</v>
      </c>
      <c r="AC3287" s="152">
        <f>IF(DATOS!J3251=Y$39,DATOS!C3251,"")</f>
        <v>0</v>
      </c>
    </row>
    <row r="3288" spans="27:29" x14ac:dyDescent="0.25">
      <c r="AA3288" s="151">
        <f t="shared" si="55"/>
        <v>1</v>
      </c>
      <c r="AB3288" s="151">
        <f>IF(AC3288="",0,IFERROR(IF(VLOOKUP(AC3288,AC$38:AC3287,1,0)&gt;0,0,0),1))</f>
        <v>0</v>
      </c>
      <c r="AC3288" s="152">
        <f>IF(DATOS!J3252=Y$39,DATOS!C3252,"")</f>
        <v>0</v>
      </c>
    </row>
    <row r="3289" spans="27:29" x14ac:dyDescent="0.25">
      <c r="AA3289" s="151">
        <f t="shared" si="55"/>
        <v>1</v>
      </c>
      <c r="AB3289" s="151">
        <f>IF(AC3289="",0,IFERROR(IF(VLOOKUP(AC3289,AC$38:AC3288,1,0)&gt;0,0,0),1))</f>
        <v>0</v>
      </c>
      <c r="AC3289" s="152">
        <f>IF(DATOS!J3253=Y$39,DATOS!C3253,"")</f>
        <v>0</v>
      </c>
    </row>
    <row r="3290" spans="27:29" x14ac:dyDescent="0.25">
      <c r="AA3290" s="151">
        <f t="shared" si="55"/>
        <v>1</v>
      </c>
      <c r="AB3290" s="151">
        <f>IF(AC3290="",0,IFERROR(IF(VLOOKUP(AC3290,AC$38:AC3289,1,0)&gt;0,0,0),1))</f>
        <v>0</v>
      </c>
      <c r="AC3290" s="152">
        <f>IF(DATOS!J3254=Y$39,DATOS!C3254,"")</f>
        <v>0</v>
      </c>
    </row>
    <row r="3291" spans="27:29" x14ac:dyDescent="0.25">
      <c r="AA3291" s="151">
        <f t="shared" si="55"/>
        <v>1</v>
      </c>
      <c r="AB3291" s="151">
        <f>IF(AC3291="",0,IFERROR(IF(VLOOKUP(AC3291,AC$38:AC3290,1,0)&gt;0,0,0),1))</f>
        <v>0</v>
      </c>
      <c r="AC3291" s="152">
        <f>IF(DATOS!J3255=Y$39,DATOS!C3255,"")</f>
        <v>0</v>
      </c>
    </row>
    <row r="3292" spans="27:29" x14ac:dyDescent="0.25">
      <c r="AA3292" s="151">
        <f t="shared" si="55"/>
        <v>1</v>
      </c>
      <c r="AB3292" s="151">
        <f>IF(AC3292="",0,IFERROR(IF(VLOOKUP(AC3292,AC$38:AC3291,1,0)&gt;0,0,0),1))</f>
        <v>0</v>
      </c>
      <c r="AC3292" s="152">
        <f>IF(DATOS!J3256=Y$39,DATOS!C3256,"")</f>
        <v>0</v>
      </c>
    </row>
    <row r="3293" spans="27:29" x14ac:dyDescent="0.25">
      <c r="AA3293" s="151">
        <f t="shared" si="55"/>
        <v>1</v>
      </c>
      <c r="AB3293" s="151">
        <f>IF(AC3293="",0,IFERROR(IF(VLOOKUP(AC3293,AC$38:AC3292,1,0)&gt;0,0,0),1))</f>
        <v>0</v>
      </c>
      <c r="AC3293" s="152">
        <f>IF(DATOS!J3257=Y$39,DATOS!C3257,"")</f>
        <v>0</v>
      </c>
    </row>
    <row r="3294" spans="27:29" x14ac:dyDescent="0.25">
      <c r="AA3294" s="151">
        <f t="shared" si="55"/>
        <v>1</v>
      </c>
      <c r="AB3294" s="151">
        <f>IF(AC3294="",0,IFERROR(IF(VLOOKUP(AC3294,AC$38:AC3293,1,0)&gt;0,0,0),1))</f>
        <v>0</v>
      </c>
      <c r="AC3294" s="152">
        <f>IF(DATOS!J3258=Y$39,DATOS!C3258,"")</f>
        <v>0</v>
      </c>
    </row>
    <row r="3295" spans="27:29" x14ac:dyDescent="0.25">
      <c r="AA3295" s="151">
        <f t="shared" si="55"/>
        <v>1</v>
      </c>
      <c r="AB3295" s="151">
        <f>IF(AC3295="",0,IFERROR(IF(VLOOKUP(AC3295,AC$38:AC3294,1,0)&gt;0,0,0),1))</f>
        <v>0</v>
      </c>
      <c r="AC3295" s="152">
        <f>IF(DATOS!J3259=Y$39,DATOS!C3259,"")</f>
        <v>0</v>
      </c>
    </row>
    <row r="3296" spans="27:29" x14ac:dyDescent="0.25">
      <c r="AA3296" s="151">
        <f t="shared" si="55"/>
        <v>1</v>
      </c>
      <c r="AB3296" s="151">
        <f>IF(AC3296="",0,IFERROR(IF(VLOOKUP(AC3296,AC$38:AC3295,1,0)&gt;0,0,0),1))</f>
        <v>0</v>
      </c>
      <c r="AC3296" s="152">
        <f>IF(DATOS!J3260=Y$39,DATOS!C3260,"")</f>
        <v>0</v>
      </c>
    </row>
    <row r="3297" spans="27:29" x14ac:dyDescent="0.25">
      <c r="AA3297" s="151">
        <f t="shared" si="55"/>
        <v>1</v>
      </c>
      <c r="AB3297" s="151">
        <f>IF(AC3297="",0,IFERROR(IF(VLOOKUP(AC3297,AC$38:AC3296,1,0)&gt;0,0,0),1))</f>
        <v>0</v>
      </c>
      <c r="AC3297" s="152">
        <f>IF(DATOS!J3261=Y$39,DATOS!C3261,"")</f>
        <v>0</v>
      </c>
    </row>
    <row r="3298" spans="27:29" x14ac:dyDescent="0.25">
      <c r="AA3298" s="151">
        <f t="shared" si="55"/>
        <v>1</v>
      </c>
      <c r="AB3298" s="151">
        <f>IF(AC3298="",0,IFERROR(IF(VLOOKUP(AC3298,AC$38:AC3297,1,0)&gt;0,0,0),1))</f>
        <v>0</v>
      </c>
      <c r="AC3298" s="152">
        <f>IF(DATOS!J3262=Y$39,DATOS!C3262,"")</f>
        <v>0</v>
      </c>
    </row>
    <row r="3299" spans="27:29" x14ac:dyDescent="0.25">
      <c r="AA3299" s="151">
        <f t="shared" si="55"/>
        <v>1</v>
      </c>
      <c r="AB3299" s="151">
        <f>IF(AC3299="",0,IFERROR(IF(VLOOKUP(AC3299,AC$38:AC3298,1,0)&gt;0,0,0),1))</f>
        <v>0</v>
      </c>
      <c r="AC3299" s="152">
        <f>IF(DATOS!J3263=Y$39,DATOS!C3263,"")</f>
        <v>0</v>
      </c>
    </row>
    <row r="3300" spans="27:29" x14ac:dyDescent="0.25">
      <c r="AA3300" s="151">
        <f t="shared" si="55"/>
        <v>1</v>
      </c>
      <c r="AB3300" s="151">
        <f>IF(AC3300="",0,IFERROR(IF(VLOOKUP(AC3300,AC$38:AC3299,1,0)&gt;0,0,0),1))</f>
        <v>0</v>
      </c>
      <c r="AC3300" s="152">
        <f>IF(DATOS!J3264=Y$39,DATOS!C3264,"")</f>
        <v>0</v>
      </c>
    </row>
    <row r="3301" spans="27:29" x14ac:dyDescent="0.25">
      <c r="AA3301" s="151">
        <f t="shared" si="55"/>
        <v>1</v>
      </c>
      <c r="AB3301" s="151">
        <f>IF(AC3301="",0,IFERROR(IF(VLOOKUP(AC3301,AC$38:AC3300,1,0)&gt;0,0,0),1))</f>
        <v>0</v>
      </c>
      <c r="AC3301" s="152">
        <f>IF(DATOS!J3265=Y$39,DATOS!C3265,"")</f>
        <v>0</v>
      </c>
    </row>
    <row r="3302" spans="27:29" x14ac:dyDescent="0.25">
      <c r="AA3302" s="151">
        <f t="shared" ref="AA3302:AA3365" si="56">AA3301+AB3302</f>
        <v>1</v>
      </c>
      <c r="AB3302" s="151">
        <f>IF(AC3302="",0,IFERROR(IF(VLOOKUP(AC3302,AC$38:AC3301,1,0)&gt;0,0,0),1))</f>
        <v>0</v>
      </c>
      <c r="AC3302" s="152">
        <f>IF(DATOS!J3266=Y$39,DATOS!C3266,"")</f>
        <v>0</v>
      </c>
    </row>
    <row r="3303" spans="27:29" x14ac:dyDescent="0.25">
      <c r="AA3303" s="151">
        <f t="shared" si="56"/>
        <v>1</v>
      </c>
      <c r="AB3303" s="151">
        <f>IF(AC3303="",0,IFERROR(IF(VLOOKUP(AC3303,AC$38:AC3302,1,0)&gt;0,0,0),1))</f>
        <v>0</v>
      </c>
      <c r="AC3303" s="152">
        <f>IF(DATOS!J3267=Y$39,DATOS!C3267,"")</f>
        <v>0</v>
      </c>
    </row>
    <row r="3304" spans="27:29" x14ac:dyDescent="0.25">
      <c r="AA3304" s="151">
        <f t="shared" si="56"/>
        <v>1</v>
      </c>
      <c r="AB3304" s="151">
        <f>IF(AC3304="",0,IFERROR(IF(VLOOKUP(AC3304,AC$38:AC3303,1,0)&gt;0,0,0),1))</f>
        <v>0</v>
      </c>
      <c r="AC3304" s="152">
        <f>IF(DATOS!J3268=Y$39,DATOS!C3268,"")</f>
        <v>0</v>
      </c>
    </row>
    <row r="3305" spans="27:29" x14ac:dyDescent="0.25">
      <c r="AA3305" s="151">
        <f t="shared" si="56"/>
        <v>1</v>
      </c>
      <c r="AB3305" s="151">
        <f>IF(AC3305="",0,IFERROR(IF(VLOOKUP(AC3305,AC$38:AC3304,1,0)&gt;0,0,0),1))</f>
        <v>0</v>
      </c>
      <c r="AC3305" s="152">
        <f>IF(DATOS!J3269=Y$39,DATOS!C3269,"")</f>
        <v>0</v>
      </c>
    </row>
    <row r="3306" spans="27:29" x14ac:dyDescent="0.25">
      <c r="AA3306" s="151">
        <f t="shared" si="56"/>
        <v>1</v>
      </c>
      <c r="AB3306" s="151">
        <f>IF(AC3306="",0,IFERROR(IF(VLOOKUP(AC3306,AC$38:AC3305,1,0)&gt;0,0,0),1))</f>
        <v>0</v>
      </c>
      <c r="AC3306" s="152">
        <f>IF(DATOS!J3270=Y$39,DATOS!C3270,"")</f>
        <v>0</v>
      </c>
    </row>
    <row r="3307" spans="27:29" x14ac:dyDescent="0.25">
      <c r="AA3307" s="151">
        <f t="shared" si="56"/>
        <v>1</v>
      </c>
      <c r="AB3307" s="151">
        <f>IF(AC3307="",0,IFERROR(IF(VLOOKUP(AC3307,AC$38:AC3306,1,0)&gt;0,0,0),1))</f>
        <v>0</v>
      </c>
      <c r="AC3307" s="152">
        <f>IF(DATOS!J3271=Y$39,DATOS!C3271,"")</f>
        <v>0</v>
      </c>
    </row>
    <row r="3308" spans="27:29" x14ac:dyDescent="0.25">
      <c r="AA3308" s="151">
        <f t="shared" si="56"/>
        <v>1</v>
      </c>
      <c r="AB3308" s="151">
        <f>IF(AC3308="",0,IFERROR(IF(VLOOKUP(AC3308,AC$38:AC3307,1,0)&gt;0,0,0),1))</f>
        <v>0</v>
      </c>
      <c r="AC3308" s="152">
        <f>IF(DATOS!J3272=Y$39,DATOS!C3272,"")</f>
        <v>0</v>
      </c>
    </row>
    <row r="3309" spans="27:29" x14ac:dyDescent="0.25">
      <c r="AA3309" s="151">
        <f t="shared" si="56"/>
        <v>1</v>
      </c>
      <c r="AB3309" s="151">
        <f>IF(AC3309="",0,IFERROR(IF(VLOOKUP(AC3309,AC$38:AC3308,1,0)&gt;0,0,0),1))</f>
        <v>0</v>
      </c>
      <c r="AC3309" s="152">
        <f>IF(DATOS!J3273=Y$39,DATOS!C3273,"")</f>
        <v>0</v>
      </c>
    </row>
    <row r="3310" spans="27:29" x14ac:dyDescent="0.25">
      <c r="AA3310" s="151">
        <f t="shared" si="56"/>
        <v>1</v>
      </c>
      <c r="AB3310" s="151">
        <f>IF(AC3310="",0,IFERROR(IF(VLOOKUP(AC3310,AC$38:AC3309,1,0)&gt;0,0,0),1))</f>
        <v>0</v>
      </c>
      <c r="AC3310" s="152">
        <f>IF(DATOS!J3274=Y$39,DATOS!C3274,"")</f>
        <v>0</v>
      </c>
    </row>
    <row r="3311" spans="27:29" x14ac:dyDescent="0.25">
      <c r="AA3311" s="151">
        <f t="shared" si="56"/>
        <v>1</v>
      </c>
      <c r="AB3311" s="151">
        <f>IF(AC3311="",0,IFERROR(IF(VLOOKUP(AC3311,AC$38:AC3310,1,0)&gt;0,0,0),1))</f>
        <v>0</v>
      </c>
      <c r="AC3311" s="152">
        <f>IF(DATOS!J3275=Y$39,DATOS!C3275,"")</f>
        <v>0</v>
      </c>
    </row>
    <row r="3312" spans="27:29" x14ac:dyDescent="0.25">
      <c r="AA3312" s="151">
        <f t="shared" si="56"/>
        <v>1</v>
      </c>
      <c r="AB3312" s="151">
        <f>IF(AC3312="",0,IFERROR(IF(VLOOKUP(AC3312,AC$38:AC3311,1,0)&gt;0,0,0),1))</f>
        <v>0</v>
      </c>
      <c r="AC3312" s="152">
        <f>IF(DATOS!J3276=Y$39,DATOS!C3276,"")</f>
        <v>0</v>
      </c>
    </row>
    <row r="3313" spans="27:29" x14ac:dyDescent="0.25">
      <c r="AA3313" s="151">
        <f t="shared" si="56"/>
        <v>1</v>
      </c>
      <c r="AB3313" s="151">
        <f>IF(AC3313="",0,IFERROR(IF(VLOOKUP(AC3313,AC$38:AC3312,1,0)&gt;0,0,0),1))</f>
        <v>0</v>
      </c>
      <c r="AC3313" s="152">
        <f>IF(DATOS!J3277=Y$39,DATOS!C3277,"")</f>
        <v>0</v>
      </c>
    </row>
    <row r="3314" spans="27:29" x14ac:dyDescent="0.25">
      <c r="AA3314" s="151">
        <f t="shared" si="56"/>
        <v>1</v>
      </c>
      <c r="AB3314" s="151">
        <f>IF(AC3314="",0,IFERROR(IF(VLOOKUP(AC3314,AC$38:AC3313,1,0)&gt;0,0,0),1))</f>
        <v>0</v>
      </c>
      <c r="AC3314" s="152">
        <f>IF(DATOS!J3278=Y$39,DATOS!C3278,"")</f>
        <v>0</v>
      </c>
    </row>
    <row r="3315" spans="27:29" x14ac:dyDescent="0.25">
      <c r="AA3315" s="151">
        <f t="shared" si="56"/>
        <v>1</v>
      </c>
      <c r="AB3315" s="151">
        <f>IF(AC3315="",0,IFERROR(IF(VLOOKUP(AC3315,AC$38:AC3314,1,0)&gt;0,0,0),1))</f>
        <v>0</v>
      </c>
      <c r="AC3315" s="152">
        <f>IF(DATOS!J3279=Y$39,DATOS!C3279,"")</f>
        <v>0</v>
      </c>
    </row>
    <row r="3316" spans="27:29" x14ac:dyDescent="0.25">
      <c r="AA3316" s="151">
        <f t="shared" si="56"/>
        <v>1</v>
      </c>
      <c r="AB3316" s="151">
        <f>IF(AC3316="",0,IFERROR(IF(VLOOKUP(AC3316,AC$38:AC3315,1,0)&gt;0,0,0),1))</f>
        <v>0</v>
      </c>
      <c r="AC3316" s="152">
        <f>IF(DATOS!J3280=Y$39,DATOS!C3280,"")</f>
        <v>0</v>
      </c>
    </row>
    <row r="3317" spans="27:29" x14ac:dyDescent="0.25">
      <c r="AA3317" s="151">
        <f t="shared" si="56"/>
        <v>1</v>
      </c>
      <c r="AB3317" s="151">
        <f>IF(AC3317="",0,IFERROR(IF(VLOOKUP(AC3317,AC$38:AC3316,1,0)&gt;0,0,0),1))</f>
        <v>0</v>
      </c>
      <c r="AC3317" s="152">
        <f>IF(DATOS!J3281=Y$39,DATOS!C3281,"")</f>
        <v>0</v>
      </c>
    </row>
    <row r="3318" spans="27:29" x14ac:dyDescent="0.25">
      <c r="AA3318" s="151">
        <f t="shared" si="56"/>
        <v>1</v>
      </c>
      <c r="AB3318" s="151">
        <f>IF(AC3318="",0,IFERROR(IF(VLOOKUP(AC3318,AC$38:AC3317,1,0)&gt;0,0,0),1))</f>
        <v>0</v>
      </c>
      <c r="AC3318" s="152">
        <f>IF(DATOS!J3282=Y$39,DATOS!C3282,"")</f>
        <v>0</v>
      </c>
    </row>
    <row r="3319" spans="27:29" x14ac:dyDescent="0.25">
      <c r="AA3319" s="151">
        <f t="shared" si="56"/>
        <v>1</v>
      </c>
      <c r="AB3319" s="151">
        <f>IF(AC3319="",0,IFERROR(IF(VLOOKUP(AC3319,AC$38:AC3318,1,0)&gt;0,0,0),1))</f>
        <v>0</v>
      </c>
      <c r="AC3319" s="152">
        <f>IF(DATOS!J3283=Y$39,DATOS!C3283,"")</f>
        <v>0</v>
      </c>
    </row>
    <row r="3320" spans="27:29" x14ac:dyDescent="0.25">
      <c r="AA3320" s="151">
        <f t="shared" si="56"/>
        <v>1</v>
      </c>
      <c r="AB3320" s="151">
        <f>IF(AC3320="",0,IFERROR(IF(VLOOKUP(AC3320,AC$38:AC3319,1,0)&gt;0,0,0),1))</f>
        <v>0</v>
      </c>
      <c r="AC3320" s="152">
        <f>IF(DATOS!J3284=Y$39,DATOS!C3284,"")</f>
        <v>0</v>
      </c>
    </row>
    <row r="3321" spans="27:29" x14ac:dyDescent="0.25">
      <c r="AA3321" s="151">
        <f t="shared" si="56"/>
        <v>1</v>
      </c>
      <c r="AB3321" s="151">
        <f>IF(AC3321="",0,IFERROR(IF(VLOOKUP(AC3321,AC$38:AC3320,1,0)&gt;0,0,0),1))</f>
        <v>0</v>
      </c>
      <c r="AC3321" s="152">
        <f>IF(DATOS!J3285=Y$39,DATOS!C3285,"")</f>
        <v>0</v>
      </c>
    </row>
    <row r="3322" spans="27:29" x14ac:dyDescent="0.25">
      <c r="AA3322" s="151">
        <f t="shared" si="56"/>
        <v>1</v>
      </c>
      <c r="AB3322" s="151">
        <f>IF(AC3322="",0,IFERROR(IF(VLOOKUP(AC3322,AC$38:AC3321,1,0)&gt;0,0,0),1))</f>
        <v>0</v>
      </c>
      <c r="AC3322" s="152">
        <f>IF(DATOS!J3286=Y$39,DATOS!C3286,"")</f>
        <v>0</v>
      </c>
    </row>
    <row r="3323" spans="27:29" x14ac:dyDescent="0.25">
      <c r="AA3323" s="151">
        <f t="shared" si="56"/>
        <v>1</v>
      </c>
      <c r="AB3323" s="151">
        <f>IF(AC3323="",0,IFERROR(IF(VLOOKUP(AC3323,AC$38:AC3322,1,0)&gt;0,0,0),1))</f>
        <v>0</v>
      </c>
      <c r="AC3323" s="152">
        <f>IF(DATOS!J3287=Y$39,DATOS!C3287,"")</f>
        <v>0</v>
      </c>
    </row>
    <row r="3324" spans="27:29" x14ac:dyDescent="0.25">
      <c r="AA3324" s="151">
        <f t="shared" si="56"/>
        <v>1</v>
      </c>
      <c r="AB3324" s="151">
        <f>IF(AC3324="",0,IFERROR(IF(VLOOKUP(AC3324,AC$38:AC3323,1,0)&gt;0,0,0),1))</f>
        <v>0</v>
      </c>
      <c r="AC3324" s="152">
        <f>IF(DATOS!J3288=Y$39,DATOS!C3288,"")</f>
        <v>0</v>
      </c>
    </row>
    <row r="3325" spans="27:29" x14ac:dyDescent="0.25">
      <c r="AA3325" s="151">
        <f t="shared" si="56"/>
        <v>1</v>
      </c>
      <c r="AB3325" s="151">
        <f>IF(AC3325="",0,IFERROR(IF(VLOOKUP(AC3325,AC$38:AC3324,1,0)&gt;0,0,0),1))</f>
        <v>0</v>
      </c>
      <c r="AC3325" s="152">
        <f>IF(DATOS!J3289=Y$39,DATOS!C3289,"")</f>
        <v>0</v>
      </c>
    </row>
    <row r="3326" spans="27:29" x14ac:dyDescent="0.25">
      <c r="AA3326" s="151">
        <f t="shared" si="56"/>
        <v>1</v>
      </c>
      <c r="AB3326" s="151">
        <f>IF(AC3326="",0,IFERROR(IF(VLOOKUP(AC3326,AC$38:AC3325,1,0)&gt;0,0,0),1))</f>
        <v>0</v>
      </c>
      <c r="AC3326" s="152">
        <f>IF(DATOS!J3290=Y$39,DATOS!C3290,"")</f>
        <v>0</v>
      </c>
    </row>
    <row r="3327" spans="27:29" x14ac:dyDescent="0.25">
      <c r="AA3327" s="151">
        <f t="shared" si="56"/>
        <v>1</v>
      </c>
      <c r="AB3327" s="151">
        <f>IF(AC3327="",0,IFERROR(IF(VLOOKUP(AC3327,AC$38:AC3326,1,0)&gt;0,0,0),1))</f>
        <v>0</v>
      </c>
      <c r="AC3327" s="152">
        <f>IF(DATOS!J3291=Y$39,DATOS!C3291,"")</f>
        <v>0</v>
      </c>
    </row>
    <row r="3328" spans="27:29" x14ac:dyDescent="0.25">
      <c r="AA3328" s="151">
        <f t="shared" si="56"/>
        <v>1</v>
      </c>
      <c r="AB3328" s="151">
        <f>IF(AC3328="",0,IFERROR(IF(VLOOKUP(AC3328,AC$38:AC3327,1,0)&gt;0,0,0),1))</f>
        <v>0</v>
      </c>
      <c r="AC3328" s="152">
        <f>IF(DATOS!J3292=Y$39,DATOS!C3292,"")</f>
        <v>0</v>
      </c>
    </row>
    <row r="3329" spans="27:29" x14ac:dyDescent="0.25">
      <c r="AA3329" s="151">
        <f t="shared" si="56"/>
        <v>1</v>
      </c>
      <c r="AB3329" s="151">
        <f>IF(AC3329="",0,IFERROR(IF(VLOOKUP(AC3329,AC$38:AC3328,1,0)&gt;0,0,0),1))</f>
        <v>0</v>
      </c>
      <c r="AC3329" s="152">
        <f>IF(DATOS!J3293=Y$39,DATOS!C3293,"")</f>
        <v>0</v>
      </c>
    </row>
    <row r="3330" spans="27:29" x14ac:dyDescent="0.25">
      <c r="AA3330" s="151">
        <f t="shared" si="56"/>
        <v>1</v>
      </c>
      <c r="AB3330" s="151">
        <f>IF(AC3330="",0,IFERROR(IF(VLOOKUP(AC3330,AC$38:AC3329,1,0)&gt;0,0,0),1))</f>
        <v>0</v>
      </c>
      <c r="AC3330" s="152">
        <f>IF(DATOS!J3294=Y$39,DATOS!C3294,"")</f>
        <v>0</v>
      </c>
    </row>
    <row r="3331" spans="27:29" x14ac:dyDescent="0.25">
      <c r="AA3331" s="151">
        <f t="shared" si="56"/>
        <v>1</v>
      </c>
      <c r="AB3331" s="151">
        <f>IF(AC3331="",0,IFERROR(IF(VLOOKUP(AC3331,AC$38:AC3330,1,0)&gt;0,0,0),1))</f>
        <v>0</v>
      </c>
      <c r="AC3331" s="152">
        <f>IF(DATOS!J3295=Y$39,DATOS!C3295,"")</f>
        <v>0</v>
      </c>
    </row>
    <row r="3332" spans="27:29" x14ac:dyDescent="0.25">
      <c r="AA3332" s="151">
        <f t="shared" si="56"/>
        <v>1</v>
      </c>
      <c r="AB3332" s="151">
        <f>IF(AC3332="",0,IFERROR(IF(VLOOKUP(AC3332,AC$38:AC3331,1,0)&gt;0,0,0),1))</f>
        <v>0</v>
      </c>
      <c r="AC3332" s="152">
        <f>IF(DATOS!J3296=Y$39,DATOS!C3296,"")</f>
        <v>0</v>
      </c>
    </row>
    <row r="3333" spans="27:29" x14ac:dyDescent="0.25">
      <c r="AA3333" s="151">
        <f t="shared" si="56"/>
        <v>1</v>
      </c>
      <c r="AB3333" s="151">
        <f>IF(AC3333="",0,IFERROR(IF(VLOOKUP(AC3333,AC$38:AC3332,1,0)&gt;0,0,0),1))</f>
        <v>0</v>
      </c>
      <c r="AC3333" s="152">
        <f>IF(DATOS!J3297=Y$39,DATOS!C3297,"")</f>
        <v>0</v>
      </c>
    </row>
    <row r="3334" spans="27:29" x14ac:dyDescent="0.25">
      <c r="AA3334" s="151">
        <f t="shared" si="56"/>
        <v>1</v>
      </c>
      <c r="AB3334" s="151">
        <f>IF(AC3334="",0,IFERROR(IF(VLOOKUP(AC3334,AC$38:AC3333,1,0)&gt;0,0,0),1))</f>
        <v>0</v>
      </c>
      <c r="AC3334" s="152">
        <f>IF(DATOS!J3298=Y$39,DATOS!C3298,"")</f>
        <v>0</v>
      </c>
    </row>
    <row r="3335" spans="27:29" x14ac:dyDescent="0.25">
      <c r="AA3335" s="151">
        <f t="shared" si="56"/>
        <v>1</v>
      </c>
      <c r="AB3335" s="151">
        <f>IF(AC3335="",0,IFERROR(IF(VLOOKUP(AC3335,AC$38:AC3334,1,0)&gt;0,0,0),1))</f>
        <v>0</v>
      </c>
      <c r="AC3335" s="152">
        <f>IF(DATOS!J3299=Y$39,DATOS!C3299,"")</f>
        <v>0</v>
      </c>
    </row>
    <row r="3336" spans="27:29" x14ac:dyDescent="0.25">
      <c r="AA3336" s="151">
        <f t="shared" si="56"/>
        <v>1</v>
      </c>
      <c r="AB3336" s="151">
        <f>IF(AC3336="",0,IFERROR(IF(VLOOKUP(AC3336,AC$38:AC3335,1,0)&gt;0,0,0),1))</f>
        <v>0</v>
      </c>
      <c r="AC3336" s="152">
        <f>IF(DATOS!J3300=Y$39,DATOS!C3300,"")</f>
        <v>0</v>
      </c>
    </row>
    <row r="3337" spans="27:29" x14ac:dyDescent="0.25">
      <c r="AA3337" s="151">
        <f t="shared" si="56"/>
        <v>1</v>
      </c>
      <c r="AB3337" s="151">
        <f>IF(AC3337="",0,IFERROR(IF(VLOOKUP(AC3337,AC$38:AC3336,1,0)&gt;0,0,0),1))</f>
        <v>0</v>
      </c>
      <c r="AC3337" s="152">
        <f>IF(DATOS!J3301=Y$39,DATOS!C3301,"")</f>
        <v>0</v>
      </c>
    </row>
    <row r="3338" spans="27:29" x14ac:dyDescent="0.25">
      <c r="AA3338" s="151">
        <f t="shared" si="56"/>
        <v>1</v>
      </c>
      <c r="AB3338" s="151">
        <f>IF(AC3338="",0,IFERROR(IF(VLOOKUP(AC3338,AC$38:AC3337,1,0)&gt;0,0,0),1))</f>
        <v>0</v>
      </c>
      <c r="AC3338" s="152">
        <f>IF(DATOS!J3302=Y$39,DATOS!C3302,"")</f>
        <v>0</v>
      </c>
    </row>
    <row r="3339" spans="27:29" x14ac:dyDescent="0.25">
      <c r="AA3339" s="151">
        <f t="shared" si="56"/>
        <v>1</v>
      </c>
      <c r="AB3339" s="151">
        <f>IF(AC3339="",0,IFERROR(IF(VLOOKUP(AC3339,AC$38:AC3338,1,0)&gt;0,0,0),1))</f>
        <v>0</v>
      </c>
      <c r="AC3339" s="152">
        <f>IF(DATOS!J3303=Y$39,DATOS!C3303,"")</f>
        <v>0</v>
      </c>
    </row>
    <row r="3340" spans="27:29" x14ac:dyDescent="0.25">
      <c r="AA3340" s="151">
        <f t="shared" si="56"/>
        <v>1</v>
      </c>
      <c r="AB3340" s="151">
        <f>IF(AC3340="",0,IFERROR(IF(VLOOKUP(AC3340,AC$38:AC3339,1,0)&gt;0,0,0),1))</f>
        <v>0</v>
      </c>
      <c r="AC3340" s="152">
        <f>IF(DATOS!J3304=Y$39,DATOS!C3304,"")</f>
        <v>0</v>
      </c>
    </row>
    <row r="3341" spans="27:29" x14ac:dyDescent="0.25">
      <c r="AA3341" s="151">
        <f t="shared" si="56"/>
        <v>1</v>
      </c>
      <c r="AB3341" s="151">
        <f>IF(AC3341="",0,IFERROR(IF(VLOOKUP(AC3341,AC$38:AC3340,1,0)&gt;0,0,0),1))</f>
        <v>0</v>
      </c>
      <c r="AC3341" s="152">
        <f>IF(DATOS!J3305=Y$39,DATOS!C3305,"")</f>
        <v>0</v>
      </c>
    </row>
    <row r="3342" spans="27:29" x14ac:dyDescent="0.25">
      <c r="AA3342" s="151">
        <f t="shared" si="56"/>
        <v>1</v>
      </c>
      <c r="AB3342" s="151">
        <f>IF(AC3342="",0,IFERROR(IF(VLOOKUP(AC3342,AC$38:AC3341,1,0)&gt;0,0,0),1))</f>
        <v>0</v>
      </c>
      <c r="AC3342" s="152">
        <f>IF(DATOS!J3306=Y$39,DATOS!C3306,"")</f>
        <v>0</v>
      </c>
    </row>
    <row r="3343" spans="27:29" x14ac:dyDescent="0.25">
      <c r="AA3343" s="151">
        <f t="shared" si="56"/>
        <v>1</v>
      </c>
      <c r="AB3343" s="151">
        <f>IF(AC3343="",0,IFERROR(IF(VLOOKUP(AC3343,AC$38:AC3342,1,0)&gt;0,0,0),1))</f>
        <v>0</v>
      </c>
      <c r="AC3343" s="152">
        <f>IF(DATOS!J3307=Y$39,DATOS!C3307,"")</f>
        <v>0</v>
      </c>
    </row>
    <row r="3344" spans="27:29" x14ac:dyDescent="0.25">
      <c r="AA3344" s="151">
        <f t="shared" si="56"/>
        <v>1</v>
      </c>
      <c r="AB3344" s="151">
        <f>IF(AC3344="",0,IFERROR(IF(VLOOKUP(AC3344,AC$38:AC3343,1,0)&gt;0,0,0),1))</f>
        <v>0</v>
      </c>
      <c r="AC3344" s="152">
        <f>IF(DATOS!J3308=Y$39,DATOS!C3308,"")</f>
        <v>0</v>
      </c>
    </row>
    <row r="3345" spans="27:29" x14ac:dyDescent="0.25">
      <c r="AA3345" s="151">
        <f t="shared" si="56"/>
        <v>1</v>
      </c>
      <c r="AB3345" s="151">
        <f>IF(AC3345="",0,IFERROR(IF(VLOOKUP(AC3345,AC$38:AC3344,1,0)&gt;0,0,0),1))</f>
        <v>0</v>
      </c>
      <c r="AC3345" s="152">
        <f>IF(DATOS!J3309=Y$39,DATOS!C3309,"")</f>
        <v>0</v>
      </c>
    </row>
    <row r="3346" spans="27:29" x14ac:dyDescent="0.25">
      <c r="AA3346" s="151">
        <f t="shared" si="56"/>
        <v>1</v>
      </c>
      <c r="AB3346" s="151">
        <f>IF(AC3346="",0,IFERROR(IF(VLOOKUP(AC3346,AC$38:AC3345,1,0)&gt;0,0,0),1))</f>
        <v>0</v>
      </c>
      <c r="AC3346" s="152">
        <f>IF(DATOS!J3310=Y$39,DATOS!C3310,"")</f>
        <v>0</v>
      </c>
    </row>
    <row r="3347" spans="27:29" x14ac:dyDescent="0.25">
      <c r="AA3347" s="151">
        <f t="shared" si="56"/>
        <v>1</v>
      </c>
      <c r="AB3347" s="151">
        <f>IF(AC3347="",0,IFERROR(IF(VLOOKUP(AC3347,AC$38:AC3346,1,0)&gt;0,0,0),1))</f>
        <v>0</v>
      </c>
      <c r="AC3347" s="152">
        <f>IF(DATOS!J3311=Y$39,DATOS!C3311,"")</f>
        <v>0</v>
      </c>
    </row>
    <row r="3348" spans="27:29" x14ac:dyDescent="0.25">
      <c r="AA3348" s="151">
        <f t="shared" si="56"/>
        <v>1</v>
      </c>
      <c r="AB3348" s="151">
        <f>IF(AC3348="",0,IFERROR(IF(VLOOKUP(AC3348,AC$38:AC3347,1,0)&gt;0,0,0),1))</f>
        <v>0</v>
      </c>
      <c r="AC3348" s="152">
        <f>IF(DATOS!J3312=Y$39,DATOS!C3312,"")</f>
        <v>0</v>
      </c>
    </row>
    <row r="3349" spans="27:29" x14ac:dyDescent="0.25">
      <c r="AA3349" s="151">
        <f t="shared" si="56"/>
        <v>1</v>
      </c>
      <c r="AB3349" s="151">
        <f>IF(AC3349="",0,IFERROR(IF(VLOOKUP(AC3349,AC$38:AC3348,1,0)&gt;0,0,0),1))</f>
        <v>0</v>
      </c>
      <c r="AC3349" s="152">
        <f>IF(DATOS!J3313=Y$39,DATOS!C3313,"")</f>
        <v>0</v>
      </c>
    </row>
    <row r="3350" spans="27:29" x14ac:dyDescent="0.25">
      <c r="AA3350" s="151">
        <f t="shared" si="56"/>
        <v>1</v>
      </c>
      <c r="AB3350" s="151">
        <f>IF(AC3350="",0,IFERROR(IF(VLOOKUP(AC3350,AC$38:AC3349,1,0)&gt;0,0,0),1))</f>
        <v>0</v>
      </c>
      <c r="AC3350" s="152">
        <f>IF(DATOS!J3314=Y$39,DATOS!C3314,"")</f>
        <v>0</v>
      </c>
    </row>
    <row r="3351" spans="27:29" x14ac:dyDescent="0.25">
      <c r="AA3351" s="151">
        <f t="shared" si="56"/>
        <v>1</v>
      </c>
      <c r="AB3351" s="151">
        <f>IF(AC3351="",0,IFERROR(IF(VLOOKUP(AC3351,AC$38:AC3350,1,0)&gt;0,0,0),1))</f>
        <v>0</v>
      </c>
      <c r="AC3351" s="152">
        <f>IF(DATOS!J3315=Y$39,DATOS!C3315,"")</f>
        <v>0</v>
      </c>
    </row>
    <row r="3352" spans="27:29" x14ac:dyDescent="0.25">
      <c r="AA3352" s="151">
        <f t="shared" si="56"/>
        <v>1</v>
      </c>
      <c r="AB3352" s="151">
        <f>IF(AC3352="",0,IFERROR(IF(VLOOKUP(AC3352,AC$38:AC3351,1,0)&gt;0,0,0),1))</f>
        <v>0</v>
      </c>
      <c r="AC3352" s="152">
        <f>IF(DATOS!J3316=Y$39,DATOS!C3316,"")</f>
        <v>0</v>
      </c>
    </row>
    <row r="3353" spans="27:29" x14ac:dyDescent="0.25">
      <c r="AA3353" s="151">
        <f t="shared" si="56"/>
        <v>1</v>
      </c>
      <c r="AB3353" s="151">
        <f>IF(AC3353="",0,IFERROR(IF(VLOOKUP(AC3353,AC$38:AC3352,1,0)&gt;0,0,0),1))</f>
        <v>0</v>
      </c>
      <c r="AC3353" s="152">
        <f>IF(DATOS!J3317=Y$39,DATOS!C3317,"")</f>
        <v>0</v>
      </c>
    </row>
    <row r="3354" spans="27:29" x14ac:dyDescent="0.25">
      <c r="AA3354" s="151">
        <f t="shared" si="56"/>
        <v>1</v>
      </c>
      <c r="AB3354" s="151">
        <f>IF(AC3354="",0,IFERROR(IF(VLOOKUP(AC3354,AC$38:AC3353,1,0)&gt;0,0,0),1))</f>
        <v>0</v>
      </c>
      <c r="AC3354" s="152">
        <f>IF(DATOS!J3318=Y$39,DATOS!C3318,"")</f>
        <v>0</v>
      </c>
    </row>
    <row r="3355" spans="27:29" x14ac:dyDescent="0.25">
      <c r="AA3355" s="151">
        <f t="shared" si="56"/>
        <v>1</v>
      </c>
      <c r="AB3355" s="151">
        <f>IF(AC3355="",0,IFERROR(IF(VLOOKUP(AC3355,AC$38:AC3354,1,0)&gt;0,0,0),1))</f>
        <v>0</v>
      </c>
      <c r="AC3355" s="152">
        <f>IF(DATOS!J3319=Y$39,DATOS!C3319,"")</f>
        <v>0</v>
      </c>
    </row>
    <row r="3356" spans="27:29" x14ac:dyDescent="0.25">
      <c r="AA3356" s="151">
        <f t="shared" si="56"/>
        <v>1</v>
      </c>
      <c r="AB3356" s="151">
        <f>IF(AC3356="",0,IFERROR(IF(VLOOKUP(AC3356,AC$38:AC3355,1,0)&gt;0,0,0),1))</f>
        <v>0</v>
      </c>
      <c r="AC3356" s="152">
        <f>IF(DATOS!J3320=Y$39,DATOS!C3320,"")</f>
        <v>0</v>
      </c>
    </row>
    <row r="3357" spans="27:29" x14ac:dyDescent="0.25">
      <c r="AA3357" s="151">
        <f t="shared" si="56"/>
        <v>1</v>
      </c>
      <c r="AB3357" s="151">
        <f>IF(AC3357="",0,IFERROR(IF(VLOOKUP(AC3357,AC$38:AC3356,1,0)&gt;0,0,0),1))</f>
        <v>0</v>
      </c>
      <c r="AC3357" s="152">
        <f>IF(DATOS!J3321=Y$39,DATOS!C3321,"")</f>
        <v>0</v>
      </c>
    </row>
    <row r="3358" spans="27:29" x14ac:dyDescent="0.25">
      <c r="AA3358" s="151">
        <f t="shared" si="56"/>
        <v>1</v>
      </c>
      <c r="AB3358" s="151">
        <f>IF(AC3358="",0,IFERROR(IF(VLOOKUP(AC3358,AC$38:AC3357,1,0)&gt;0,0,0),1))</f>
        <v>0</v>
      </c>
      <c r="AC3358" s="152">
        <f>IF(DATOS!J3322=Y$39,DATOS!C3322,"")</f>
        <v>0</v>
      </c>
    </row>
    <row r="3359" spans="27:29" x14ac:dyDescent="0.25">
      <c r="AA3359" s="151">
        <f t="shared" si="56"/>
        <v>1</v>
      </c>
      <c r="AB3359" s="151">
        <f>IF(AC3359="",0,IFERROR(IF(VLOOKUP(AC3359,AC$38:AC3358,1,0)&gt;0,0,0),1))</f>
        <v>0</v>
      </c>
      <c r="AC3359" s="152">
        <f>IF(DATOS!J3323=Y$39,DATOS!C3323,"")</f>
        <v>0</v>
      </c>
    </row>
    <row r="3360" spans="27:29" x14ac:dyDescent="0.25">
      <c r="AA3360" s="151">
        <f t="shared" si="56"/>
        <v>1</v>
      </c>
      <c r="AB3360" s="151">
        <f>IF(AC3360="",0,IFERROR(IF(VLOOKUP(AC3360,AC$38:AC3359,1,0)&gt;0,0,0),1))</f>
        <v>0</v>
      </c>
      <c r="AC3360" s="152">
        <f>IF(DATOS!J3324=Y$39,DATOS!C3324,"")</f>
        <v>0</v>
      </c>
    </row>
    <row r="3361" spans="27:29" x14ac:dyDescent="0.25">
      <c r="AA3361" s="151">
        <f t="shared" si="56"/>
        <v>1</v>
      </c>
      <c r="AB3361" s="151">
        <f>IF(AC3361="",0,IFERROR(IF(VLOOKUP(AC3361,AC$38:AC3360,1,0)&gt;0,0,0),1))</f>
        <v>0</v>
      </c>
      <c r="AC3361" s="152">
        <f>IF(DATOS!J3325=Y$39,DATOS!C3325,"")</f>
        <v>0</v>
      </c>
    </row>
    <row r="3362" spans="27:29" x14ac:dyDescent="0.25">
      <c r="AA3362" s="151">
        <f t="shared" si="56"/>
        <v>1</v>
      </c>
      <c r="AB3362" s="151">
        <f>IF(AC3362="",0,IFERROR(IF(VLOOKUP(AC3362,AC$38:AC3361,1,0)&gt;0,0,0),1))</f>
        <v>0</v>
      </c>
      <c r="AC3362" s="152">
        <f>IF(DATOS!J3326=Y$39,DATOS!C3326,"")</f>
        <v>0</v>
      </c>
    </row>
    <row r="3363" spans="27:29" x14ac:dyDescent="0.25">
      <c r="AA3363" s="151">
        <f t="shared" si="56"/>
        <v>1</v>
      </c>
      <c r="AB3363" s="151">
        <f>IF(AC3363="",0,IFERROR(IF(VLOOKUP(AC3363,AC$38:AC3362,1,0)&gt;0,0,0),1))</f>
        <v>0</v>
      </c>
      <c r="AC3363" s="152">
        <f>IF(DATOS!J3327=Y$39,DATOS!C3327,"")</f>
        <v>0</v>
      </c>
    </row>
    <row r="3364" spans="27:29" x14ac:dyDescent="0.25">
      <c r="AA3364" s="151">
        <f t="shared" si="56"/>
        <v>1</v>
      </c>
      <c r="AB3364" s="151">
        <f>IF(AC3364="",0,IFERROR(IF(VLOOKUP(AC3364,AC$38:AC3363,1,0)&gt;0,0,0),1))</f>
        <v>0</v>
      </c>
      <c r="AC3364" s="152">
        <f>IF(DATOS!J3328=Y$39,DATOS!C3328,"")</f>
        <v>0</v>
      </c>
    </row>
    <row r="3365" spans="27:29" x14ac:dyDescent="0.25">
      <c r="AA3365" s="151">
        <f t="shared" si="56"/>
        <v>1</v>
      </c>
      <c r="AB3365" s="151">
        <f>IF(AC3365="",0,IFERROR(IF(VLOOKUP(AC3365,AC$38:AC3364,1,0)&gt;0,0,0),1))</f>
        <v>0</v>
      </c>
      <c r="AC3365" s="152">
        <f>IF(DATOS!J3329=Y$39,DATOS!C3329,"")</f>
        <v>0</v>
      </c>
    </row>
    <row r="3366" spans="27:29" x14ac:dyDescent="0.25">
      <c r="AA3366" s="151">
        <f>AA3365+AB3366</f>
        <v>1</v>
      </c>
      <c r="AB3366" s="151">
        <f>IF(AC3366="",0,IFERROR(IF(VLOOKUP(AC3366,AC$38:AC3365,1,0)&gt;0,0,0),1))</f>
        <v>0</v>
      </c>
      <c r="AC3366" s="152">
        <f>IF(DATOS!J3330=Y$39,DATOS!C3330,"")</f>
        <v>0</v>
      </c>
    </row>
    <row r="3367" spans="27:29" x14ac:dyDescent="0.25">
      <c r="AA3367" s="151">
        <f>AA3366+AB3367</f>
        <v>1</v>
      </c>
      <c r="AB3367" s="151">
        <f>IF(AC3367="",0,IFERROR(IF(VLOOKUP(AC3367,AC$38:AC3366,1,0)&gt;0,0,0),1))</f>
        <v>0</v>
      </c>
      <c r="AC3367" s="152">
        <f>IF(DATOS!J3331=Y$39,DATOS!C3331,"")</f>
        <v>0</v>
      </c>
    </row>
    <row r="3368" spans="27:29" x14ac:dyDescent="0.25">
      <c r="AA3368" s="151">
        <f>AA3367+AB3368</f>
        <v>1</v>
      </c>
      <c r="AB3368" s="151">
        <f>IF(AC3368="",0,IFERROR(IF(VLOOKUP(AC3368,AC$38:AC3367,1,0)&gt;0,0,0),1))</f>
        <v>0</v>
      </c>
      <c r="AC3368" s="152">
        <f>IF(DATOS!J3332=Y$39,DATOS!C3332,"")</f>
        <v>0</v>
      </c>
    </row>
    <row r="3369" spans="27:29" x14ac:dyDescent="0.25">
      <c r="AA3369" s="151">
        <f>AA3368+AB3369</f>
        <v>1</v>
      </c>
      <c r="AB3369" s="151">
        <f>IF(AC3369="",0,IFERROR(IF(VLOOKUP(AC3369,AC$38:AC3368,1,0)&gt;0,0,0),1))</f>
        <v>0</v>
      </c>
      <c r="AC3369" s="152">
        <f>IF(DATOS!J3333=Y$39,DATOS!C3333,"")</f>
        <v>0</v>
      </c>
    </row>
    <row r="3370" spans="27:29" x14ac:dyDescent="0.25">
      <c r="AA3370" s="151">
        <f>AA3369+AB3370</f>
        <v>1</v>
      </c>
      <c r="AB3370" s="151">
        <f>IF(AC3370="",0,IFERROR(IF(VLOOKUP(AC3370,AC$38:AC3369,1,0)&gt;0,0,0),1))</f>
        <v>0</v>
      </c>
      <c r="AC3370" s="152">
        <f>IF(DATOS!J3334=Y$39,DATOS!C3334,"")</f>
        <v>0</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28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10592</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60</vt:i4>
      </vt:variant>
    </vt:vector>
  </HeadingPairs>
  <TitlesOfParts>
    <vt:vector size="66"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2024-11-28T14:49:19Z</dcterms:modified>
</cp:coreProperties>
</file>