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RVICIO_ACTUAL">REINSCRIPCION!$H$18</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H18" i="27" s="1"/>
  <c r="AK35" i="27" l="1"/>
  <c r="I31" i="27" s="1"/>
  <c r="AK34" i="27"/>
  <c r="D33" i="27" s="1"/>
  <c r="A22" i="32" s="1"/>
  <c r="AN40" i="27"/>
  <c r="AM40" i="27"/>
  <c r="A18" i="32"/>
  <c r="O18" i="27"/>
  <c r="A20" i="32"/>
  <c r="AL44" i="27"/>
  <c r="K26" i="27" s="1"/>
  <c r="AK37" i="27"/>
  <c r="P43" i="27" s="1"/>
  <c r="V53" i="27" s="1"/>
  <c r="AL33" i="27"/>
  <c r="R19" i="27" s="1"/>
  <c r="AL45" i="27"/>
  <c r="V26" i="27" s="1"/>
  <c r="T26" i="27" s="1"/>
  <c r="AL35" i="27"/>
  <c r="V21" i="27" s="1"/>
  <c r="M21" i="27" s="1"/>
  <c r="AL30" i="27"/>
  <c r="A21" i="32"/>
  <c r="AL42" i="27"/>
  <c r="L27" i="27" s="1"/>
  <c r="AL38" i="27"/>
  <c r="V24" i="27" s="1"/>
  <c r="F24" i="27" s="1"/>
  <c r="AS50" i="27"/>
  <c r="V28" i="27"/>
  <c r="AK36" i="27"/>
  <c r="D43" i="27" s="1"/>
  <c r="U53" i="27" s="1"/>
  <c r="AL32" i="27"/>
  <c r="AL37" i="27"/>
  <c r="V25" i="27" s="1"/>
  <c r="Q24" i="27" s="1"/>
  <c r="AL29" i="27"/>
  <c r="H19" i="27" s="1"/>
  <c r="AL46" i="27"/>
  <c r="V22" i="27" s="1"/>
  <c r="N22" i="27" s="1"/>
  <c r="AL31" i="27"/>
  <c r="R18" i="27" s="1"/>
  <c r="A17" i="32" s="1"/>
  <c r="AL41" i="27"/>
  <c r="E27" i="27" s="1"/>
  <c r="AL43" i="27"/>
  <c r="S27" i="27" s="1"/>
  <c r="AL36" i="27"/>
  <c r="V23" i="27" s="1"/>
  <c r="I23" i="27" s="1"/>
  <c r="AL34" i="27"/>
  <c r="DD262" i="1"/>
  <c r="N19" i="4"/>
  <c r="V27" i="27" l="1"/>
  <c r="G38" i="27" s="1"/>
  <c r="AM32" i="27"/>
  <c r="AL40" i="27"/>
  <c r="Q25" i="27" s="1"/>
  <c r="AL39" i="27"/>
  <c r="J25" i="27" s="1"/>
  <c r="A19" i="32" s="1"/>
  <c r="P18" i="27"/>
  <c r="W28" i="27"/>
  <c r="G71" i="4"/>
  <c r="B68" i="4"/>
  <c r="B71" i="4"/>
  <c r="B36" i="4" s="1"/>
  <c r="G65" i="4"/>
  <c r="B74" i="4"/>
  <c r="J68" i="4"/>
  <c r="J71" i="4"/>
  <c r="G68" i="4"/>
  <c r="B22" i="4"/>
  <c r="Q5" i="4"/>
  <c r="B21" i="4"/>
  <c r="D39"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<sst xmlns="http://schemas.openxmlformats.org/spreadsheetml/2006/main" count="20696" uniqueCount="10596">
  <si>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</si>
  <si>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</si>
  <si>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</si>
  <si>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</si>
  <si>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</si>
  <si>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</si>
  <si>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</si>
  <si>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</si>
  <si>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</si>
  <si>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</si>
  <si>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</si>
  <si>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</si>
  <si>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</si>
  <si>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</si>
  <si>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</si>
  <si>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</si>
  <si>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</si>
  <si>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</si>
  <si>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</si>
  <si>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</si>
  <si>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</si>
  <si>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</si>
  <si>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</si>
  <si>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</si>
  <si>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</si>
  <si>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</si>
  <si>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</si>
  <si>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</si>
  <si>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</si>
  <si>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</si>
  <si>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</si>
  <si>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</si>
  <si>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</si>
  <si>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</si>
  <si>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</si>
  <si>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</si>
  <si>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</si>
  <si>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</si>
  <si>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</si>
  <si>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</si>
  <si>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</si>
  <si>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</si>
  <si>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</si>
  <si>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</si>
  <si>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</si>
  <si>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</si>
  <si>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</si>
  <si>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</si>
  <si>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</si>
  <si>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</si>
  <si>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</si>
  <si>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</si>
  <si>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</si>
  <si>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</si>
  <si>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</si>
  <si>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</si>
  <si>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</si>
  <si>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</si>
  <si>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</si>
  <si>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</si>
  <si>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</si>
  <si>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</si>
  <si>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</si>
  <si>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</si>
  <si>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</si>
  <si>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</si>
  <si>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</si>
  <si>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</si>
  <si>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</si>
  <si>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</si>
  <si>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</si>
  <si>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</si>
  <si>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</si>
  <si>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</si>
  <si>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</si>
  <si>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</si>
  <si>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</si>
  <si>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</si>
  <si>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</si>
  <si>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</si>
  <si>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</si>
  <si>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</si>
  <si>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</si>
  <si>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</si>
  <si>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</si>
  <si>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</si>
  <si>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</si>
  <si>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</si>
  <si>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</si>
  <si>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</si>
  <si>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</si>
  <si>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</si>
  <si>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</si>
  <si>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</si>
  <si>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</si>
  <si>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</si>
  <si>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</si>
  <si>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</si>
  <si>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</si>
  <si>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</si>
  <si>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</si>
  <si>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</si>
  <si>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</si>
  <si>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</si>
  <si>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</si>
  <si>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</si>
  <si>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</si>
  <si>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</si>
  <si>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</si>
  <si>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</si>
  <si>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</si>
  <si>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</si>
  <si>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</si>
  <si>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</si>
  <si>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</si>
  <si>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</si>
  <si>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</si>
  <si>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</si>
  <si>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</si>
  <si>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</si>
  <si>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</si>
  <si>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</si>
  <si>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</si>
  <si>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</si>
  <si>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</si>
  <si>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</si>
  <si>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</si>
  <si>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</si>
  <si>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</si>
  <si>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</si>
  <si>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</si>
  <si>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</si>
  <si>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</si>
  <si>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</si>
  <si>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</si>
  <si>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</si>
  <si>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</si>
  <si>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</si>
  <si>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</si>
  <si>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</si>
  <si>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</si>
  <si>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</si>
  <si>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</si>
  <si>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</si>
  <si>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</si>
  <si>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</si>
  <si>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</si>
  <si>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</si>
  <si>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</si>
  <si>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</si>
  <si>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</si>
  <si>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</si>
  <si>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</si>
  <si>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</si>
  <si>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</si>
  <si>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</si>
  <si>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</si>
  <si>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</si>
  <si>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</si>
  <si>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</si>
  <si>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</si>
  <si>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</si>
  <si>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</si>
  <si>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</si>
  <si>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</si>
  <si>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</si>
  <si>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</si>
  <si>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</si>
  <si>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</si>
  <si>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</si>
  <si>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</si>
  <si>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</si>
  <si>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</si>
  <si>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</si>
  <si>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</si>
  <si>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</si>
  <si>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</si>
  <si>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</si>
  <si>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</si>
  <si>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</si>
  <si>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</si>
  <si>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</si>
  <si>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</si>
  <si>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</si>
  <si>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</si>
  <si>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</si>
  <si>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</si>
  <si>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</si>
  <si>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</si>
  <si>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</si>
  <si>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</si>
  <si>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</si>
  <si>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</si>
  <si>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</si>
  <si>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</si>
  <si>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</si>
  <si>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</si>
  <si>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</si>
  <si>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</si>
  <si>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</si>
  <si>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</si>
  <si>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</si>
  <si>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</si>
  <si>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</si>
  <si>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</si>
  <si>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</si>
  <si>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</si>
  <si>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</si>
  <si>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</si>
  <si>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</si>
  <si>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</si>
  <si>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</si>
  <si>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</si>
  <si>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</si>
  <si>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</si>
  <si>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</si>
  <si>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</si>
  <si>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</si>
  <si>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</si>
  <si>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</si>
  <si>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</si>
  <si>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</si>
  <si>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</si>
  <si>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</si>
  <si>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</si>
  <si>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</si>
  <si>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</si>
  <si>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</si>
  <si>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</si>
  <si>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</si>
  <si>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</si>
  <si>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</si>
  <si>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</si>
  <si>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</si>
  <si>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</si>
  <si>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</si>
  <si>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</si>
  <si>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</si>
  <si>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</si>
  <si>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</si>
  <si>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</si>
  <si>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</si>
  <si>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</si>
  <si>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</si>
  <si>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</si>
  <si>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</si>
  <si>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</si>
  <si>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</si>
  <si>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</si>
  <si>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</si>
  <si>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</si>
  <si>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</si>
  <si>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</si>
  <si>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</si>
  <si>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</si>
  <si>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</si>
  <si>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</si>
  <si>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</si>
  <si>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</si>
  <si>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</si>
  <si>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</si>
  <si>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</si>
  <si>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</si>
  <si>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</si>
  <si>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</si>
  <si>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</si>
  <si>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</si>
  <si>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</si>
  <si>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</si>
  <si>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</si>
  <si>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</si>
  <si>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</si>
  <si>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</si>
  <si>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</si>
  <si>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</si>
  <si>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</si>
  <si>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</si>
  <si>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</si>
  <si>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</si>
  <si>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</si>
  <si>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</si>
  <si>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</si>
  <si>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</si>
  <si>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</si>
  <si>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</si>
  <si>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</si>
  <si>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</si>
  <si>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</si>
  <si>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</si>
  <si>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</si>
  <si>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</si>
  <si>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</si>
  <si>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</si>
  <si>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</si>
  <si>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</si>
  <si>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</si>
  <si>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</si>
  <si>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</si>
  <si>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</si>
  <si>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</si>
  <si>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</si>
  <si>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</si>
  <si>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</si>
  <si>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</si>
  <si>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</si>
  <si>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</si>
  <si>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</si>
  <si>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</si>
  <si>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</si>
  <si>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</si>
  <si>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</si>
  <si>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</si>
  <si>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</si>
  <si>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</si>
  <si>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</si>
  <si>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</si>
  <si>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</si>
  <si>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</si>
  <si>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</si>
  <si>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</si>
  <si>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</si>
  <si>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</si>
  <si>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</si>
  <si>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</si>
  <si>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</si>
  <si>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</si>
  <si>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</si>
  <si>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</si>
  <si>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</si>
  <si>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</si>
  <si>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</si>
  <si>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</si>
  <si>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</si>
  <si>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</si>
  <si>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</si>
  <si>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</si>
  <si>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</si>
  <si>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</si>
  <si>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</si>
  <si>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</si>
  <si>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</si>
  <si>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</si>
  <si>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</si>
  <si>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</si>
  <si>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</si>
  <si>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</si>
  <si>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</si>
  <si>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</si>
  <si>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</si>
  <si>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</si>
  <si>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</si>
  <si>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</si>
  <si>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</si>
  <si>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</si>
  <si>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</si>
  <si>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</si>
  <si>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</si>
  <si>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</si>
  <si>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</si>
  <si>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</si>
  <si>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</si>
  <si>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</si>
  <si>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</si>
  <si>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</si>
  <si>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</si>
  <si>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</si>
  <si>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</si>
  <si>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</si>
  <si>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</si>
  <si>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</si>
  <si>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</si>
  <si>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</si>
  <si>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</si>
  <si>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</si>
  <si>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</si>
  <si>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</si>
  <si>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</si>
  <si>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</si>
  <si>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</si>
  <si>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</si>
  <si>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</si>
  <si>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</si>
  <si>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</si>
  <si>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</si>
  <si>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</si>
  <si>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</si>
  <si>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</si>
  <si>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</si>
  <si>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</si>
  <si>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</si>
  <si>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</si>
  <si>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</si>
  <si>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</si>
  <si>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</si>
  <si>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</si>
  <si>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</si>
  <si>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</si>
  <si>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</si>
  <si>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</si>
  <si>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</si>
  <si>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</si>
  <si>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</si>
  <si>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</si>
  <si>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</si>
  <si>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</si>
  <si>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</si>
  <si>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</si>
  <si>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</si>
  <si>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</si>
  <si>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</si>
  <si>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</si>
  <si>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</si>
  <si>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</si>
  <si>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</si>
  <si>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</si>
  <si>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</si>
  <si>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</si>
  <si>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</si>
  <si>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</si>
  <si>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</si>
  <si>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</si>
  <si>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</si>
  <si>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</si>
  <si>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</si>
  <si>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</si>
  <si>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</si>
  <si>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</si>
  <si>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</si>
  <si>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</si>
  <si>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</si>
  <si>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</si>
  <si>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</si>
  <si>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</si>
  <si>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</si>
  <si>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</si>
  <si>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</si>
  <si>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</si>
  <si>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</si>
  <si>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</si>
  <si>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</si>
  <si>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</si>
  <si>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</si>
  <si>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</si>
  <si>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</si>
  <si>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</si>
  <si>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</si>
  <si>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</si>
  <si>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</si>
  <si>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</si>
  <si>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</si>
  <si>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</si>
  <si>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</si>
  <si>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</si>
  <si>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</si>
  <si>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</si>
  <si>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</si>
  <si>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</si>
  <si>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</si>
  <si>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</si>
  <si>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</si>
  <si>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</si>
  <si>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</si>
  <si>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</si>
  <si>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</si>
  <si>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</si>
  <si>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</si>
  <si>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</si>
  <si>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</si>
  <si>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</si>
  <si>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</si>
  <si>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</si>
  <si>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</si>
  <si>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</si>
  <si>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</si>
  <si>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</si>
  <si>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</si>
  <si>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</si>
  <si>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</si>
  <si>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</si>
  <si>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</si>
  <si>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</si>
  <si>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</si>
  <si>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</si>
  <si>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</si>
  <si>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</si>
  <si>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</si>
  <si>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</si>
  <si>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</si>
  <si>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</si>
  <si>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</si>
  <si>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</si>
  <si>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</si>
  <si>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</si>
  <si>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</si>
  <si>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</si>
  <si>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</si>
  <si>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</si>
  <si>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</si>
  <si>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</si>
  <si>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</si>
  <si>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</si>
  <si>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</si>
  <si>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</si>
  <si>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</si>
  <si>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</si>
  <si>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</si>
  <si>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</si>
  <si>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</si>
  <si>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</si>
  <si>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</si>
  <si>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</si>
  <si>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</si>
  <si>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</si>
  <si>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</si>
  <si>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</si>
  <si>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</si>
  <si>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</si>
  <si>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</si>
  <si>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</si>
  <si>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</si>
  <si>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</si>
  <si>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</si>
  <si>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</si>
  <si>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</si>
  <si>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</si>
  <si>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</si>
  <si>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</si>
  <si>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</si>
  <si>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</si>
  <si>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</si>
  <si>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</si>
  <si>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</si>
  <si>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</si>
  <si>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</si>
  <si>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</si>
  <si>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</si>
  <si>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</si>
  <si>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</si>
  <si>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</si>
  <si>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</si>
  <si>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</si>
  <si>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</si>
  <si>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</si>
  <si>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</si>
  <si>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</si>
  <si>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</si>
  <si>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</si>
  <si>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</si>
  <si>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</si>
  <si>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</si>
  <si>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</si>
  <si>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</si>
  <si>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</si>
  <si>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</si>
  <si>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</si>
  <si>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</si>
  <si>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</si>
  <si>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</si>
  <si>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</si>
  <si>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</si>
  <si>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</si>
  <si>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</si>
  <si>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</si>
  <si>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</si>
  <si>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</si>
  <si>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</si>
  <si>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</si>
  <si>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</si>
  <si>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</si>
  <si>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</si>
  <si>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</si>
  <si>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</si>
  <si>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</si>
  <si>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</si>
  <si>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</si>
  <si>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</si>
  <si>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</si>
  <si>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</si>
  <si>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</si>
  <si>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</si>
  <si>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</si>
  <si>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</si>
  <si>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</si>
  <si>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</si>
  <si>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</si>
  <si>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</si>
  <si>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</si>
  <si>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</si>
  <si>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</si>
  <si>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</si>
  <si>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</si>
  <si>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</si>
  <si>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</si>
  <si>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</si>
  <si>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</si>
  <si>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</si>
  <si>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</si>
  <si>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</si>
  <si>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</si>
  <si>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</si>
  <si>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</si>
  <si>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</si>
  <si>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</si>
  <si>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</si>
  <si>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</si>
  <si>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</si>
  <si>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</si>
  <si>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</si>
  <si>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</si>
  <si>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</si>
  <si>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</si>
  <si>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</si>
  <si>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</si>
  <si>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</si>
  <si>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</si>
  <si>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</si>
  <si>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</si>
  <si>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</si>
  <si>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</si>
  <si>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</si>
  <si>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</si>
  <si>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</si>
  <si>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</si>
  <si>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</si>
  <si>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</si>
  <si>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</si>
  <si>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</si>
  <si>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</si>
  <si>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</si>
  <si>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</si>
  <si>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</si>
  <si>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</si>
  <si>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</si>
  <si>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</si>
  <si>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</si>
  <si>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</si>
  <si>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</si>
  <si>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</si>
  <si>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</si>
  <si>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</si>
  <si>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</si>
  <si>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</si>
  <si>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</si>
  <si>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</si>
  <si>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</si>
  <si>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</si>
  <si>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</si>
  <si>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</si>
  <si>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</si>
  <si>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</si>
  <si>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</si>
  <si>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</si>
  <si>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</si>
  <si>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</si>
  <si>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</si>
  <si>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</si>
  <si>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</si>
  <si>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</si>
  <si>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</si>
  <si>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</si>
  <si>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</si>
  <si>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</si>
  <si>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</si>
  <si>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</si>
  <si>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</si>
  <si>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</si>
  <si>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</si>
  <si>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</si>
  <si>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</si>
  <si>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</si>
  <si>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</si>
  <si>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</si>
  <si>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</si>
  <si>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</si>
  <si>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</si>
  <si>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</si>
  <si>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</si>
  <si>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</si>
  <si>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</si>
  <si>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</si>
  <si>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</si>
  <si>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</si>
  <si>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</si>
  <si>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</si>
  <si>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</si>
  <si>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</si>
  <si>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</si>
  <si>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</si>
  <si>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</si>
  <si>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</si>
  <si>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</si>
  <si>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</si>
  <si>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</si>
  <si>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</si>
  <si>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</si>
  <si>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</si>
  <si>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</si>
  <si>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</si>
  <si>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</si>
  <si>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</si>
  <si>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</si>
  <si>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</si>
  <si>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</si>
  <si>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</si>
  <si>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</si>
  <si>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</si>
  <si>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</si>
  <si>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</si>
  <si>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</si>
  <si>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</si>
  <si>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</si>
  <si>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</si>
  <si>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</si>
  <si>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</si>
  <si>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</si>
  <si>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</si>
  <si>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</si>
  <si>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</si>
  <si>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</si>
  <si>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</si>
  <si>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</si>
  <si>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</si>
  <si>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</si>
  <si>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</si>
  <si>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</si>
  <si>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</si>
  <si>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</si>
  <si>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</si>
  <si>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</si>
  <si>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</si>
  <si>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</si>
  <si>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</si>
  <si>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</si>
  <si>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</si>
  <si>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</si>
  <si>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</si>
  <si>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</si>
  <si>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</si>
  <si>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</si>
  <si>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</si>
  <si>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</si>
  <si>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</si>
  <si>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</si>
  <si>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</si>
  <si>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</si>
  <si>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</si>
  <si>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</si>
  <si>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</si>
  <si>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</si>
  <si>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</si>
  <si>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</si>
  <si>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</si>
  <si>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</si>
  <si>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</si>
  <si>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</si>
  <si>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</si>
  <si>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</si>
  <si>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</si>
  <si>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</si>
  <si>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</si>
  <si>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</si>
  <si>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</si>
  <si>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</si>
  <si>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</si>
  <si>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</si>
  <si>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</si>
  <si>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</si>
  <si>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</si>
  <si>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</si>
  <si>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</si>
  <si>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</si>
  <si>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</si>
  <si>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</si>
  <si>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</si>
  <si>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</si>
  <si>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</si>
  <si>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</si>
  <si>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</si>
  <si>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</si>
  <si>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</si>
  <si>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</si>
  <si>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</si>
  <si>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</si>
  <si>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</si>
  <si>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</si>
  <si>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</si>
  <si>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</si>
  <si>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</si>
  <si>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</si>
  <si>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</si>
  <si>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</si>
  <si>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</si>
  <si>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</si>
  <si>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</si>
  <si>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</si>
  <si>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</si>
  <si>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</si>
  <si>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</si>
  <si>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</si>
  <si>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</si>
  <si>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</si>
  <si>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</si>
  <si>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</si>
  <si>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</si>
  <si>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</si>
  <si>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</si>
  <si>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</si>
  <si>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</si>
  <si>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</si>
  <si>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</si>
  <si>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</si>
  <si>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</si>
  <si>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</si>
  <si>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</si>
  <si>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</si>
  <si>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</si>
  <si>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</si>
  <si>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</si>
  <si>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</si>
  <si>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</si>
  <si>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</si>
  <si>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</si>
  <si>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</si>
  <si>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</si>
  <si>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</si>
  <si>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</si>
  <si>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</si>
  <si>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</si>
  <si>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</si>
  <si>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</si>
  <si>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</si>
  <si>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</si>
  <si>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</si>
  <si>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</si>
  <si>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</si>
  <si>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</si>
  <si>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</si>
  <si>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</si>
  <si>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</si>
  <si>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</si>
  <si>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</si>
  <si>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</si>
  <si>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</si>
  <si>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</si>
  <si>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</si>
  <si>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</si>
  <si>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</si>
  <si>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</si>
  <si>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</si>
  <si>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</si>
  <si>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</si>
  <si>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</si>
  <si>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</si>
  <si>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</si>
  <si>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</si>
  <si>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</si>
  <si>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</si>
  <si>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</si>
  <si>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</si>
  <si>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</si>
  <si>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</si>
  <si>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</si>
  <si>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</si>
  <si>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</si>
  <si>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</si>
  <si>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</si>
  <si>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</si>
  <si>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</si>
  <si>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</si>
  <si>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</si>
  <si>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</si>
  <si>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</si>
  <si>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</si>
  <si>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</si>
  <si>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</si>
  <si>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</si>
  <si>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</si>
  <si>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</si>
  <si>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</si>
  <si>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</si>
  <si>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</si>
  <si>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</si>
  <si>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</si>
  <si>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</si>
  <si>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</si>
  <si>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</si>
  <si>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</si>
  <si>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</si>
  <si>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</si>
  <si>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</si>
  <si>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</si>
  <si>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</si>
  <si>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</si>
  <si>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</si>
  <si>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</si>
  <si>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</si>
  <si>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</si>
  <si>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</si>
  <si>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</si>
  <si>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</si>
  <si>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</si>
  <si>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</si>
  <si>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</si>
  <si>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</si>
  <si>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</si>
  <si>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</si>
  <si>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</si>
  <si>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</si>
  <si>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</si>
  <si>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</si>
  <si>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</si>
  <si>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</si>
  <si>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</si>
  <si>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</si>
  <si>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</si>
  <si>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</si>
  <si>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</si>
  <si>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</si>
  <si>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</si>
  <si>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</si>
  <si>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</si>
  <si>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</si>
  <si>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</si>
  <si>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</si>
  <si>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</si>
  <si>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</si>
  <si>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</si>
  <si>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</si>
  <si>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</si>
  <si>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</si>
  <si>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</si>
  <si>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</si>
  <si>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</si>
  <si>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</si>
  <si>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</si>
  <si>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</si>
  <si>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</si>
  <si>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</si>
  <si>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</si>
  <si>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</si>
  <si>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</si>
  <si>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</si>
  <si>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</si>
  <si>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</si>
  <si>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</si>
  <si>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</si>
  <si>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</si>
  <si>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</si>
  <si>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</si>
  <si>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</si>
  <si>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</si>
  <si>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</si>
  <si>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</si>
  <si>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</si>
  <si>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</si>
  <si>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</si>
  <si>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</si>
  <si>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</si>
  <si>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</si>
  <si>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</si>
  <si>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</si>
  <si>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</si>
  <si>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</si>
  <si>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</si>
  <si>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</si>
  <si>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</si>
  <si>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</si>
  <si>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</si>
  <si>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</si>
  <si>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</si>
  <si>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</si>
  <si>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</si>
  <si>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</si>
  <si>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</si>
  <si>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</si>
  <si>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</si>
  <si>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</si>
  <si>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</si>
  <si>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</si>
  <si>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</si>
  <si>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</si>
  <si>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</si>
  <si>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</si>
  <si>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</si>
  <si>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</si>
  <si>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</si>
  <si>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</si>
  <si>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</si>
  <si>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</si>
  <si>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</si>
  <si>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</si>
  <si>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</si>
  <si>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</si>
  <si>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</si>
  <si>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</si>
  <si>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</si>
  <si>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</si>
  <si>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</si>
  <si>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</si>
  <si>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</si>
  <si>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</si>
  <si>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</si>
  <si>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</si>
  <si>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</si>
  <si>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</si>
  <si>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</si>
  <si>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</si>
  <si>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</si>
  <si>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</si>
  <si>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</si>
  <si>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</si>
  <si>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</si>
  <si>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</si>
  <si>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</si>
  <si>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</si>
  <si>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</si>
  <si>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</si>
  <si>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</si>
  <si>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</si>
  <si>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</si>
  <si>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</si>
  <si>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</si>
  <si>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</si>
  <si>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</si>
  <si>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</si>
  <si>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</si>
  <si>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</si>
  <si>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</si>
  <si>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</si>
  <si>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</si>
  <si>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</si>
  <si>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</si>
  <si>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</si>
  <si>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</si>
  <si>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</si>
  <si>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</si>
  <si>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</si>
  <si>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</si>
  <si>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</si>
  <si>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</si>
  <si>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</si>
  <si>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</si>
  <si>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</si>
  <si>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</si>
  <si>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</si>
  <si>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</si>
  <si>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</si>
  <si>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</si>
  <si>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</si>
  <si>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</si>
  <si>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</si>
  <si>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</si>
  <si>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</si>
  <si>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</si>
  <si>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</si>
  <si>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</si>
  <si>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</si>
  <si>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</si>
  <si>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</si>
  <si>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</si>
  <si>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</si>
  <si>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</si>
  <si>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</si>
  <si>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</si>
  <si>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</si>
  <si>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</si>
  <si>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</si>
  <si>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</si>
  <si>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</si>
  <si>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</si>
  <si>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</si>
  <si>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</si>
  <si>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</si>
  <si>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</si>
  <si>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</si>
  <si>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</si>
  <si>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</si>
  <si>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</si>
  <si>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</si>
  <si>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</si>
  <si>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</si>
  <si>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</si>
  <si>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</si>
  <si>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</si>
  <si>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</si>
  <si>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</si>
  <si>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</si>
  <si>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</si>
  <si>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</si>
  <si>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</si>
  <si>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</si>
  <si>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</si>
  <si>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</si>
  <si>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</si>
  <si>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</si>
  <si>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</si>
  <si>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</si>
  <si>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</si>
  <si>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</si>
  <si>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</si>
  <si>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</si>
  <si>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</si>
  <si>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</si>
  <si>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</si>
  <si>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</si>
  <si>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</si>
  <si>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</si>
  <si>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</si>
  <si>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</si>
  <si>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</si>
  <si>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</si>
  <si>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</si>
  <si>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</si>
  <si>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</si>
  <si>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</si>
  <si>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</si>
  <si>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</si>
  <si>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</si>
  <si>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</si>
  <si>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</si>
  <si>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</si>
  <si>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</si>
  <si>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</si>
  <si>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</si>
  <si>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</si>
  <si>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</si>
  <si>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</si>
  <si>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</si>
  <si>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</si>
  <si>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</si>
  <si>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</si>
  <si>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</si>
  <si>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</si>
  <si>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</si>
  <si>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</si>
  <si>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</si>
  <si>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</si>
  <si>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</si>
  <si>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</si>
  <si>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</si>
  <si>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</si>
  <si>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</si>
  <si>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</si>
  <si>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</si>
  <si>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</si>
  <si>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</si>
  <si>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</si>
  <si>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</si>
  <si>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</si>
  <si>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</si>
  <si>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</si>
  <si>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</si>
  <si>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</si>
  <si>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</si>
  <si>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</si>
  <si>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</si>
  <si>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</si>
  <si>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</si>
  <si>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</si>
  <si>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</si>
  <si>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</si>
  <si>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</si>
  <si>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</si>
  <si>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</si>
  <si>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</si>
  <si>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</si>
  <si>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</si>
  <si>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</si>
  <si>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</si>
  <si>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</si>
  <si>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</si>
  <si>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</si>
  <si>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</si>
  <si>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</si>
  <si>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</si>
  <si>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</si>
  <si>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</si>
  <si>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</si>
  <si>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</si>
  <si>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</si>
  <si>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</si>
  <si>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</si>
  <si>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</si>
  <si>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</si>
  <si>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</si>
  <si>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</si>
  <si>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</si>
  <si>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</si>
  <si>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</si>
  <si>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</si>
  <si>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</si>
  <si>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</si>
  <si>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</si>
  <si>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</si>
  <si>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</si>
  <si>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</si>
  <si>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</si>
  <si>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</si>
  <si>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</si>
  <si>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</si>
  <si>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</si>
  <si>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</si>
  <si>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</si>
  <si>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</si>
  <si>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</si>
  <si>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</si>
  <si>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</si>
  <si>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</si>
  <si>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</si>
  <si>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</si>
  <si>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</si>
  <si>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</si>
  <si>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</si>
  <si>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</si>
  <si>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</si>
  <si>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</si>
  <si>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</si>
  <si>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</si>
  <si>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</si>
  <si>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</si>
  <si>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</si>
  <si>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</si>
  <si>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</si>
  <si>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</si>
  <si>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</si>
  <si>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</si>
  <si>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</si>
  <si>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</si>
  <si>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</si>
  <si>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</si>
  <si>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</si>
  <si>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</si>
  <si>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</si>
  <si>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</si>
  <si>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</si>
  <si>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</si>
  <si>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</si>
  <si>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</si>
  <si>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</si>
  <si>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</si>
  <si>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</si>
  <si>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</si>
  <si>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</si>
  <si>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</si>
  <si>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</si>
  <si>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</si>
  <si>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</si>
  <si>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</si>
  <si>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</si>
  <si>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</si>
  <si>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</si>
  <si>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</si>
  <si>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</si>
  <si>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</si>
  <si>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</si>
  <si>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</si>
  <si>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</si>
  <si>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</si>
  <si>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</si>
  <si>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</si>
  <si>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</si>
  <si>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</si>
  <si>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</si>
  <si>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</si>
  <si>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</si>
  <si>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</si>
  <si>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</si>
  <si>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</si>
  <si>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</si>
  <si>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</si>
  <si>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</si>
  <si>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</si>
  <si>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</si>
  <si>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</si>
  <si>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</si>
  <si>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</si>
  <si>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</si>
  <si>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</si>
  <si>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</si>
  <si>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</si>
  <si>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</si>
  <si>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</si>
  <si>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</si>
  <si>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</si>
  <si>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</si>
  <si>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</si>
  <si>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</si>
  <si>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</si>
  <si>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</si>
  <si>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</si>
  <si>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</si>
  <si>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</si>
  <si>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</si>
  <si>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</si>
  <si>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</si>
  <si>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</si>
  <si>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</si>
  <si>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</si>
  <si>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</si>
  <si>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</si>
  <si>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</si>
  <si>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</si>
  <si>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</si>
  <si>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</si>
  <si>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</si>
  <si>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</si>
  <si>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</si>
  <si>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</si>
  <si>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</si>
  <si>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</si>
  <si>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</si>
  <si>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</si>
  <si>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</si>
  <si>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</si>
  <si>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</si>
  <si>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</si>
  <si>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</si>
  <si>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</si>
  <si>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</si>
  <si>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</si>
  <si>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</si>
  <si>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</si>
  <si>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</si>
  <si>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</si>
  <si>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</si>
  <si>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</si>
  <si>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</si>
  <si>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</si>
  <si>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</si>
  <si>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</si>
  <si>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</si>
  <si>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</si>
  <si>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</si>
  <si>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</si>
  <si>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</si>
  <si>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</si>
  <si>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</si>
  <si>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</si>
  <si>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</si>
  <si>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</si>
  <si>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</si>
  <si>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</si>
  <si>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</si>
  <si>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</si>
  <si>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</si>
  <si>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</si>
  <si>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</si>
  <si>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</si>
  <si>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</si>
  <si>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</si>
  <si>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</si>
  <si>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</si>
  <si>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</si>
  <si>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</si>
  <si>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</si>
  <si>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</si>
  <si>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</si>
  <si>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</si>
  <si>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</si>
  <si>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</si>
  <si>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</si>
  <si>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</si>
  <si>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</si>
  <si>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</si>
  <si>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</si>
  <si>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</si>
  <si>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</si>
  <si>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</si>
  <si>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</si>
  <si>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</si>
  <si>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</si>
  <si>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</si>
  <si>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</si>
  <si>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</si>
  <si>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</si>
  <si>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</si>
  <si>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</si>
  <si>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</si>
  <si>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</si>
  <si>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</si>
  <si>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</si>
  <si>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</si>
  <si>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</si>
  <si>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</si>
  <si>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</si>
  <si>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</si>
  <si>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</si>
  <si>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</si>
  <si>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</si>
  <si>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</si>
  <si>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</si>
  <si>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</si>
  <si>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</si>
  <si>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</si>
  <si>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</si>
  <si>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</si>
  <si>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</si>
  <si>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</si>
  <si>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</si>
  <si>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</si>
  <si>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</si>
  <si>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</si>
  <si>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</si>
  <si>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</si>
  <si>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</si>
  <si>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</si>
  <si>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</si>
  <si>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</si>
  <si>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</si>
  <si>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</si>
  <si>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</si>
  <si>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</si>
  <si>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</si>
  <si>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</si>
  <si>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</si>
  <si>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</si>
  <si>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</si>
  <si>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</si>
  <si>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</si>
  <si>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</si>
  <si>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</si>
  <si>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</si>
  <si>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</si>
  <si>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</si>
  <si>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</si>
  <si>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</si>
  <si>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</si>
  <si>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</si>
  <si>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</si>
  <si>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</si>
  <si>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</si>
  <si>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</si>
  <si>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</si>
  <si>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</si>
  <si>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</si>
  <si>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</si>
  <si>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</si>
  <si>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</si>
  <si>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</si>
  <si>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</si>
  <si>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</si>
  <si>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</si>
  <si>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</si>
  <si>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</si>
  <si>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</si>
  <si>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</si>
  <si>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</si>
  <si>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</si>
  <si>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</si>
  <si>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</si>
  <si>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</si>
  <si>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</si>
  <si>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</si>
  <si>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</si>
  <si>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</si>
  <si>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</si>
  <si>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</si>
  <si>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</si>
  <si>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</si>
  <si>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</si>
  <si>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</si>
  <si>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</si>
  <si>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</si>
  <si>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</si>
  <si>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</si>
  <si>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</si>
  <si>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</si>
  <si>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</si>
  <si>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</si>
  <si>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</si>
  <si>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</si>
  <si>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</si>
  <si>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</si>
  <si>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</si>
  <si>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</si>
  <si>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</si>
  <si>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</si>
  <si>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</si>
  <si>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</si>
  <si>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</si>
  <si>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</si>
  <si>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</si>
  <si>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</si>
  <si>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</si>
  <si>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</si>
  <si>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</si>
  <si>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</si>
  <si>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</si>
  <si>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</si>
  <si>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</si>
  <si>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</si>
  <si>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</si>
  <si>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</si>
  <si>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</si>
  <si>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</si>
  <si>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</si>
  <si>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</si>
  <si>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</si>
  <si>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</si>
  <si>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</si>
  <si>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</si>
  <si>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</si>
  <si>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</si>
  <si>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</si>
  <si>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</si>
  <si>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</si>
  <si>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</si>
  <si>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</si>
  <si>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</si>
  <si>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</si>
  <si>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</si>
  <si>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</si>
  <si>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</si>
  <si>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</si>
  <si>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</si>
  <si>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</si>
  <si>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</si>
  <si>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</si>
  <si>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</si>
  <si>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</si>
  <si>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</si>
  <si>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</si>
  <si>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</si>
  <si>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</si>
  <si>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</si>
  <si>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</si>
  <si>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</si>
  <si>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</si>
  <si>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</si>
  <si>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</si>
  <si>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</si>
  <si>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</si>
  <si>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</si>
  <si>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</si>
  <si>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</si>
  <si>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</si>
  <si>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</si>
  <si>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</si>
  <si>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</si>
  <si>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</si>
  <si>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</si>
  <si>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</si>
  <si>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</si>
  <si>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</si>
  <si>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</si>
  <si>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</si>
  <si>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</si>
  <si>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</si>
  <si>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</si>
  <si>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</si>
  <si>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</si>
  <si>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</si>
  <si>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</si>
  <si>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</si>
  <si>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</si>
  <si>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</si>
  <si>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</si>
  <si>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</si>
  <si>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</si>
  <si>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</si>
  <si>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</si>
  <si>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</si>
  <si>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</si>
  <si>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</si>
  <si>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</si>
  <si>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</si>
  <si>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</si>
  <si>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</si>
  <si>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</si>
  <si>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</si>
  <si>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</si>
  <si>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</si>
  <si>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</si>
  <si>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</si>
  <si>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</si>
  <si>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</si>
  <si>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</si>
  <si>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</si>
  <si>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</si>
  <si>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</si>
  <si>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</si>
  <si>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</si>
  <si>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</si>
  <si>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</si>
  <si>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</si>
  <si>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</si>
  <si>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</si>
  <si>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</si>
  <si>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</si>
  <si>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</si>
  <si>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</si>
  <si>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</si>
  <si>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</si>
  <si>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</si>
  <si>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</si>
  <si>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</si>
  <si>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</si>
  <si>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</si>
  <si>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</si>
  <si>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</si>
  <si>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</si>
  <si>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</si>
  <si>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</si>
  <si>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</si>
  <si>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</si>
  <si>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</si>
  <si>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</si>
  <si>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</si>
  <si>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</si>
  <si>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</si>
  <si>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</si>
  <si>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</si>
  <si>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</si>
  <si>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</si>
  <si>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</si>
  <si>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</si>
  <si>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</si>
  <si>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</si>
  <si>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</si>
  <si>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</si>
  <si>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</si>
  <si>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</si>
  <si>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</si>
  <si>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</si>
  <si>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</si>
  <si>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</si>
  <si>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</si>
  <si>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</si>
  <si>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</si>
  <si>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</si>
  <si>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</si>
  <si>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</si>
  <si>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</si>
  <si>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</si>
  <si>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</si>
  <si>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</si>
  <si>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</si>
  <si>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</si>
  <si>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</si>
  <si>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</si>
  <si>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</si>
  <si>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</si>
  <si>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</si>
  <si>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</si>
  <si>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</si>
  <si>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</si>
  <si>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</si>
  <si>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</si>
  <si>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</si>
  <si>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</si>
  <si>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</si>
  <si>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</si>
  <si>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</si>
  <si>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</si>
  <si>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</si>
  <si>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</si>
  <si>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</si>
  <si>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</si>
  <si>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</si>
  <si>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</si>
  <si>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</si>
  <si>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</si>
  <si>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</si>
  <si>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</si>
  <si>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</si>
  <si>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</si>
  <si>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</si>
  <si>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</si>
  <si>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</si>
  <si>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</si>
  <si>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</si>
  <si>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</si>
  <si>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</si>
  <si>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</si>
  <si>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</si>
  <si>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</si>
  <si>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</si>
  <si>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</si>
  <si>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</si>
  <si>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</si>
  <si>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</si>
  <si>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</si>
  <si>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</si>
  <si>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</si>
  <si>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</si>
  <si>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</si>
  <si>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</si>
  <si>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</si>
  <si>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</si>
  <si>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</si>
  <si>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</si>
  <si>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</si>
  <si>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</si>
  <si>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</si>
  <si>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</si>
  <si>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</si>
  <si>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</si>
  <si>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</si>
  <si>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</si>
  <si>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</si>
  <si>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</si>
  <si>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</si>
  <si>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</si>
  <si>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</si>
  <si>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</si>
  <si>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</si>
  <si>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</si>
  <si>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</si>
  <si>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</si>
  <si>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</si>
  <si>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</si>
  <si>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</si>
  <si>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</si>
  <si>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</si>
  <si>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</si>
  <si>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</si>
  <si>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</si>
  <si>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</si>
  <si>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</si>
  <si>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</si>
  <si>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</si>
  <si>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</si>
  <si>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</si>
  <si>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</si>
  <si>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</si>
  <si>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</si>
  <si>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</si>
  <si>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</si>
  <si>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</si>
  <si>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</si>
  <si>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</si>
  <si>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</si>
  <si>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</si>
  <si>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</si>
  <si>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</si>
  <si>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</si>
  <si>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</si>
  <si>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</si>
  <si>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</si>
  <si>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</si>
  <si>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</si>
  <si>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</si>
  <si>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</si>
  <si>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</si>
  <si>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</si>
  <si>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</si>
  <si>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</si>
  <si>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</si>
  <si>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</si>
  <si>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</si>
  <si>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</si>
  <si>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</si>
  <si>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</si>
  <si>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</si>
  <si>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</si>
  <si>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</si>
  <si>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</si>
  <si>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</si>
  <si>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</si>
  <si>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</si>
  <si>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</si>
  <si>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</si>
  <si>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</si>
  <si>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</si>
  <si>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</si>
  <si>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</si>
  <si>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</si>
  <si>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</si>
  <si>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</si>
  <si>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</si>
  <si>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</si>
  <si>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</si>
  <si>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</si>
  <si>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</si>
  <si>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</si>
  <si>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</si>
  <si>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</si>
  <si>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</si>
  <si>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</si>
  <si>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</si>
  <si>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</si>
  <si>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</si>
  <si>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</si>
  <si>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</si>
  <si>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</si>
  <si>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</si>
  <si>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</si>
  <si>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</si>
  <si>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</si>
  <si>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</si>
  <si>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</si>
  <si>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</si>
  <si>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</si>
  <si>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</si>
  <si>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</si>
  <si>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</si>
  <si>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</si>
  <si>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</si>
  <si>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</si>
  <si>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</si>
  <si>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</si>
  <si>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</si>
  <si>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</si>
  <si>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</si>
  <si>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</si>
  <si>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</si>
  <si>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</si>
  <si>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</si>
  <si>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</si>
  <si>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</si>
  <si>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</si>
  <si>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</si>
  <si>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</si>
  <si>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</si>
  <si>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</si>
  <si>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</si>
  <si>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</si>
  <si>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</si>
  <si>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</si>
  <si>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</si>
  <si>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</si>
  <si>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</si>
  <si>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</si>
  <si>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</si>
  <si>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</si>
  <si>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</si>
  <si>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</si>
  <si>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</si>
  <si>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</si>
  <si>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</si>
  <si>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</si>
  <si>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</si>
  <si>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</si>
  <si>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</si>
  <si>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</si>
  <si>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</si>
  <si>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</si>
  <si>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</si>
  <si>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</si>
  <si>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</si>
  <si>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</si>
  <si>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</si>
  <si>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</si>
  <si>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</si>
  <si>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</si>
  <si>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</si>
  <si>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</si>
  <si>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</si>
  <si>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</si>
  <si>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</si>
  <si>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</si>
  <si>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</si>
  <si>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</si>
  <si>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</si>
  <si>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</si>
  <si>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</si>
  <si>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</si>
  <si>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</si>
  <si>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</si>
  <si>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</si>
  <si>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</si>
  <si>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</si>
  <si>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</si>
  <si>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</si>
  <si>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</si>
  <si>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</si>
  <si>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</si>
  <si>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</si>
  <si>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</si>
  <si>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</si>
  <si>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</si>
  <si>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</si>
  <si>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</si>
  <si>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</si>
  <si>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</si>
  <si>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</si>
  <si>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</si>
  <si>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</si>
  <si>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</si>
  <si>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</si>
  <si>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</si>
  <si>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</si>
  <si>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</si>
  <si>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</si>
  <si>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</si>
  <si>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</si>
  <si>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</si>
  <si>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</si>
  <si>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</si>
  <si>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</si>
  <si>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</si>
  <si>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</si>
  <si>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</si>
  <si>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</si>
  <si>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</si>
  <si>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</si>
  <si>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</si>
  <si>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</si>
  <si>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</si>
  <si>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</si>
  <si>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</si>
  <si>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</si>
  <si>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</si>
  <si>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</si>
  <si>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</si>
  <si>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</si>
  <si>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</si>
  <si>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</si>
  <si>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</si>
  <si>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</si>
  <si>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</si>
  <si>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</si>
  <si>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</si>
  <si>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</si>
  <si>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</si>
  <si>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</si>
  <si>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</si>
  <si>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</si>
  <si>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</si>
  <si>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</si>
  <si>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</si>
  <si>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</si>
  <si>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</si>
  <si>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</si>
  <si>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</si>
  <si>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</si>
  <si>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</si>
  <si>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</si>
  <si>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</si>
  <si>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</si>
  <si>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</si>
  <si>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</si>
  <si>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</si>
  <si>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</si>
  <si>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</si>
  <si>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</si>
  <si>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</si>
  <si>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</si>
  <si>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</si>
  <si>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</si>
  <si>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</si>
  <si>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</si>
  <si>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</si>
  <si>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</si>
  <si>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</si>
  <si>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</si>
  <si>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</si>
  <si>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</si>
  <si>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</si>
  <si>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</si>
  <si>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</si>
  <si>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</si>
  <si>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</si>
  <si>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</si>
  <si>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</si>
  <si>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</si>
  <si>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</si>
  <si>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</si>
  <si>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</si>
  <si>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</si>
  <si>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</si>
  <si>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</si>
  <si>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</si>
  <si>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</si>
  <si>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</si>
  <si>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</si>
  <si>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</si>
  <si>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</si>
  <si>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</si>
  <si>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</si>
  <si>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</si>
  <si>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</si>
  <si>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</si>
  <si>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</si>
  <si>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</si>
  <si>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</si>
  <si>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</si>
  <si>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</si>
  <si>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</si>
  <si>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</si>
  <si>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</si>
  <si>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</si>
  <si>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</si>
  <si>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</si>
  <si>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</si>
  <si>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</si>
  <si>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</si>
  <si>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</si>
  <si>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</si>
  <si>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</si>
  <si>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</si>
  <si>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</si>
  <si>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</si>
  <si>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</si>
  <si>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</si>
  <si>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</si>
  <si>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</si>
  <si>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</si>
  <si>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</si>
  <si>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</si>
  <si>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</si>
  <si>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</si>
  <si>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</si>
  <si>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</si>
  <si>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</si>
  <si>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</si>
  <si>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</si>
  <si>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</si>
  <si>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</si>
  <si>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</si>
  <si>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</si>
  <si>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</si>
  <si>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</si>
  <si>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</si>
  <si>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</si>
  <si>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</si>
  <si>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</si>
  <si>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</si>
  <si>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</si>
  <si>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</si>
  <si>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</si>
  <si>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</si>
  <si>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</si>
  <si>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</si>
  <si>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</si>
  <si>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</si>
  <si>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</si>
  <si>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</si>
  <si>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</si>
  <si>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</si>
  <si>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</si>
  <si>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</si>
  <si>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</si>
  <si>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</si>
  <si>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</si>
  <si>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</si>
  <si>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</si>
  <si>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</si>
  <si>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</si>
  <si>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</si>
  <si>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</si>
  <si>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</si>
  <si>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</si>
  <si>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</si>
  <si>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</si>
  <si>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</si>
  <si>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</si>
  <si>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</si>
  <si>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</si>
  <si>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</si>
  <si>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</si>
  <si>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</si>
  <si>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</si>
  <si>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</si>
  <si>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</si>
  <si>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</si>
  <si>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</si>
  <si>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</si>
  <si>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</si>
  <si>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</si>
  <si>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</si>
  <si>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</si>
  <si>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</si>
  <si>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</si>
  <si>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</si>
  <si>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</si>
  <si>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</si>
  <si>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</si>
  <si>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</si>
  <si>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</si>
  <si>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</si>
  <si>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</si>
  <si>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</si>
  <si>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</si>
  <si>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</si>
  <si>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</si>
  <si>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</si>
  <si>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</si>
  <si>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</si>
  <si>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</si>
  <si>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</si>
  <si>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</si>
  <si>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</si>
  <si>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</si>
  <si>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</si>
  <si>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</si>
  <si>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</si>
  <si>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</si>
  <si>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</si>
  <si>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</si>
  <si>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</si>
  <si>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</si>
  <si>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</si>
  <si>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</si>
  <si>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</si>
  <si>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</si>
  <si>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</si>
  <si>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</si>
  <si>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</si>
  <si>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</si>
  <si>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</si>
  <si>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</si>
  <si>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</si>
  <si>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</si>
  <si>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</si>
  <si>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</si>
  <si>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</si>
  <si>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</si>
  <si>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</si>
  <si>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</si>
  <si>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</si>
  <si>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</si>
  <si>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</si>
  <si>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</si>
  <si>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</si>
  <si>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</si>
  <si>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</si>
  <si>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</si>
  <si>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</si>
  <si>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</si>
  <si>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</si>
  <si>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</si>
  <si>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</si>
  <si>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</si>
  <si>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</si>
  <si>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</si>
  <si>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</si>
  <si>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</si>
  <si>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</si>
  <si>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</si>
  <si>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</si>
  <si>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</si>
  <si>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</si>
  <si>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</si>
  <si>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</si>
  <si>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</si>
  <si>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</si>
  <si>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</si>
  <si>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</si>
  <si>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</si>
  <si>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</si>
  <si>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</si>
  <si>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</si>
  <si>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</si>
  <si>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</si>
  <si>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</si>
  <si>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</si>
  <si>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</si>
  <si>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</si>
  <si>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</si>
  <si>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</si>
  <si>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</si>
  <si>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</si>
  <si>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</si>
  <si>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</si>
  <si>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</si>
  <si>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</si>
  <si>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</si>
  <si>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</si>
  <si>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</si>
  <si>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</si>
  <si>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</si>
  <si>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</si>
  <si>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</si>
  <si>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</si>
  <si>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</si>
  <si>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</si>
  <si>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</si>
  <si>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</si>
  <si>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</si>
  <si>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</si>
  <si>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</si>
  <si>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</si>
  <si>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</si>
  <si>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</si>
  <si>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</si>
  <si>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</si>
  <si>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</si>
  <si>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</si>
  <si>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</si>
  <si>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</si>
  <si>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</si>
  <si>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</si>
  <si>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</si>
  <si>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</si>
  <si>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</si>
  <si>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</si>
  <si>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</si>
  <si>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</si>
  <si>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</si>
  <si>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</si>
  <si>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</si>
  <si>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</si>
  <si>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</si>
  <si>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</si>
  <si>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</si>
  <si>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</si>
  <si>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</si>
  <si>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</si>
  <si>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</si>
  <si>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</si>
  <si>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</si>
  <si>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</si>
  <si>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</si>
  <si>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</si>
  <si>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</si>
  <si>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</si>
  <si>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</si>
  <si>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</si>
  <si>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</si>
  <si>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</si>
  <si>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</si>
  <si>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</si>
  <si>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</si>
  <si>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</si>
  <si>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</si>
  <si>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</si>
  <si>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</si>
  <si>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</si>
  <si>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</si>
  <si>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</si>
  <si>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</si>
  <si>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</si>
  <si>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</si>
  <si>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</si>
  <si>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</si>
  <si>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</si>
  <si>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</si>
  <si>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</si>
  <si>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</si>
  <si>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</si>
  <si>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</si>
  <si>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</si>
  <si>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</si>
  <si>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</si>
  <si>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</si>
  <si>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</si>
  <si>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</si>
  <si>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</si>
  <si>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</si>
  <si>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</si>
  <si>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</si>
  <si>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</si>
  <si>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</si>
  <si>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</si>
  <si>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</si>
  <si>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</si>
  <si>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</si>
  <si>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</si>
  <si>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</si>
  <si>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</si>
  <si>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</si>
  <si>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</si>
  <si>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</si>
  <si>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</si>
  <si>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</si>
  <si>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</si>
  <si>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</si>
  <si>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</si>
  <si>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</si>
  <si>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</si>
  <si>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</si>
  <si>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</si>
  <si>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</si>
  <si>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</si>
  <si>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</si>
  <si>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</si>
  <si>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</si>
  <si>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</si>
  <si>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</si>
  <si>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</si>
  <si>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</si>
  <si>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</si>
  <si>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</si>
  <si>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</si>
  <si>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</si>
  <si>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</si>
  <si>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</si>
  <si>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</si>
  <si>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</si>
  <si>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</si>
  <si>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</si>
  <si>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</si>
  <si>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</si>
  <si>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</si>
  <si>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</si>
  <si>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</si>
  <si>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</si>
  <si>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</si>
  <si>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</si>
  <si>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</si>
  <si>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</si>
  <si>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</si>
  <si>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</si>
  <si>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</si>
  <si>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</si>
  <si>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</si>
  <si>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</si>
  <si>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</si>
  <si>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</si>
  <si>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</si>
  <si>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</si>
  <si>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</si>
  <si>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</si>
  <si>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</si>
  <si>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</si>
  <si>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</si>
  <si>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</si>
  <si>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</si>
  <si>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</si>
  <si>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</si>
  <si>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</si>
  <si>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</si>
  <si>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</si>
  <si>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</si>
  <si>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</si>
  <si>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</si>
  <si>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</si>
  <si>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</si>
  <si>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</si>
  <si>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</si>
  <si>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</si>
  <si>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</si>
  <si>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</si>
  <si>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</si>
  <si>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</si>
  <si>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</si>
  <si>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</si>
  <si>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</si>
  <si>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</si>
  <si>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</si>
  <si>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</si>
  <si>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</si>
  <si>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</si>
  <si>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</si>
  <si>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</si>
  <si>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</si>
  <si>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</si>
  <si>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</si>
  <si>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</si>
  <si>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</si>
  <si>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</si>
  <si>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</si>
  <si>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</si>
  <si>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</si>
  <si>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</si>
  <si>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</si>
  <si>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</si>
  <si>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</si>
  <si>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</si>
  <si>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</si>
  <si>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</si>
  <si>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</si>
  <si>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</si>
  <si>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</si>
  <si>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</si>
  <si>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</si>
  <si>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</si>
  <si>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</si>
  <si>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</si>
  <si>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</si>
  <si>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</si>
  <si>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</si>
  <si>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</si>
  <si>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</si>
  <si>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</si>
  <si>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</si>
  <si>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</si>
  <si>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</si>
  <si>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</si>
  <si>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</si>
  <si>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</si>
  <si>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</si>
  <si>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</si>
  <si>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</si>
  <si>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</si>
  <si>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</si>
  <si>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</si>
  <si>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</si>
  <si>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</si>
  <si>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</si>
  <si>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</si>
  <si>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</si>
  <si>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</si>
  <si>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</si>
  <si>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</si>
  <si>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</si>
  <si>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</si>
  <si>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</si>
  <si>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</si>
  <si>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</si>
  <si>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</si>
  <si>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</si>
  <si>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</si>
  <si>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</si>
  <si>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</si>
  <si>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</si>
  <si>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</si>
  <si>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</si>
  <si>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</si>
  <si>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</si>
  <si>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</si>
  <si>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</si>
  <si>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</si>
  <si>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</si>
  <si>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</si>
  <si>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</si>
  <si>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</si>
  <si>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</si>
  <si>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</si>
  <si>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</si>
  <si>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</si>
  <si>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</si>
  <si>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</si>
  <si>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</si>
  <si>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</si>
  <si>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</si>
  <si>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</si>
  <si>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</si>
  <si>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</si>
  <si>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</si>
  <si>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</si>
  <si>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</si>
  <si>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</si>
  <si>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</si>
  <si>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</si>
  <si>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</si>
  <si>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</si>
  <si>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</si>
  <si>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</si>
  <si>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</si>
  <si>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</si>
  <si>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</si>
  <si>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</si>
  <si>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</si>
  <si>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</si>
  <si>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</si>
  <si>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</si>
  <si>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</si>
  <si>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</si>
  <si>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</si>
  <si>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</si>
  <si>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</si>
  <si>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</si>
  <si>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</si>
  <si>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</si>
  <si>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</si>
  <si>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</si>
  <si>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</si>
  <si>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</si>
  <si>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</si>
  <si>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</si>
  <si>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</si>
  <si>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</si>
  <si>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</si>
  <si>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</si>
  <si>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</si>
  <si>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</si>
  <si>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</si>
  <si>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</si>
  <si>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</si>
  <si>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</si>
  <si>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</si>
  <si>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</si>
  <si>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</si>
  <si>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</si>
  <si>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</si>
  <si>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</si>
  <si>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</si>
  <si>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</si>
  <si>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</si>
  <si>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</si>
  <si>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</si>
  <si>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</si>
  <si>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</si>
  <si>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</si>
  <si>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</si>
  <si>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</si>
  <si>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</si>
  <si>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</si>
  <si>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</si>
  <si>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</si>
  <si>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</si>
  <si>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</si>
  <si>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</si>
  <si>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</si>
  <si>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</si>
  <si>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</si>
  <si>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</si>
  <si>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</si>
  <si>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</si>
  <si>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</si>
  <si>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</si>
  <si>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</si>
  <si>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</si>
  <si>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</si>
  <si>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</si>
  <si>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</si>
  <si>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</si>
  <si>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</si>
  <si>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</si>
  <si>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</si>
  <si>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</si>
  <si>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</si>
  <si>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</si>
  <si>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</si>
  <si>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</si>
  <si>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</si>
  <si>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</si>
  <si>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</si>
  <si>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</si>
  <si>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</si>
  <si>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</si>
  <si>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</si>
  <si>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</si>
  <si>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</si>
  <si>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</si>
  <si>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</si>
  <si>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</si>
  <si>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</si>
  <si>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</si>
  <si>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</si>
  <si>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</si>
  <si>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</si>
  <si>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</si>
  <si>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</si>
  <si>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</si>
  <si>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</si>
  <si>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</si>
  <si>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</si>
  <si>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</si>
  <si>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</si>
  <si>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</si>
  <si>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</si>
  <si>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</si>
  <si>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</si>
  <si>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</si>
  <si>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</si>
  <si>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</si>
  <si>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</si>
  <si>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</si>
  <si>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</si>
  <si>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</si>
  <si>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</si>
  <si>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</si>
  <si>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</si>
  <si>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</si>
  <si>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</si>
  <si>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</si>
  <si>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</si>
  <si>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</si>
  <si>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</si>
  <si>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</si>
  <si>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</si>
  <si>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</si>
  <si>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</si>
  <si>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</si>
  <si>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</si>
  <si>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</si>
  <si>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</si>
  <si>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</si>
  <si>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</si>
  <si>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</si>
  <si>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</si>
  <si>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</si>
  <si>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</si>
  <si>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</si>
  <si>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</si>
  <si>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</si>
  <si>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</si>
  <si>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</si>
  <si>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</si>
  <si>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</si>
  <si>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</si>
  <si>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</si>
  <si>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</si>
  <si>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</si>
  <si>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</si>
  <si>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</si>
  <si>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</si>
  <si>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</si>
  <si>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</si>
  <si>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</si>
  <si>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</si>
  <si>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</si>
  <si>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</si>
  <si>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</si>
  <si>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</si>
  <si>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</si>
  <si>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</si>
  <si>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</si>
  <si>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</si>
  <si>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</si>
  <si>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</si>
  <si>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</si>
  <si>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</si>
  <si>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</si>
  <si>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</si>
  <si>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</si>
  <si>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</si>
  <si>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</si>
  <si>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</si>
  <si>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</si>
  <si>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</si>
  <si>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</si>
  <si>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</si>
  <si>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</si>
  <si>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</si>
  <si>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</si>
  <si>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</si>
  <si>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</si>
  <si>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</si>
  <si>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</si>
  <si>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</si>
  <si>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</si>
  <si>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</si>
  <si>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</si>
  <si>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</si>
  <si>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</si>
  <si>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</si>
  <si>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</si>
  <si>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</si>
  <si>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</si>
  <si>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</si>
  <si>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</si>
  <si>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</si>
  <si>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</si>
  <si>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</si>
  <si>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</si>
  <si>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</si>
  <si>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</si>
  <si>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</si>
  <si>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</si>
  <si>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</si>
  <si>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</si>
  <si>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</si>
  <si>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</si>
  <si>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</si>
  <si>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</si>
  <si>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</si>
  <si>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</si>
  <si>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</si>
  <si>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</si>
  <si>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</si>
  <si>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</si>
  <si>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</si>
  <si>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</si>
  <si>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</si>
  <si>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</si>
  <si>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</si>
  <si>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</si>
  <si>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</si>
  <si>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</si>
  <si>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</si>
  <si>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</si>
  <si>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</si>
  <si>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</si>
  <si>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</si>
  <si>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</si>
  <si>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</si>
  <si>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</si>
  <si>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</si>
  <si>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</si>
  <si>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</si>
  <si>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</si>
  <si>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</si>
  <si>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</si>
  <si>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</si>
  <si>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</si>
  <si>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</si>
  <si>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</si>
  <si>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</si>
  <si>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</si>
  <si>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</si>
  <si>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</si>
  <si>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</si>
  <si>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</si>
  <si>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</si>
  <si>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</si>
  <si>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</si>
  <si>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</si>
  <si>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</si>
  <si>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</si>
  <si>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</si>
  <si>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</si>
  <si>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</si>
  <si>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</si>
  <si>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</si>
  <si>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</si>
  <si>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</si>
  <si>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</si>
  <si>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</si>
  <si>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</si>
  <si>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</si>
  <si>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</si>
  <si>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</si>
  <si>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</si>
  <si>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</si>
  <si>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</si>
  <si>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</si>
  <si>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</si>
  <si>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</si>
  <si>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</si>
  <si>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</si>
  <si>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</si>
  <si>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</si>
  <si>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</si>
  <si>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</si>
  <si>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</si>
  <si>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</si>
  <si>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</si>
  <si>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</si>
  <si>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</si>
  <si>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</si>
  <si>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</si>
  <si>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</si>
  <si>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</si>
  <si>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</si>
  <si>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</si>
  <si>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</si>
  <si>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</si>
  <si>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</si>
  <si>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</si>
  <si>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</si>
  <si>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</si>
  <si>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</si>
  <si>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</si>
  <si>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</si>
  <si>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</si>
  <si>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</si>
  <si>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</si>
  <si>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</si>
  <si>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</si>
  <si>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</si>
  <si>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</si>
  <si>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</si>
  <si>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</si>
  <si>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</si>
  <si>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</si>
  <si>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</si>
  <si>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</si>
  <si>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</si>
  <si>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</si>
  <si>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</si>
  <si>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</si>
  <si>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</si>
  <si>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</si>
  <si>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</si>
  <si>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</si>
  <si>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</si>
  <si>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</si>
  <si>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</si>
  <si>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</si>
  <si>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</si>
  <si>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</si>
  <si>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</si>
  <si>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</si>
  <si>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</si>
  <si>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</si>
  <si>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</si>
  <si>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</si>
  <si>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</si>
  <si>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</si>
  <si>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</si>
  <si>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</si>
  <si>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</si>
  <si>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</si>
  <si>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</si>
  <si>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</si>
  <si>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</si>
  <si>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</si>
  <si>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</si>
  <si>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</si>
  <si>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</si>
  <si>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</si>
  <si>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</si>
  <si>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</si>
  <si>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</si>
  <si>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</si>
  <si>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</si>
  <si>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</si>
  <si>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</si>
  <si>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</si>
  <si>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</si>
  <si>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</si>
  <si>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</si>
  <si>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</si>
  <si>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</si>
  <si>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</si>
  <si>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</si>
  <si>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</si>
  <si>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</si>
  <si>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</si>
  <si>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</si>
  <si>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</si>
  <si>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</si>
  <si>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</si>
  <si>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</si>
  <si>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</si>
  <si>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</si>
  <si>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</si>
  <si>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</si>
  <si>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</si>
  <si>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</si>
  <si>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</si>
  <si>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</si>
  <si>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</si>
  <si>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</si>
  <si>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</si>
  <si>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</si>
  <si>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</si>
  <si>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</si>
  <si>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</si>
  <si>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</si>
  <si>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</si>
  <si>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</si>
  <si>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</si>
  <si>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</si>
  <si>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</si>
  <si>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</si>
  <si>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</si>
  <si>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</si>
  <si>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</si>
  <si>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</si>
  <si>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</si>
  <si>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</si>
  <si>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</si>
  <si>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</si>
  <si>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</si>
  <si>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</si>
  <si>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</si>
  <si>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</si>
  <si>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</si>
  <si>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</si>
  <si>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</si>
  <si>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</si>
  <si>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</si>
  <si>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</si>
  <si>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</si>
  <si>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</si>
  <si>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</si>
  <si>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</si>
  <si>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</si>
  <si>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</si>
  <si>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</si>
  <si>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</si>
  <si>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</si>
  <si>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</si>
  <si>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</si>
  <si>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</si>
  <si>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</si>
  <si>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</si>
  <si>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</si>
  <si>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</si>
  <si>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</si>
  <si>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</si>
  <si>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</si>
  <si>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</si>
  <si>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</si>
  <si>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</si>
  <si>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</si>
  <si>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</si>
  <si>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</si>
  <si>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</si>
  <si>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</si>
  <si>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</si>
  <si>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</si>
  <si>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</si>
  <si>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</si>
  <si>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</si>
  <si>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</si>
  <si>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</si>
  <si>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</si>
  <si>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</si>
  <si>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</si>
  <si>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</si>
  <si>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</si>
  <si>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</si>
  <si>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</si>
  <si>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</si>
  <si>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</si>
  <si>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</si>
  <si>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</si>
  <si>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</si>
  <si>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</si>
  <si>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</si>
  <si>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</si>
  <si>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</si>
  <si>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</si>
  <si>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</si>
  <si>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</si>
  <si>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</si>
  <si>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</si>
  <si>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</si>
  <si>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</si>
  <si>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</si>
  <si>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</si>
  <si>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</si>
  <si>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</si>
  <si>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</si>
  <si>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</si>
  <si>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</si>
  <si>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</si>
  <si>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</si>
  <si>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</si>
  <si>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</si>
  <si>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</si>
  <si>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</si>
  <si>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</si>
  <si>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</si>
  <si>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</si>
  <si>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</si>
  <si>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</si>
  <si>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</si>
  <si>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</si>
  <si>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</si>
  <si>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</si>
  <si>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</si>
  <si>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</si>
  <si>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</si>
  <si>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</si>
  <si>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</si>
  <si>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</si>
  <si>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</si>
  <si>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</si>
  <si>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</si>
  <si>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</si>
  <si>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</si>
  <si>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</si>
  <si>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</si>
  <si>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</si>
  <si>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</si>
  <si>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</si>
  <si>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</si>
  <si>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</si>
  <si>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</si>
  <si>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</si>
  <si>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</si>
  <si>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</si>
  <si>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</si>
  <si>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</si>
  <si>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</si>
  <si>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</si>
  <si>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</si>
  <si>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</si>
  <si>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</si>
  <si>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</si>
  <si>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</si>
  <si>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</si>
  <si>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</si>
  <si>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</si>
  <si>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</si>
  <si>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</si>
  <si>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</si>
  <si>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</si>
  <si>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</si>
  <si>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</si>
  <si>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</si>
  <si>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</si>
  <si>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</si>
  <si>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</si>
  <si>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</si>
  <si>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</si>
  <si>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</si>
  <si>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</si>
  <si>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</si>
  <si>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</si>
  <si>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</si>
  <si>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</si>
  <si>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</si>
  <si>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</si>
  <si>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</si>
  <si>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</si>
  <si>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</si>
  <si>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</si>
  <si>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</si>
  <si>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</si>
  <si>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</si>
  <si>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</si>
  <si>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</si>
  <si>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</si>
  <si>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</si>
  <si>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</si>
  <si>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</si>
  <si>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</si>
  <si>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</si>
  <si>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</si>
  <si>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</si>
  <si>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</si>
  <si>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</si>
  <si>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</si>
  <si>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</si>
  <si>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</si>
  <si>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</si>
  <si>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</si>
  <si>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</si>
  <si>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</si>
  <si>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</si>
  <si>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</si>
  <si>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</si>
  <si>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</si>
  <si>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</si>
  <si>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</si>
  <si>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</si>
  <si>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</si>
  <si>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</si>
  <si>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</si>
  <si>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</si>
  <si>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</si>
  <si>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</si>
  <si>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</si>
  <si>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</si>
  <si>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</si>
  <si>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</si>
  <si>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</si>
  <si>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</si>
  <si>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</si>
  <si>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</si>
  <si>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</si>
  <si>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</si>
  <si>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</si>
  <si>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</si>
  <si>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</si>
  <si>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</si>
  <si>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</si>
  <si>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</si>
  <si>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</si>
  <si>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</si>
  <si>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</si>
  <si>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</si>
  <si>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</si>
  <si>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</si>
  <si>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</si>
  <si>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</si>
  <si>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</si>
  <si>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</si>
  <si>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</si>
  <si>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</si>
  <si>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</si>
  <si>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</si>
  <si>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</si>
  <si>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</si>
  <si>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</si>
  <si>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</si>
  <si>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</si>
  <si>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</si>
  <si>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</si>
  <si>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</si>
  <si>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</si>
  <si>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</si>
  <si>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</si>
  <si>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</si>
  <si>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</si>
  <si>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</si>
  <si>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</si>
  <si>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</si>
  <si>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</si>
  <si>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</si>
  <si>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</si>
  <si>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</si>
  <si>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</si>
  <si>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</si>
  <si>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</si>
  <si>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</si>
  <si>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</si>
  <si>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</si>
  <si>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</si>
  <si>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</si>
  <si>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</si>
  <si>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</si>
  <si>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</si>
  <si>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</si>
  <si>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</si>
  <si>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</si>
  <si>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</si>
  <si>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</si>
  <si>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</si>
  <si>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</si>
  <si>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</si>
  <si>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</si>
  <si>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</si>
  <si>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</si>
  <si>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</si>
  <si>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</si>
  <si>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</si>
  <si>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</si>
  <si>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</si>
  <si>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</si>
  <si>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</si>
  <si>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</si>
  <si>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</si>
  <si>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</si>
  <si>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</si>
  <si>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</si>
  <si>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</si>
  <si>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</si>
  <si>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</si>
  <si>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</si>
  <si>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</si>
  <si>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</si>
  <si>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</si>
  <si>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</si>
  <si>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</si>
  <si>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</si>
  <si>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</si>
  <si>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</si>
  <si>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</si>
  <si>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</si>
  <si>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</si>
  <si>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</si>
  <si>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</si>
  <si>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</si>
  <si>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</si>
  <si>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</si>
  <si>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</si>
  <si>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</si>
  <si>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</si>
  <si>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</si>
  <si>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</si>
  <si>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</si>
  <si>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</si>
  <si>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</si>
  <si>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</si>
  <si>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</si>
  <si>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</si>
  <si>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</si>
  <si>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</si>
  <si>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</si>
  <si>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</si>
  <si>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</si>
  <si>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</si>
  <si>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</si>
  <si>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</si>
  <si>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</si>
  <si>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</si>
  <si>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</si>
  <si>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</si>
  <si>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</si>
  <si>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</si>
  <si>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</si>
  <si>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</si>
  <si>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</si>
  <si>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</si>
  <si>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</si>
  <si>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</si>
  <si>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</si>
  <si>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</si>
  <si>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</si>
  <si>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</si>
  <si>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</si>
  <si>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</si>
  <si>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</si>
  <si>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</si>
  <si>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</si>
  <si>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</si>
  <si>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</si>
  <si>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</si>
  <si>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</si>
  <si>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</si>
  <si>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</si>
  <si>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</si>
  <si>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</si>
  <si>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</si>
  <si>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</si>
  <si>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</si>
  <si>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</si>
  <si>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</si>
  <si>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</si>
  <si>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</si>
  <si>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</si>
  <si>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</si>
  <si>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</si>
  <si>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</si>
  <si>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</si>
  <si>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</si>
  <si>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</si>
  <si>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</si>
  <si>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</si>
  <si>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</si>
  <si>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</si>
  <si>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</si>
  <si>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</si>
  <si>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</si>
  <si>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</si>
  <si>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</si>
  <si>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</si>
  <si>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</si>
  <si>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</si>
  <si>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</si>
  <si>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</si>
  <si>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</si>
  <si>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</si>
  <si>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</si>
  <si>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</si>
  <si>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</si>
  <si>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</si>
  <si>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</si>
  <si>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</si>
  <si>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</si>
  <si>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</si>
  <si>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</si>
  <si>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</si>
  <si>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</si>
  <si>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</si>
  <si>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</si>
  <si>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</si>
  <si>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</si>
  <si>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</si>
  <si>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</si>
  <si>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</si>
  <si>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</si>
  <si>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</si>
  <si>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</si>
  <si>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</si>
  <si>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</si>
  <si>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</si>
  <si>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</si>
  <si>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</si>
  <si>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</si>
  <si>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</si>
  <si>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</si>
  <si>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</si>
  <si>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</si>
  <si>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</si>
  <si>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</si>
  <si>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</si>
  <si>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</si>
  <si>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</si>
  <si>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</si>
  <si>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</si>
  <si>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</si>
  <si>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</si>
  <si>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</si>
  <si>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</si>
  <si>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</si>
  <si>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</si>
  <si>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</si>
  <si>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</si>
  <si>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</si>
  <si>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</si>
  <si>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</si>
  <si>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</si>
  <si>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</si>
  <si>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</si>
  <si>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</si>
  <si>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</si>
  <si>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</si>
  <si>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</si>
  <si>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</si>
  <si>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</si>
  <si>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</si>
  <si>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</si>
  <si>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</si>
  <si>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</si>
  <si>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</si>
  <si>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</si>
  <si>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</si>
  <si>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</si>
  <si>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</si>
  <si>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</si>
  <si>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</si>
  <si>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</si>
  <si>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</si>
  <si>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</si>
  <si>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</si>
  <si>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</si>
  <si>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</si>
  <si>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</si>
  <si>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</si>
  <si>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</si>
  <si>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</si>
  <si>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</si>
  <si>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</si>
  <si>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</si>
  <si>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</si>
  <si>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</si>
  <si>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</si>
  <si>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</si>
  <si>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</si>
  <si>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</si>
  <si>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</si>
  <si>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</si>
  <si>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</si>
  <si>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</si>
  <si>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</si>
  <si>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</si>
  <si>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</si>
  <si>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</si>
  <si>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</si>
  <si>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</si>
  <si>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</si>
  <si>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</si>
  <si>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</si>
  <si>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</si>
  <si>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</si>
  <si>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</si>
  <si>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</si>
  <si>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</si>
  <si>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</si>
  <si>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</si>
  <si>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</si>
  <si>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</si>
  <si>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</si>
  <si>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</si>
  <si>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</si>
  <si>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</si>
  <si>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</si>
  <si>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</si>
  <si>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</si>
  <si>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</si>
  <si>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</si>
  <si>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</si>
  <si>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</si>
  <si>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</si>
  <si>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</si>
  <si>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</si>
  <si>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</si>
  <si>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</si>
  <si>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</si>
  <si>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</si>
  <si>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</si>
  <si>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</si>
  <si>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</si>
  <si>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</si>
  <si>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</si>
  <si>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</si>
  <si>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</si>
  <si>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</si>
  <si>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</si>
  <si>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</si>
  <si>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</si>
  <si>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</si>
  <si>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</si>
  <si>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</si>
  <si>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</si>
  <si>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</si>
  <si>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</si>
  <si>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</si>
  <si>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</si>
  <si>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</si>
  <si>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</si>
  <si>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</si>
  <si>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</si>
  <si>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</si>
  <si>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</si>
  <si>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</si>
  <si>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</si>
  <si>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</si>
  <si>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</si>
  <si>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</si>
  <si>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</si>
  <si>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</si>
  <si>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</si>
  <si>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</si>
  <si>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</si>
  <si>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</si>
  <si>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</si>
  <si>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</si>
  <si>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</si>
  <si>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</si>
  <si>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</si>
  <si>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</si>
  <si>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</si>
  <si>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</si>
  <si>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</si>
  <si>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</si>
  <si>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</si>
  <si>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</si>
  <si>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</si>
  <si>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</si>
  <si>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</si>
  <si>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</si>
  <si>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</si>
  <si>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</si>
  <si>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</si>
  <si>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</si>
  <si>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</si>
  <si>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</si>
  <si>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</si>
  <si>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</si>
  <si>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</si>
  <si>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</si>
  <si>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</si>
  <si>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</si>
  <si>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</si>
  <si>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</si>
  <si>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</si>
  <si>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</si>
  <si>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</si>
  <si>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</si>
  <si>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</si>
  <si>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</si>
  <si>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</si>
  <si>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</si>
  <si>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</si>
  <si>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</si>
  <si>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</si>
  <si>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</si>
  <si>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</si>
  <si>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</si>
  <si>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</si>
  <si>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</si>
  <si>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</si>
  <si>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</si>
  <si>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</si>
  <si>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</si>
  <si>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</si>
  <si>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</si>
  <si>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</si>
  <si>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</si>
  <si>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</si>
  <si>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</si>
  <si>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</si>
  <si>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</si>
  <si>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</si>
  <si>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</si>
  <si>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</si>
  <si>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</si>
  <si>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</si>
  <si>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</si>
  <si>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</si>
  <si>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</si>
  <si>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</si>
  <si>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</si>
  <si>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</si>
  <si>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</si>
  <si>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</si>
  <si>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</si>
  <si>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</si>
  <si>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</si>
  <si>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</si>
  <si>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</si>
  <si>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</si>
  <si>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</si>
  <si>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</si>
  <si>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</si>
  <si>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</si>
  <si>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</si>
  <si>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</si>
  <si>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</si>
  <si>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</si>
  <si>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</si>
  <si>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</si>
  <si>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</si>
  <si>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</si>
  <si>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</si>
  <si>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</si>
  <si>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</si>
  <si>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</si>
  <si>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</si>
  <si>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</si>
  <si>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</si>
  <si>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</si>
  <si>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</si>
  <si>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</si>
  <si>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</si>
  <si>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</si>
  <si>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</si>
  <si>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</si>
  <si>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</si>
  <si>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</si>
  <si>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</si>
  <si>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</si>
  <si>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</si>
  <si>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</si>
  <si>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</si>
  <si>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</si>
  <si>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</si>
  <si>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</si>
  <si>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</si>
  <si>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</si>
  <si>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</si>
  <si>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</si>
  <si>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</si>
  <si>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</si>
  <si>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</si>
  <si>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</si>
  <si>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</si>
  <si>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</si>
  <si>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</si>
  <si>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</si>
  <si>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</si>
  <si>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</si>
  <si>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</si>
  <si>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</si>
  <si>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</si>
  <si>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</si>
  <si>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</si>
  <si>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</si>
  <si>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</si>
  <si>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</si>
  <si>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</si>
  <si>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</si>
  <si>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</si>
  <si>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</si>
  <si>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</si>
  <si>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</si>
  <si>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</si>
  <si>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</si>
  <si>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</si>
  <si>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</si>
  <si>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</si>
  <si>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</si>
  <si>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</si>
  <si>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</si>
  <si>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</si>
  <si>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</si>
  <si>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</si>
  <si>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</si>
  <si>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</si>
  <si>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</si>
  <si>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</si>
  <si>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</si>
  <si>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</si>
  <si>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</si>
  <si>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</si>
  <si>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</si>
  <si>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</si>
  <si>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</si>
  <si>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</si>
  <si>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</si>
  <si>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</si>
  <si>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</si>
  <si>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</si>
  <si>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</si>
  <si>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</si>
  <si>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</si>
  <si>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</si>
  <si>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</si>
  <si>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</si>
  <si>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</si>
  <si>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</si>
  <si>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</si>
  <si>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</si>
  <si>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</si>
  <si>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</si>
  <si>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</si>
  <si>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</si>
  <si>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</si>
  <si>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</si>
  <si>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</si>
  <si>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</si>
  <si>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</si>
  <si>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</si>
  <si>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</si>
  <si>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</si>
  <si>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</si>
  <si>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</si>
  <si>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</si>
  <si>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</si>
  <si>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</si>
  <si>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</si>
  <si>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</si>
  <si>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</si>
  <si>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</si>
  <si>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</si>
  <si>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</si>
  <si>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</si>
  <si>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</si>
  <si>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</si>
  <si>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</si>
  <si>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</si>
  <si>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</si>
  <si>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</si>
  <si>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</si>
  <si>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</si>
  <si>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</si>
  <si>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</si>
  <si>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</si>
  <si>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</si>
  <si>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</si>
  <si>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</si>
  <si>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</si>
  <si>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</si>
  <si>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</si>
  <si>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</si>
  <si>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</si>
  <si>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</si>
  <si>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</si>
  <si>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</si>
  <si>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</si>
  <si>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</si>
  <si>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</si>
  <si>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</si>
  <si>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</si>
  <si>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</si>
  <si>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</si>
  <si>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</si>
  <si>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</si>
  <si>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</si>
  <si>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</si>
  <si>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</si>
  <si>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</si>
  <si>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</si>
  <si>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</si>
  <si>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</si>
  <si>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</si>
  <si>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</si>
  <si>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</si>
  <si>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</si>
  <si>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</si>
  <si>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</si>
  <si>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</si>
  <si>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</si>
  <si>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</si>
  <si>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</si>
  <si>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</si>
  <si>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</si>
  <si>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</si>
  <si>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</si>
  <si>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</si>
  <si>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</si>
  <si>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</si>
  <si>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</si>
  <si>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</si>
  <si>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</si>
  <si>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</si>
  <si>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</si>
  <si>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</si>
  <si>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</si>
  <si>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</si>
  <si>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</si>
  <si>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</si>
  <si>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</si>
  <si>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</si>
  <si>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</si>
  <si>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</si>
  <si>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</si>
  <si>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</si>
  <si>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</si>
  <si>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</si>
  <si>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</si>
  <si>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</si>
  <si>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</si>
  <si>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</si>
  <si>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</si>
  <si>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</si>
  <si>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</si>
  <si>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</si>
  <si>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</si>
  <si>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</si>
  <si>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</si>
  <si>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</si>
  <si>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</si>
  <si>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</si>
  <si>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</si>
  <si>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</si>
  <si>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</si>
  <si>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</si>
  <si>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</si>
  <si>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</si>
  <si>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</si>
  <si>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</si>
  <si>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</si>
  <si>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</si>
  <si>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</si>
  <si>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</si>
  <si>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</si>
  <si>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</si>
  <si>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</si>
  <si>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</si>
  <si>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</si>
  <si>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</si>
  <si>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</si>
  <si>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</si>
  <si>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</si>
  <si>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</si>
  <si>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</si>
  <si>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</si>
  <si>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</si>
  <si>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</si>
  <si>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</si>
  <si>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</si>
  <si>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</si>
  <si>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</si>
  <si>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</si>
  <si>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</si>
  <si>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</si>
  <si>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</si>
  <si>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</si>
  <si>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</si>
  <si>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</si>
  <si>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</si>
  <si>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</si>
  <si>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</si>
  <si>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</si>
  <si>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</si>
  <si>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</si>
  <si>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</si>
  <si>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</si>
  <si>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</si>
  <si>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</si>
  <si>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</si>
  <si>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</si>
  <si>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</si>
  <si>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</si>
  <si>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</si>
  <si>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</si>
  <si>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</si>
  <si>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</si>
  <si>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</si>
  <si>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</si>
  <si>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</si>
  <si>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</si>
  <si>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</si>
  <si>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</si>
  <si>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</si>
  <si>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</si>
  <si>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</si>
  <si>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</si>
  <si>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</si>
  <si>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</si>
  <si>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</si>
  <si>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</si>
  <si>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</si>
  <si>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</si>
  <si>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</si>
  <si>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</si>
  <si>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</si>
  <si>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</si>
  <si>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</si>
  <si>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</si>
  <si>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</si>
  <si>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</si>
  <si>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</si>
  <si>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</si>
  <si>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</si>
  <si>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</si>
  <si>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</si>
  <si>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</si>
  <si>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</si>
  <si>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</si>
  <si>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</si>
  <si>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</si>
  <si>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</si>
  <si>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</si>
  <si>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</si>
  <si>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</si>
  <si>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</si>
  <si>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</si>
  <si>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</si>
  <si>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</si>
  <si>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</si>
  <si>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</si>
  <si>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</si>
  <si>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</si>
  <si>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</si>
  <si>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</si>
  <si>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</si>
  <si>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</si>
  <si>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</si>
  <si>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</si>
  <si>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</si>
  <si>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</si>
  <si>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</si>
  <si>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</si>
  <si>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</si>
  <si>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</si>
  <si>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</si>
  <si>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</si>
  <si>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</si>
  <si>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</si>
  <si>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</si>
  <si>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</si>
  <si>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</si>
  <si>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</si>
  <si>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</si>
  <si>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</si>
  <si>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</si>
  <si>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</si>
  <si>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</si>
  <si>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</si>
  <si>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</si>
  <si>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</si>
  <si>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</si>
  <si>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</si>
  <si>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</si>
  <si>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</si>
  <si>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</si>
  <si>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</si>
  <si>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</si>
  <si>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</si>
  <si>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</si>
  <si>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</si>
  <si>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</si>
  <si>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</si>
  <si>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</si>
  <si>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</si>
  <si>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</si>
  <si>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</si>
  <si>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</si>
  <si>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</si>
  <si>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</si>
  <si>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</si>
  <si>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</si>
  <si>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</si>
  <si>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</si>
  <si>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</si>
  <si>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</si>
  <si>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</si>
  <si>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</si>
  <si>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</si>
  <si>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</si>
  <si>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</si>
  <si>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</si>
  <si>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</si>
  <si>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</si>
  <si>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</si>
  <si>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</si>
  <si>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</si>
  <si>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</si>
  <si>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</si>
  <si>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</si>
  <si>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</si>
  <si>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</si>
  <si>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</si>
  <si>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</si>
  <si>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</si>
  <si>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</si>
  <si>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</si>
  <si>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</si>
  <si>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</si>
  <si>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</si>
  <si>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</si>
  <si>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</si>
  <si>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</si>
  <si>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</si>
  <si>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</si>
  <si>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</si>
  <si>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</si>
  <si>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</si>
  <si>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</si>
  <si>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</si>
  <si>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</si>
  <si>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</si>
  <si>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</si>
  <si>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</si>
  <si>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</si>
  <si>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</si>
  <si>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</si>
  <si>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</si>
  <si>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</si>
  <si>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</si>
  <si>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</si>
  <si>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</si>
  <si>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</si>
  <si>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</si>
  <si>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</si>
  <si>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</si>
  <si>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</si>
  <si>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</si>
  <si>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</si>
  <si>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</si>
  <si>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</si>
  <si>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</si>
  <si>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</si>
  <si>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</si>
  <si>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</si>
  <si>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</si>
  <si>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</si>
  <si>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</si>
  <si>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</si>
  <si>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</si>
  <si>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</si>
  <si>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</si>
  <si>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</si>
  <si>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</si>
  <si>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</si>
  <si>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</si>
  <si>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</si>
  <si>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</si>
  <si>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</si>
  <si>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</si>
  <si>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</si>
  <si>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</si>
  <si>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</si>
  <si>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</si>
  <si>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</si>
  <si>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</si>
  <si>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</si>
  <si>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</si>
  <si>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</si>
  <si>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</si>
  <si>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</si>
  <si>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</si>
  <si>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</si>
  <si>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</si>
  <si>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</si>
  <si>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</si>
  <si>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</si>
  <si>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</si>
  <si>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</si>
  <si>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</si>
  <si>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</si>
  <si>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</si>
  <si>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</si>
  <si>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</si>
  <si>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</si>
  <si>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</si>
  <si>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</si>
  <si>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</si>
  <si>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</si>
  <si>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</si>
  <si>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</si>
  <si>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</si>
  <si>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</si>
  <si>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</si>
  <si>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</si>
  <si>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</si>
  <si>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</si>
  <si>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</si>
  <si>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</si>
  <si>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</si>
  <si>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</si>
  <si>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</si>
  <si>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</si>
  <si>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</si>
  <si>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</si>
  <si>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</si>
  <si>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</si>
  <si>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</si>
  <si>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</si>
  <si>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</si>
  <si>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</si>
  <si>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</si>
  <si>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</si>
  <si>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</si>
  <si>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</si>
  <si>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</si>
  <si>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</si>
  <si>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</si>
  <si>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</si>
  <si>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</si>
  <si>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</si>
  <si>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</si>
  <si>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</si>
  <si>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</si>
  <si>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</si>
  <si>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</si>
  <si>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</si>
  <si>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</si>
  <si>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</si>
  <si>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</si>
  <si>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</si>
  <si>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</si>
  <si>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</si>
  <si>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</si>
  <si>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</si>
  <si>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</si>
  <si>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</si>
  <si>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</si>
  <si>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</si>
  <si>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</si>
  <si>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</si>
  <si>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</si>
  <si>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</si>
  <si>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</si>
  <si>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</si>
  <si>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</si>
  <si>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</si>
  <si>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</si>
  <si>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</si>
  <si>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</si>
  <si>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</si>
  <si>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</si>
  <si>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</si>
  <si>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</si>
  <si>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</si>
  <si>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</si>
  <si>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</si>
  <si>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</si>
  <si>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</si>
  <si>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</si>
  <si>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</si>
  <si>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</si>
  <si>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</si>
  <si>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</si>
  <si>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</si>
  <si>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</si>
  <si>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</si>
  <si>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</si>
  <si>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</si>
  <si>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</si>
  <si>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</si>
  <si>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</si>
  <si>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</si>
  <si>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</si>
  <si>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</si>
  <si>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</si>
  <si>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</si>
  <si>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</si>
  <si>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</si>
  <si>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</si>
  <si>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</si>
  <si>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</si>
  <si>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</si>
  <si>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</si>
  <si>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</si>
  <si>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</si>
  <si>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</si>
  <si>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</si>
  <si>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</si>
  <si>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</si>
  <si>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</si>
  <si>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</si>
  <si>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</si>
  <si>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</si>
  <si>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</si>
  <si>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</si>
  <si>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</si>
  <si>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</si>
  <si>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</si>
  <si>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</si>
  <si>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</si>
  <si>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</si>
  <si>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</si>
  <si>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</si>
  <si>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</si>
  <si>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</si>
  <si>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</si>
  <si>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</si>
  <si>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</si>
  <si>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</si>
  <si>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</si>
  <si>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</si>
  <si>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</si>
  <si>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</si>
  <si>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</si>
  <si>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</si>
  <si>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</si>
  <si>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</si>
  <si>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</si>
  <si>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</si>
  <si>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</si>
  <si>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</si>
  <si>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</si>
  <si>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</si>
  <si>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</si>
  <si>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</si>
  <si>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</si>
  <si>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</si>
  <si>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</si>
  <si>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</si>
  <si>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</si>
  <si>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</si>
  <si>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</si>
  <si>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</si>
  <si>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</si>
  <si>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</si>
  <si>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</si>
  <si>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</si>
  <si>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</si>
  <si>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</si>
  <si>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</si>
  <si>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</si>
  <si>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</si>
  <si>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</si>
  <si>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</si>
  <si>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</si>
  <si>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</si>
  <si>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</si>
  <si>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</si>
  <si>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</si>
  <si>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</si>
  <si>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</si>
  <si>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</si>
  <si>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</si>
  <si>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</si>
  <si>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</si>
  <si>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</si>
  <si>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</si>
  <si>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</si>
  <si>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</si>
  <si>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</si>
  <si>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</si>
  <si>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</si>
  <si>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</si>
  <si>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</si>
  <si>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</si>
  <si>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</si>
  <si>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</si>
  <si>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</si>
  <si>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</si>
  <si>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</si>
  <si>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</si>
  <si>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</si>
  <si>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</si>
  <si>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</si>
  <si>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</si>
  <si>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</si>
  <si>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</si>
  <si>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</si>
  <si>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</si>
  <si>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</si>
  <si>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</si>
  <si>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</si>
  <si>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</si>
  <si>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</si>
  <si>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</si>
  <si>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</si>
  <si>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</si>
  <si>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</si>
  <si>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</si>
  <si>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</si>
  <si>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</si>
  <si>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</si>
  <si>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</si>
  <si>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</si>
  <si>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</si>
  <si>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</si>
  <si>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</si>
  <si>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</si>
  <si>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</si>
  <si>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</si>
  <si>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</si>
  <si>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</si>
  <si>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</si>
  <si>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</si>
  <si>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</si>
  <si>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</si>
  <si>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</si>
  <si>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</si>
  <si>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</si>
  <si>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</si>
  <si>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</si>
  <si>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</si>
  <si>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</si>
  <si>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</si>
  <si>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</si>
  <si>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</si>
  <si>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</si>
  <si>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</si>
  <si>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</si>
  <si>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</si>
  <si>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</si>
  <si>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</si>
  <si>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</si>
  <si>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</si>
  <si>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</si>
  <si>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</si>
  <si>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</si>
  <si>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</si>
  <si>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</si>
  <si>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</si>
  <si>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</si>
  <si>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</si>
  <si>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</si>
  <si>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</si>
  <si>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</si>
  <si>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</si>
  <si>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</si>
  <si>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</si>
  <si>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</si>
  <si>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</si>
  <si>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</si>
  <si>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</si>
  <si>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</si>
  <si>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</si>
  <si>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</si>
  <si>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</si>
  <si>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</si>
  <si>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</si>
  <si>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</si>
  <si>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</si>
  <si>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</si>
  <si>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</si>
  <si>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</si>
  <si>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</si>
  <si>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</si>
  <si>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</si>
  <si>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</si>
  <si>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</si>
  <si>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</si>
  <si>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</si>
  <si>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</si>
  <si>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</si>
  <si>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</si>
  <si>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</si>
  <si>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</si>
  <si>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</si>
  <si>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</si>
  <si>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</si>
  <si>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</si>
  <si>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</si>
  <si>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</si>
  <si>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</si>
  <si>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</si>
  <si>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</si>
  <si>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</si>
  <si>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</si>
  <si>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</si>
  <si>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</si>
  <si>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</si>
  <si>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</si>
  <si>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</si>
  <si>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</si>
  <si>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</si>
  <si>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</si>
  <si>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</si>
  <si>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</si>
  <si>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</si>
  <si>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</si>
  <si>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</si>
  <si>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</si>
  <si>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</si>
  <si>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</si>
  <si>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</si>
  <si>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</si>
  <si>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</si>
  <si>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</si>
  <si>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</si>
  <si>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</si>
  <si>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</si>
  <si>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</si>
  <si>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</si>
  <si>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</si>
  <si>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</si>
  <si>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</si>
  <si>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</si>
  <si>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</si>
  <si>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</si>
  <si>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</si>
  <si>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</si>
  <si>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</si>
  <si>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</si>
  <si>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</si>
  <si>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</si>
  <si>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</si>
  <si>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</si>
  <si>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</si>
  <si>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</si>
  <si>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</si>
  <si>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</si>
  <si>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</si>
  <si>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</si>
  <si>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</si>
  <si>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</si>
  <si>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</si>
  <si>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</si>
  <si>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</si>
  <si>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</si>
  <si>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</si>
  <si>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</si>
  <si>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</si>
  <si>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</si>
  <si>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</si>
  <si>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</si>
  <si>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</si>
  <si>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</si>
  <si>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</si>
  <si>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</si>
  <si>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</si>
  <si>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</si>
  <si>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</si>
  <si>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</si>
  <si>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</si>
  <si>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</si>
  <si>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</si>
  <si>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</si>
  <si>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</si>
  <si>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</si>
  <si>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</si>
  <si>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</si>
  <si>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</si>
  <si>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</si>
  <si>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</si>
  <si>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</si>
  <si>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</si>
  <si>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</si>
  <si>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</si>
  <si>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</si>
  <si>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</si>
  <si>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</si>
  <si>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</si>
  <si>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</si>
  <si>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</si>
  <si>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</si>
  <si>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</si>
  <si>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</si>
  <si>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</si>
  <si>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</si>
  <si>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</si>
  <si>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</si>
  <si>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</si>
  <si>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</si>
  <si>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</si>
  <si>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</si>
  <si>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</si>
  <si>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</si>
  <si>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</si>
  <si>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</si>
  <si>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</si>
  <si>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</si>
  <si>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</si>
  <si>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</si>
  <si>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</si>
  <si>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</si>
  <si>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</si>
  <si>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</si>
  <si>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</si>
  <si>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</si>
  <si>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</si>
  <si>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</si>
  <si>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</si>
  <si>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</si>
  <si>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</si>
  <si>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</si>
  <si>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</si>
  <si>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</si>
  <si>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</si>
  <si>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</si>
  <si>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</si>
  <si>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</si>
  <si>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</si>
  <si>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</si>
  <si>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</si>
  <si>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</si>
  <si>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</si>
  <si>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</si>
  <si>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</si>
  <si>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</si>
  <si>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</si>
  <si>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</si>
  <si>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</si>
  <si>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</si>
  <si>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</si>
  <si>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</si>
  <si>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</si>
  <si>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</si>
  <si>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</si>
  <si>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</si>
  <si>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</si>
  <si>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</si>
  <si>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</si>
  <si>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</si>
  <si>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</si>
  <si>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</si>
  <si>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</si>
  <si>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</si>
  <si>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</si>
  <si>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</si>
  <si>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</si>
  <si>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</si>
  <si>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</si>
  <si>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</si>
  <si>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</si>
  <si>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</si>
  <si>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</si>
  <si>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</si>
  <si>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</si>
  <si>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</si>
  <si>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</si>
  <si>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</si>
  <si>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</si>
  <si>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</si>
  <si>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</si>
  <si>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</si>
  <si>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</si>
  <si>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</si>
  <si>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</si>
  <si>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</si>
  <si>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</si>
  <si>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</si>
  <si>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</si>
  <si>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</si>
  <si>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</si>
  <si>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</si>
  <si>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</si>
  <si>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</si>
  <si>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</si>
  <si>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</si>
  <si>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</si>
  <si>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</si>
  <si>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</si>
  <si>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</si>
  <si>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</si>
  <si>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</si>
  <si>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</si>
  <si>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</si>
  <si>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</si>
  <si>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</si>
  <si>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</si>
  <si>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</si>
  <si>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</si>
  <si>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</si>
  <si>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</si>
  <si>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</si>
  <si>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</si>
  <si>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</si>
  <si>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</si>
  <si>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</si>
  <si>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</si>
  <si>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</si>
  <si>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</si>
  <si>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</si>
  <si>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</si>
  <si>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</si>
  <si>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</si>
  <si>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</si>
  <si>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</si>
  <si>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</si>
  <si>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</si>
  <si>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</si>
  <si>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</si>
  <si>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</si>
  <si>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</si>
  <si>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</si>
  <si>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</si>
  <si>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</si>
  <si>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</si>
  <si>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</si>
  <si>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</si>
  <si>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</si>
  <si>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</si>
  <si>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</si>
  <si>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</si>
  <si>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</si>
  <si>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</si>
  <si>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</si>
  <si>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</si>
  <si>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</si>
  <si>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</si>
  <si>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</si>
  <si>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</si>
  <si>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</si>
  <si>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</si>
  <si>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</si>
  <si>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</si>
  <si>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</si>
  <si>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</si>
  <si>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</si>
  <si>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</si>
  <si>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</si>
  <si>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</si>
  <si>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</si>
  <si>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</si>
  <si>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</si>
  <si>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</si>
  <si>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</si>
  <si>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</si>
  <si>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</si>
  <si>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</si>
  <si>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</si>
  <si>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</si>
  <si>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</si>
  <si>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</si>
  <si>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</si>
  <si>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</si>
  <si>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</si>
  <si>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</si>
  <si>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</si>
  <si>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</si>
  <si>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</si>
  <si>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</si>
  <si>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</si>
  <si>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</si>
  <si>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</si>
  <si>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</si>
  <si>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</si>
  <si>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</si>
  <si>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</si>
  <si>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</si>
  <si>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</si>
  <si>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</si>
  <si>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</si>
  <si>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</si>
  <si>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</si>
  <si>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</si>
  <si>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</si>
  <si>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</si>
  <si>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</si>
  <si>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</si>
  <si>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</si>
  <si>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</si>
  <si>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</si>
  <si>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</si>
  <si>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</si>
  <si>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</si>
  <si>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</si>
  <si>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</si>
  <si>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</si>
  <si>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</si>
  <si>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</si>
  <si>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</si>
  <si>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</si>
  <si>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</si>
  <si>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</si>
  <si>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</si>
  <si>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</si>
  <si>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</si>
  <si>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</si>
  <si>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</si>
  <si>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</si>
  <si>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</si>
  <si>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</si>
  <si>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</si>
  <si>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</si>
  <si>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</si>
  <si>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</si>
  <si>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</si>
  <si>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</si>
  <si>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</si>
  <si>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</si>
  <si>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</si>
  <si>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</si>
  <si>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</si>
  <si>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</si>
  <si>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</si>
  <si>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</si>
  <si>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</si>
  <si>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</si>
  <si>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</si>
  <si>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</si>
  <si>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</si>
  <si>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</si>
  <si>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</si>
  <si>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</si>
  <si>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</si>
  <si>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</si>
  <si>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</si>
  <si>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</si>
  <si>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</si>
  <si>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</si>
  <si>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</si>
  <si>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</si>
  <si>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</si>
  <si>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</si>
  <si>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</si>
  <si>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</si>
  <si>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</si>
  <si>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</si>
  <si>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</si>
  <si>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</si>
  <si>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</si>
  <si>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</si>
  <si>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</si>
  <si>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</si>
  <si>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</si>
  <si>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</si>
  <si>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</si>
  <si>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</si>
  <si>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</si>
  <si>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</si>
  <si>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</si>
  <si>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</si>
  <si>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</si>
  <si>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</si>
  <si>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</si>
  <si>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</si>
  <si>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</si>
  <si>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</si>
  <si>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</si>
  <si>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</si>
  <si>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</si>
  <si>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</si>
  <si>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</si>
  <si>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</si>
  <si>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</si>
  <si>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</si>
  <si>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</si>
  <si>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</si>
  <si>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</si>
  <si>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</si>
  <si>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</si>
  <si>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</si>
  <si>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</si>
  <si>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</si>
  <si>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</si>
  <si>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</si>
  <si>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</si>
  <si>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</si>
  <si>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</si>
  <si>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</si>
  <si>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</si>
  <si>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</si>
  <si>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</si>
  <si>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</si>
  <si>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</si>
  <si>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</si>
  <si>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</si>
  <si>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</si>
  <si>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</si>
  <si>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</si>
  <si>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</si>
  <si>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</si>
  <si>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</si>
  <si>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</si>
  <si>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</si>
  <si>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</si>
  <si>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</si>
  <si>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</si>
  <si>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</si>
  <si>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</si>
  <si>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</si>
  <si>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</si>
  <si>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</si>
  <si>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</si>
  <si>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</si>
  <si>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</si>
  <si>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</si>
  <si>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</si>
  <si>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</si>
  <si>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</si>
  <si>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</si>
  <si>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</si>
  <si>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</si>
  <si>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</si>
  <si>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</si>
  <si>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</si>
  <si>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</si>
  <si>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</si>
  <si>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</si>
  <si>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</si>
  <si>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</si>
  <si>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</si>
  <si>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</si>
  <si>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</si>
  <si>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</si>
  <si>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</si>
  <si>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</si>
  <si>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</si>
  <si>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</si>
  <si>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</si>
  <si>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</si>
  <si>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</si>
  <si>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</si>
  <si>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</si>
  <si>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</si>
  <si>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</si>
  <si>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</si>
  <si>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</si>
  <si>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</si>
  <si>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</si>
  <si>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</si>
  <si>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</si>
  <si>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</si>
  <si>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</si>
  <si>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</si>
  <si>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</si>
  <si>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</si>
  <si>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</si>
  <si>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</si>
  <si>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</si>
  <si>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</si>
  <si>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</si>
  <si>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</si>
  <si>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</si>
  <si>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</si>
  <si>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</si>
  <si>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</si>
  <si>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</si>
  <si>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</si>
  <si>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</si>
  <si>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</si>
  <si>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</si>
  <si>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</si>
  <si>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</si>
  <si>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</si>
  <si>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</si>
  <si>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</si>
  <si>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</si>
  <si>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</si>
  <si>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</si>
  <si>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</si>
  <si>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</si>
  <si>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</si>
  <si>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</si>
  <si>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</si>
  <si>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</si>
  <si>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</si>
  <si>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</si>
  <si>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</si>
  <si>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</si>
  <si>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</si>
  <si>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</si>
  <si>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</si>
  <si>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</si>
  <si>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</si>
  <si>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</si>
  <si>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</si>
  <si>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</si>
  <si>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</si>
  <si>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</si>
  <si>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</si>
  <si>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</si>
  <si>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</si>
  <si>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</si>
  <si>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</si>
  <si>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</si>
  <si>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</si>
  <si>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</si>
  <si>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</si>
  <si>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</si>
  <si>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</si>
  <si>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</si>
  <si>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</si>
  <si>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</si>
  <si>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</si>
  <si>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</si>
  <si>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</si>
  <si>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</si>
  <si>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</si>
  <si>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</si>
  <si>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</si>
  <si>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</si>
  <si>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</si>
  <si>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</si>
  <si>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</si>
  <si>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</si>
  <si>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</si>
  <si>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</si>
  <si>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</si>
  <si>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</si>
  <si>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</si>
  <si>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</si>
  <si>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</si>
  <si>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</si>
  <si>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</si>
  <si>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</si>
  <si>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</si>
  <si>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</si>
  <si>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</si>
  <si>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</si>
  <si>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</si>
  <si>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</si>
  <si>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</si>
  <si>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</si>
  <si>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</si>
  <si>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</si>
  <si>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</si>
  <si>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</si>
  <si>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</si>
  <si>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</si>
  <si>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</si>
  <si>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</si>
  <si>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</si>
  <si>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</si>
  <si>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</si>
  <si>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</si>
  <si>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</si>
  <si>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</si>
  <si>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</si>
  <si>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</si>
  <si>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</si>
  <si>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</si>
  <si>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</si>
  <si>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</si>
  <si>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</si>
  <si>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</si>
  <si>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</si>
  <si>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</si>
  <si>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</si>
  <si>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</si>
  <si>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</si>
  <si>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</si>
  <si>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</si>
  <si>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</si>
  <si>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</si>
  <si>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</si>
  <si>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</si>
  <si>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</si>
  <si>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</si>
  <si>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</si>
  <si>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</si>
  <si>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</si>
  <si>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</si>
  <si>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</si>
  <si>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</si>
  <si>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</si>
  <si>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</si>
  <si>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</si>
  <si>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</si>
  <si>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</si>
  <si>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</si>
  <si>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</si>
  <si>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</si>
  <si>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</si>
  <si>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</si>
  <si>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</si>
  <si>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</si>
  <si>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</si>
  <si>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</si>
  <si>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</si>
  <si>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</si>
  <si>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</si>
  <si>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</si>
  <si>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</si>
  <si>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</si>
  <si>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</si>
  <si>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</si>
  <si>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</si>
  <si>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</si>
  <si>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</si>
  <si>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</si>
  <si>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</si>
  <si>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</si>
  <si>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</si>
  <si>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</si>
  <si>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</si>
  <si>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</si>
  <si>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</si>
  <si>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</si>
  <si>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</si>
  <si>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</si>
  <si>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</si>
  <si>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</si>
  <si>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</si>
  <si>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</si>
  <si>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</si>
  <si>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</si>
  <si>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</si>
  <si>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</si>
  <si>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</si>
  <si>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</si>
  <si>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</si>
  <si>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</si>
  <si>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</si>
  <si>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</si>
  <si>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</si>
  <si>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</si>
  <si>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</si>
  <si>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</si>
  <si>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</si>
  <si>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</si>
  <si>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</si>
  <si>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</si>
  <si>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</si>
  <si>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</si>
  <si>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</si>
  <si>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</si>
  <si>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</si>
  <si>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</si>
  <si>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</si>
  <si>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</si>
  <si>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</si>
  <si>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</si>
  <si>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</si>
  <si>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</si>
  <si>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</si>
  <si>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</si>
  <si>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</si>
  <si>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</si>
  <si>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</si>
  <si>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</si>
  <si>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</si>
  <si>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</si>
  <si>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</si>
  <si>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</si>
  <si>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</si>
  <si>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</si>
  <si>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</si>
  <si>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</si>
  <si>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</si>
  <si>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</si>
  <si>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</si>
  <si>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</si>
  <si>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</si>
  <si>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</si>
  <si>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</si>
  <si>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</si>
  <si>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</si>
  <si>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</si>
  <si>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</si>
  <si>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</si>
  <si>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</si>
  <si>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</si>
  <si>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</si>
  <si>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</si>
  <si>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</si>
  <si>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</si>
  <si>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</si>
  <si>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</si>
  <si>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</si>
  <si>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</si>
  <si>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</si>
  <si>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</si>
  <si>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</si>
  <si>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</si>
  <si>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</si>
  <si>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</si>
  <si>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</si>
  <si>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</si>
  <si>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</si>
  <si>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</si>
  <si>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</si>
  <si>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</si>
  <si>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</si>
  <si>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</si>
  <si>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</si>
  <si>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</si>
  <si>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</si>
  <si>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</si>
  <si>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</si>
  <si>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</si>
  <si>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</si>
  <si>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</si>
  <si>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</si>
  <si>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</si>
  <si>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</si>
  <si>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</si>
  <si>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</si>
  <si>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</si>
  <si>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</si>
  <si>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</si>
  <si>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</si>
  <si>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</si>
  <si>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</si>
  <si>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</si>
  <si>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</si>
  <si>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</si>
  <si>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</si>
  <si>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</si>
  <si>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</si>
  <si>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</si>
  <si>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</si>
  <si>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</si>
  <si>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</si>
  <si>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</si>
  <si>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</si>
  <si>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</si>
  <si>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</si>
  <si>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</si>
  <si>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</si>
  <si>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</si>
  <si>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</si>
  <si>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</si>
  <si>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</si>
  <si>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</si>
  <si>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</si>
  <si>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</si>
  <si>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</si>
  <si>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</si>
  <si>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</si>
  <si>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</si>
  <si>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</si>
  <si>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</si>
  <si>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</si>
  <si>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</si>
  <si>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</si>
  <si>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</si>
  <si>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</si>
  <si>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</si>
  <si>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</si>
  <si>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</si>
  <si>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</si>
  <si>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</si>
  <si>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</si>
  <si>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</si>
  <si>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</si>
  <si>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</si>
  <si>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</si>
  <si>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</si>
  <si>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</si>
  <si>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</si>
  <si>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</si>
  <si>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</si>
  <si>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</si>
  <si>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</si>
  <si>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</si>
  <si>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</si>
  <si>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</si>
  <si>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</si>
  <si>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</si>
  <si>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</si>
  <si>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</si>
  <si>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</si>
  <si>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</si>
  <si>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</si>
  <si>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</si>
  <si>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</si>
  <si>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</si>
  <si>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</si>
  <si>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</si>
  <si>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</si>
  <si>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</si>
  <si>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</si>
  <si>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</si>
  <si>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</si>
  <si>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</si>
  <si>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</si>
  <si>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</si>
  <si>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</si>
  <si>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</si>
  <si>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</si>
  <si>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</si>
  <si>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</si>
  <si>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</si>
  <si>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</si>
  <si>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</si>
  <si>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</si>
  <si>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</si>
  <si>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</si>
  <si>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</si>
  <si>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</si>
  <si>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</si>
  <si>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</si>
  <si>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</si>
  <si>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</si>
  <si>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</si>
  <si>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</si>
  <si>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</si>
  <si>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</si>
  <si>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</si>
  <si>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</si>
  <si>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</si>
  <si>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</si>
  <si>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</si>
  <si>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</si>
  <si>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</si>
  <si>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</si>
  <si>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</si>
  <si>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</si>
  <si>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</si>
  <si>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</si>
  <si>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</si>
  <si>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</si>
  <si>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</si>
  <si>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</si>
  <si>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</si>
  <si>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</si>
  <si>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</si>
  <si>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</si>
  <si>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</si>
  <si>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</si>
  <si>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</si>
  <si>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</si>
  <si>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</si>
  <si>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</si>
  <si>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</si>
  <si>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</si>
  <si>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</si>
  <si>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</si>
  <si>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</si>
  <si>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</si>
  <si>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</si>
  <si>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</si>
  <si>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</si>
  <si>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</si>
  <si>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</si>
  <si>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</si>
  <si>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</si>
  <si>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</si>
  <si>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</si>
  <si>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</si>
  <si>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</si>
  <si>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</si>
  <si>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</si>
  <si>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</si>
  <si>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</si>
  <si>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</si>
  <si>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</si>
  <si>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</si>
  <si>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</si>
  <si>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</si>
  <si>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</si>
  <si>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</si>
  <si>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</si>
  <si>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</si>
  <si>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</si>
  <si>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</si>
  <si>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</si>
  <si>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</si>
  <si>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</si>
  <si>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</si>
  <si>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</si>
  <si>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</si>
  <si>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</si>
  <si>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</si>
  <si>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</si>
  <si>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</si>
  <si>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</si>
  <si>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</si>
  <si>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</si>
  <si>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</si>
  <si>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</si>
  <si>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</si>
  <si>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</si>
  <si>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</si>
  <si>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</si>
  <si>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</si>
  <si>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</si>
  <si>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</si>
  <si>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</si>
  <si>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</si>
  <si>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</si>
  <si>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</si>
  <si>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</si>
  <si>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</si>
  <si>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</si>
  <si>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</si>
  <si>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</si>
  <si>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</si>
  <si>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</si>
  <si>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</si>
  <si>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</si>
  <si>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</si>
  <si>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</si>
  <si>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</si>
  <si>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</si>
  <si>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</si>
  <si>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</si>
  <si>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</si>
  <si>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</si>
  <si>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</si>
  <si>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</si>
  <si>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</si>
  <si>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</si>
  <si>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</si>
  <si>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</si>
  <si>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</si>
  <si>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</si>
  <si>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</si>
  <si>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</si>
  <si>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</si>
  <si>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</si>
  <si>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</si>
  <si>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</si>
  <si>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</si>
  <si>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</si>
  <si>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</si>
  <si>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</si>
  <si>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</si>
  <si>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</si>
  <si>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</si>
  <si>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</si>
  <si>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</si>
  <si>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</si>
  <si>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</si>
  <si>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</si>
  <si>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</si>
  <si>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</si>
  <si>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</si>
  <si>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</si>
  <si>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</si>
  <si>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</si>
  <si>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</si>
  <si>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</si>
  <si>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</si>
  <si>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</si>
  <si>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</si>
  <si>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</si>
  <si>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</si>
  <si>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</si>
  <si>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</si>
  <si>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</si>
  <si>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</si>
  <si>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</si>
  <si>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</si>
  <si>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</si>
  <si>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</si>
  <si>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</si>
  <si>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</si>
  <si>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</si>
  <si>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</si>
  <si>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</si>
  <si>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</si>
  <si>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</si>
  <si>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</si>
  <si>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</si>
  <si>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</si>
  <si>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</si>
  <si>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</si>
  <si>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</si>
  <si>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</si>
  <si>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</si>
  <si>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</si>
  <si>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</si>
  <si>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</si>
  <si>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</si>
  <si>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</si>
  <si>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</si>
  <si>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</si>
  <si>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</si>
  <si>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</si>
  <si>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</si>
  <si>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</si>
  <si>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</si>
  <si>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</si>
  <si>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</si>
  <si>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</si>
  <si>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</si>
  <si>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</si>
  <si>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</si>
  <si>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</si>
  <si>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</si>
  <si>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</si>
  <si>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</si>
  <si>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</si>
  <si>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</si>
  <si>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</si>
  <si>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</si>
  <si>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</si>
  <si>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</si>
  <si>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</si>
  <si>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</si>
  <si>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</si>
  <si>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</si>
  <si>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</si>
  <si>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</si>
  <si>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</si>
  <si>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</si>
  <si>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</si>
  <si>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</si>
  <si>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</si>
  <si>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</si>
  <si>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</si>
  <si>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</si>
  <si>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</si>
  <si>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</si>
  <si>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</si>
  <si>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</si>
  <si>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</si>
  <si>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</si>
  <si>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</si>
  <si>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</si>
  <si>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</si>
  <si>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</si>
  <si>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</si>
  <si>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</si>
  <si>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</si>
  <si>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</si>
  <si>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</si>
  <si>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</si>
  <si>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</si>
  <si>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</si>
  <si>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</si>
  <si>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</si>
  <si>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</si>
  <si>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</si>
  <si>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</si>
  <si>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</si>
  <si>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</si>
  <si>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</si>
  <si>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</si>
  <si>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</si>
  <si>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</si>
  <si>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</si>
  <si>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</si>
  <si>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</si>
  <si>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</si>
  <si>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</si>
  <si>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</si>
  <si>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</si>
  <si>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</si>
  <si>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</si>
  <si>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</si>
  <si>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</si>
  <si>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</si>
  <si>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</si>
  <si>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</si>
  <si>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</si>
  <si>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</si>
  <si>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</si>
  <si>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</si>
  <si>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</si>
  <si>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</si>
  <si>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</si>
  <si>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</si>
  <si>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</si>
  <si>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</si>
  <si>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</si>
  <si>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</si>
  <si>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</si>
  <si>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</si>
  <si>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</si>
  <si>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</si>
  <si>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</si>
  <si>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</si>
  <si>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</si>
  <si>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</si>
  <si>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</si>
  <si>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</si>
  <si>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</si>
  <si>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</si>
  <si>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</si>
  <si>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</si>
  <si>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</si>
  <si>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</si>
  <si>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</si>
  <si>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</si>
  <si>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</si>
  <si>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</si>
  <si>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</si>
  <si>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</si>
  <si>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</si>
  <si>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</si>
  <si>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</si>
  <si>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</si>
  <si>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</si>
  <si>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</si>
  <si>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</si>
  <si>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</si>
  <si>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</si>
  <si>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</si>
  <si>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</si>
  <si>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</si>
  <si>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</si>
  <si>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</si>
  <si>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</si>
  <si>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</si>
  <si>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</si>
  <si>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</si>
  <si>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</si>
  <si>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</si>
  <si>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</si>
  <si>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</si>
  <si>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</si>
  <si>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</si>
  <si>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</si>
  <si>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</si>
  <si>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</si>
  <si>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</si>
  <si>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</si>
  <si>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</si>
  <si>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</si>
  <si>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</si>
  <si>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</si>
  <si>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</si>
  <si>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</si>
  <si>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</si>
  <si>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</si>
  <si>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</si>
  <si>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</si>
  <si>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</si>
  <si>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</si>
  <si>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</si>
  <si>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</si>
  <si>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</si>
  <si>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</si>
  <si>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</si>
  <si>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</si>
  <si>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</si>
  <si>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</si>
  <si>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</si>
  <si>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</si>
  <si>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</si>
  <si>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</si>
  <si>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</si>
  <si>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</si>
  <si>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</si>
  <si>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</si>
  <si>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</si>
  <si>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</si>
  <si>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</si>
  <si>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</si>
  <si>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</si>
  <si>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</si>
  <si>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</si>
  <si>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</si>
  <si>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</si>
  <si>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</si>
  <si>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</si>
  <si>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</si>
  <si>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</si>
  <si>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</si>
  <si>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</si>
  <si>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</si>
  <si>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</si>
  <si>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</si>
  <si>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</si>
  <si>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</si>
  <si>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</si>
  <si>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</si>
  <si>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</si>
  <si>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</si>
  <si>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</si>
  <si>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</si>
  <si>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</si>
  <si>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</si>
  <si>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</si>
  <si>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</si>
  <si>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</si>
  <si>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</si>
  <si>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</si>
  <si>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</si>
  <si>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</si>
  <si>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</si>
  <si>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</si>
  <si>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</si>
  <si>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</si>
  <si>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</si>
  <si>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</si>
  <si>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</si>
  <si>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</si>
  <si>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</si>
  <si>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</si>
  <si>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</si>
  <si>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</si>
  <si>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</si>
  <si>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</si>
  <si>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</si>
  <si>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</si>
  <si>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</si>
  <si>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</si>
  <si>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</si>
  <si>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</si>
  <si>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</si>
  <si>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</si>
  <si>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</si>
  <si>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</si>
  <si>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</si>
  <si>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</si>
  <si>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</si>
  <si>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</si>
  <si>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</si>
  <si>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</si>
  <si>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</si>
  <si>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</si>
  <si>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</si>
  <si>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</si>
  <si>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</si>
  <si>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</si>
  <si>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</si>
  <si>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</si>
  <si>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</si>
  <si>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</si>
  <si>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</si>
  <si>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</si>
  <si>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</si>
  <si>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</si>
  <si>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</si>
  <si>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</si>
  <si>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</si>
  <si>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</si>
  <si>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</si>
  <si>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</si>
  <si>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</si>
  <si>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</si>
  <si>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</si>
  <si>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</si>
  <si>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</si>
  <si>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</si>
  <si>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</si>
  <si>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</si>
  <si>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</si>
  <si>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</si>
  <si>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</si>
  <si>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</si>
  <si>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</si>
  <si>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</si>
  <si>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</si>
  <si>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</si>
  <si>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</si>
  <si>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</si>
  <si>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</si>
  <si>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</si>
  <si>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</si>
  <si>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</si>
  <si>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</si>
  <si>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</si>
  <si>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</si>
  <si>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</si>
  <si>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</si>
  <si>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</si>
  <si>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</si>
  <si>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</si>
  <si>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</si>
  <si>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</si>
  <si>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</si>
  <si>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</si>
  <si>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</si>
  <si>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</si>
  <si>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</si>
  <si>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</si>
  <si>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</si>
  <si>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</si>
  <si>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</si>
  <si>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</si>
  <si>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</si>
  <si>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</si>
  <si>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</si>
  <si>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</si>
  <si>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</si>
  <si>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</si>
  <si>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</si>
  <si>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</si>
  <si>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</si>
  <si>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</si>
  <si>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</si>
  <si>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</si>
  <si>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</si>
  <si>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</si>
  <si>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</si>
  <si>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</si>
  <si>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</si>
  <si>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</si>
  <si>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</si>
  <si>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</si>
  <si>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</si>
  <si>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</si>
  <si>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</si>
  <si>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</si>
  <si>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</si>
  <si>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</si>
  <si>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</si>
  <si>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</si>
  <si>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</si>
  <si>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</si>
  <si>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</si>
  <si>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</si>
  <si>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</si>
  <si>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</si>
  <si>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</si>
  <si>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</si>
  <si>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</si>
  <si>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</si>
  <si>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</si>
  <si>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</si>
  <si>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</si>
  <si>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</si>
  <si>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</si>
  <si>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</si>
  <si>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</si>
  <si>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</si>
  <si>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</si>
  <si>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</si>
  <si>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</si>
  <si>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</si>
  <si>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</si>
  <si>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</si>
  <si>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</si>
  <si>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</si>
  <si>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</si>
  <si>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</si>
  <si>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</si>
  <si>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</si>
  <si>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</si>
  <si>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</si>
  <si>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</si>
  <si>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</si>
  <si>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</si>
  <si>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</si>
  <si>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</si>
  <si>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</si>
  <si>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</si>
  <si>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</si>
  <si>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</si>
  <si>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</si>
  <si>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</si>
  <si>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</si>
  <si>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</si>
  <si>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</si>
  <si>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</si>
  <si>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</si>
  <si>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</si>
  <si>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</si>
  <si>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</si>
  <si>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</si>
  <si>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</si>
  <si>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</si>
  <si>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</si>
  <si>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</si>
  <si>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</si>
  <si>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</si>
  <si>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</si>
  <si>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</si>
  <si>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</si>
  <si>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</si>
  <si>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</si>
  <si>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</si>
  <si>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</si>
  <si>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</si>
  <si>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</si>
  <si>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</si>
  <si>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</si>
  <si>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</si>
  <si>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</si>
  <si>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</si>
  <si>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</si>
  <si>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</si>
  <si>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</si>
  <si>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</si>
  <si>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</si>
  <si>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</si>
  <si>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</si>
  <si>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</si>
  <si>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</si>
  <si>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</si>
  <si>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</si>
  <si>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</si>
  <si>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</si>
  <si>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</si>
  <si>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</si>
  <si>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</si>
  <si>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</si>
  <si>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</si>
  <si>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</si>
  <si>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</si>
  <si>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</si>
  <si>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</si>
  <si>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</si>
  <si>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</si>
  <si>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</si>
  <si>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</si>
  <si>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</si>
  <si>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</si>
  <si>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</si>
  <si>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</si>
  <si>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</si>
  <si>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</si>
  <si>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</si>
  <si>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</si>
  <si>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</si>
  <si>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</si>
  <si>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</si>
  <si>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</si>
  <si>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</si>
  <si>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</si>
  <si>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</si>
  <si>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</si>
  <si>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</si>
  <si>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</si>
  <si>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</si>
  <si>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</si>
  <si>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</si>
  <si>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</si>
  <si>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</si>
  <si>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</si>
  <si>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</si>
  <si>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</si>
  <si>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</si>
  <si>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</si>
  <si>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</si>
  <si>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</si>
  <si>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</si>
  <si>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</si>
  <si>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</si>
  <si>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</si>
  <si>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</si>
  <si>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</si>
  <si>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</si>
  <si>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</si>
  <si>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</si>
  <si>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</si>
  <si>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</si>
  <si>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</si>
  <si>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</si>
  <si>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</si>
  <si>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</si>
  <si>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</si>
  <si>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</si>
  <si>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</si>
  <si>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</si>
  <si>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</si>
  <si>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</si>
  <si>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</si>
  <si>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</si>
  <si>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</si>
  <si>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</si>
  <si>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</si>
  <si>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</si>
  <si>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</si>
  <si>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</si>
  <si>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</si>
  <si>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</si>
  <si>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</si>
  <si>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</si>
  <si>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</si>
  <si>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</si>
  <si>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</si>
  <si>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</si>
  <si>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</si>
  <si>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</si>
  <si>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</si>
  <si>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</si>
  <si>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</si>
  <si>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</si>
  <si>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</si>
  <si>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</si>
  <si>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</si>
  <si>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</si>
  <si>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</si>
  <si>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</si>
  <si>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</si>
  <si>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</si>
  <si>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</si>
  <si>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</si>
  <si>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</si>
  <si>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</si>
  <si>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</si>
  <si>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</si>
  <si>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</si>
  <si>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</si>
  <si>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</si>
  <si>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</si>
  <si>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</si>
  <si>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</si>
  <si>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</si>
  <si>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</si>
  <si>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</si>
  <si>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</si>
  <si>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</si>
  <si>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</si>
  <si>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</si>
  <si>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</si>
  <si>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</si>
  <si>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</si>
  <si>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</si>
  <si>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</si>
  <si>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</si>
  <si>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</si>
  <si>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</si>
  <si>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</si>
  <si>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</si>
  <si>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</si>
  <si>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</si>
  <si>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</si>
  <si>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</si>
  <si>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</si>
  <si>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</si>
  <si>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</si>
  <si>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</si>
  <si>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</si>
  <si>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</si>
  <si>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</si>
  <si>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</si>
  <si>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</si>
  <si>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</si>
  <si>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</si>
  <si>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</si>
  <si>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</si>
  <si>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</si>
  <si>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</si>
  <si>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</si>
  <si>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</si>
  <si>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</si>
  <si>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</si>
  <si>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</si>
  <si>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</si>
  <si>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</si>
  <si>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</si>
  <si>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</si>
  <si>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</si>
  <si>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</si>
  <si>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</si>
  <si>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</si>
  <si>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</si>
  <si>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</si>
  <si>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</si>
  <si>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</si>
  <si>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</si>
  <si>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</si>
  <si>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</si>
  <si>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</si>
  <si>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</si>
  <si>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</si>
  <si>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</si>
  <si>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</si>
  <si>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</si>
  <si>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</si>
  <si>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</si>
  <si>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</si>
  <si>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</si>
  <si>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</si>
  <si>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</si>
  <si>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</si>
  <si>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</si>
  <si>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</si>
  <si>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</si>
  <si>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</si>
  <si>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</si>
  <si>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</si>
  <si>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</si>
  <si>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</si>
  <si>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</si>
  <si>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</si>
  <si>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</si>
  <si>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</si>
  <si>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</si>
  <si>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</si>
  <si>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</si>
  <si>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</si>
  <si>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</si>
  <si>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</si>
  <si>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</si>
  <si>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</si>
  <si>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</si>
  <si>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</si>
  <si>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</si>
  <si>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</si>
  <si>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</si>
  <si>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</si>
  <si>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</si>
  <si>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</si>
  <si>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</si>
  <si>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</si>
  <si>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</si>
  <si>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</si>
  <si>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</si>
  <si>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</si>
  <si>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</si>
  <si>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</si>
  <si>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</si>
  <si>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</si>
  <si>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</si>
  <si>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</si>
  <si>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</si>
  <si>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</si>
  <si>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</si>
  <si>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</si>
  <si>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</si>
  <si>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</si>
  <si>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</si>
  <si>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</si>
  <si>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</si>
  <si>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</si>
  <si>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</si>
  <si>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</si>
  <si>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</si>
  <si>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</si>
  <si>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</si>
  <si>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</si>
  <si>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</si>
  <si>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</si>
  <si>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</si>
  <si>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</si>
  <si>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</si>
  <si>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</si>
  <si>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</si>
  <si>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</si>
  <si>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</si>
  <si>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</si>
  <si>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</si>
  <si>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</si>
  <si>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</si>
  <si>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</si>
  <si>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</si>
  <si>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</si>
  <si>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</si>
  <si>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</si>
  <si>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</si>
  <si>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</si>
  <si>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</si>
  <si>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</si>
  <si>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</si>
  <si>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</si>
  <si>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</si>
  <si>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</si>
  <si>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</si>
  <si>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</si>
  <si>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</si>
  <si>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</si>
  <si>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</si>
  <si>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</si>
  <si>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</si>
  <si>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</si>
  <si>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</si>
  <si>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</si>
  <si>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</si>
  <si>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</si>
  <si>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</si>
  <si>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</si>
  <si>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</si>
  <si>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</si>
  <si>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</si>
  <si>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</si>
  <si>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</si>
  <si>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</si>
  <si>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</si>
  <si>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</si>
  <si>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</si>
  <si>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</si>
  <si>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</si>
  <si>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</si>
  <si>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</si>
  <si>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</si>
  <si>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</si>
  <si>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</si>
  <si>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</si>
  <si>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</si>
  <si>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</si>
  <si>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</si>
  <si>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</si>
  <si>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</si>
  <si>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</si>
  <si>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</si>
  <si>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</si>
  <si>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</si>
  <si>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</si>
  <si>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</si>
  <si>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</si>
  <si>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</si>
  <si>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</si>
  <si>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</si>
  <si>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</si>
  <si>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</si>
  <si>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</si>
  <si>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</si>
  <si>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</si>
  <si>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</si>
  <si>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</si>
  <si>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</si>
  <si>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</si>
  <si>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</si>
  <si>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</si>
  <si>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</si>
  <si>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</si>
  <si>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</si>
  <si>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</si>
  <si>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</si>
  <si>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</si>
  <si>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</si>
  <si>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</si>
  <si>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</si>
  <si>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</si>
  <si>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</si>
  <si>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</si>
  <si>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</si>
  <si>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</si>
  <si>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</si>
  <si>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</si>
  <si>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</si>
  <si>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</si>
  <si>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</si>
  <si>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</si>
  <si>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</si>
  <si>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</si>
  <si>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</si>
  <si>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</si>
  <si>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</si>
  <si>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</si>
  <si>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</si>
  <si>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</si>
  <si>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</si>
  <si>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</si>
  <si>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</si>
  <si>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</si>
  <si>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</si>
  <si>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</si>
  <si>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</si>
  <si>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</si>
  <si>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</si>
  <si>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</si>
  <si>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</si>
  <si>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</si>
  <si>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</si>
  <si>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</si>
  <si>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</si>
  <si>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</si>
  <si>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</si>
  <si>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</si>
  <si>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</si>
  <si>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</si>
  <si>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</si>
  <si>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</si>
  <si>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</si>
  <si>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</si>
  <si>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</si>
  <si>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</si>
  <si>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</si>
  <si>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</si>
  <si>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</si>
  <si>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</si>
  <si>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</si>
  <si>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</si>
  <si>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</si>
  <si>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</si>
  <si>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</si>
  <si>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</si>
  <si>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</si>
  <si>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</si>
  <si>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</si>
  <si>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</si>
  <si>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</si>
  <si>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</si>
  <si>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</si>
  <si>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</si>
  <si>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</si>
  <si>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</si>
  <si>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</si>
  <si>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</si>
  <si>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</si>
  <si>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</si>
  <si>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</si>
  <si>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</si>
  <si>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</si>
  <si>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</si>
  <si>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</si>
  <si>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</si>
  <si>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</si>
  <si>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</si>
  <si>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</si>
  <si>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</si>
  <si>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</si>
  <si>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</si>
  <si>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</si>
  <si>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</si>
  <si>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</si>
  <si>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</si>
  <si>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</si>
  <si>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</si>
  <si>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</si>
  <si>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</si>
  <si>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</si>
  <si>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</si>
  <si>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</si>
  <si>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</si>
  <si>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</si>
  <si>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</si>
  <si>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</si>
  <si>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</si>
  <si>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</si>
  <si>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</si>
  <si>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</si>
  <si>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</si>
  <si>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</si>
  <si>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</si>
  <si>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</si>
  <si>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</si>
  <si>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</si>
  <si>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</si>
  <si>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</si>
  <si>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</si>
  <si>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</si>
  <si>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</si>
  <si>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</si>
  <si>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</si>
  <si>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</si>
  <si>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</si>
  <si>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</si>
  <si>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</si>
  <si>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</si>
  <si>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</si>
  <si>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</si>
  <si>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</si>
  <si>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</si>
  <si>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</si>
  <si>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</si>
  <si>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</si>
  <si>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</si>
  <si>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</si>
  <si>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</si>
  <si>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</si>
  <si>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</si>
  <si>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</si>
  <si>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</si>
  <si>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</si>
  <si>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</si>
  <si>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</si>
  <si>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</si>
  <si>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</si>
  <si>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</si>
  <si>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</si>
  <si>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</si>
  <si>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</si>
  <si>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</si>
  <si>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</si>
  <si>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</si>
  <si>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</si>
  <si>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</si>
  <si>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</si>
  <si>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</si>
  <si>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</si>
  <si>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</si>
  <si>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</si>
  <si>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</si>
  <si>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</si>
  <si>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</si>
  <si>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</si>
  <si>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</si>
  <si>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</si>
  <si>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</si>
  <si>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</si>
  <si>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</si>
  <si>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</si>
  <si>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</si>
  <si>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</si>
  <si>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</si>
  <si>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</si>
  <si>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</si>
  <si>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</si>
  <si>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</si>
  <si>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</si>
  <si>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</si>
  <si>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</si>
  <si>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</si>
  <si>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</si>
  <si>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</si>
  <si>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</si>
  <si>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</si>
  <si>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</si>
  <si>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</si>
  <si>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</si>
  <si>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</si>
  <si>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</si>
  <si>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</si>
  <si>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</si>
  <si>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</si>
  <si>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</si>
  <si>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</si>
  <si>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</si>
  <si>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</si>
  <si>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</si>
  <si>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</si>
  <si>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</si>
  <si>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</si>
  <si>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</si>
  <si>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</si>
  <si>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</si>
  <si>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</si>
  <si>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</si>
  <si>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</si>
  <si>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</si>
  <si>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</si>
  <si>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</si>
  <si>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</si>
  <si>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</si>
  <si>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</si>
  <si>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</si>
  <si>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</si>
  <si>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</si>
  <si>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</si>
  <si>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</si>
  <si>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</si>
  <si>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</si>
  <si>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</si>
  <si>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</si>
  <si>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</si>
  <si>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</si>
  <si>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</si>
  <si>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</si>
  <si>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</si>
  <si>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</si>
  <si>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</si>
  <si>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</si>
  <si>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</si>
  <si>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</si>
  <si>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</si>
  <si>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</si>
  <si>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</si>
  <si>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</si>
  <si>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</si>
  <si>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</si>
  <si>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</si>
  <si>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</si>
  <si>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</si>
  <si>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</si>
  <si>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</si>
  <si>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</si>
  <si>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</si>
  <si>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</si>
  <si>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</si>
  <si>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</si>
  <si>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</si>
  <si>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</si>
  <si>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</si>
  <si>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</si>
  <si>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</si>
  <si>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</si>
  <si>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</si>
  <si>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</si>
  <si>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</si>
  <si>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</si>
  <si>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</si>
  <si>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</si>
  <si>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</si>
  <si>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</si>
  <si>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</si>
  <si>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</si>
  <si>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</si>
  <si>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</si>
  <si>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</si>
  <si>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</si>
  <si>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</si>
  <si>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</si>
  <si>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</si>
  <si>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</si>
  <si>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</si>
  <si>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</si>
  <si>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</si>
  <si>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</si>
  <si>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</si>
  <si>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</si>
  <si>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</si>
  <si>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</si>
  <si>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</si>
  <si>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</si>
  <si>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</si>
  <si>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</si>
  <si>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</si>
  <si>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</si>
  <si>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</si>
  <si>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</si>
  <si>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</si>
  <si>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</si>
  <si>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</si>
  <si>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</si>
  <si>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</si>
  <si>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</si>
  <si>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</si>
  <si>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</si>
  <si>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</si>
  <si>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</si>
  <si>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</si>
  <si>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</si>
  <si>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</si>
  <si>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</si>
  <si>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</si>
  <si>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</si>
  <si>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</si>
  <si>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</si>
  <si>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</si>
  <si>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</si>
  <si>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</si>
  <si>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</si>
  <si>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</si>
  <si>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</si>
  <si>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</si>
  <si>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</si>
  <si>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</si>
  <si>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</si>
  <si>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</si>
  <si>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</si>
  <si>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</si>
  <si>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</si>
  <si>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</si>
  <si>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</si>
  <si>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</si>
  <si>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</si>
  <si>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</si>
  <si>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</si>
  <si>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</si>
  <si>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</si>
  <si>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</si>
  <si>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</si>
  <si>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</si>
  <si>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</si>
  <si>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</si>
  <si>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</si>
  <si>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</si>
  <si>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</si>
  <si>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</si>
  <si>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</si>
  <si>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</si>
  <si>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</si>
  <si>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</si>
  <si>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</si>
  <si>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</si>
  <si>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</si>
  <si>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</si>
  <si>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</si>
  <si>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</si>
  <si>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</si>
  <si>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</si>
  <si>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</si>
  <si>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</si>
  <si>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</si>
  <si>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</si>
  <si>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</si>
  <si>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</si>
  <si>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</si>
  <si>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</si>
  <si>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</si>
  <si>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</si>
  <si>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</si>
  <si>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</si>
  <si>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</si>
  <si>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</si>
  <si>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</si>
  <si>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</si>
  <si>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</si>
  <si>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</si>
  <si>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</si>
  <si>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</si>
  <si>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</si>
  <si>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</si>
  <si>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</si>
  <si>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</si>
  <si>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</si>
  <si>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</si>
  <si>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</si>
  <si>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</si>
  <si>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</si>
  <si>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</si>
  <si>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</si>
  <si>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</si>
  <si>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</si>
  <si>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</si>
  <si>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</si>
  <si>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</si>
  <si>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</si>
  <si>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</si>
  <si>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</si>
  <si>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</si>
  <si>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</si>
  <si>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</si>
  <si>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</si>
  <si>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</si>
  <si>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</si>
  <si>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</si>
  <si>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</si>
  <si>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</si>
  <si>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</si>
  <si>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</si>
  <si>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</si>
  <si>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</si>
  <si>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</si>
  <si>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</si>
  <si>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</si>
  <si>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</si>
  <si>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</si>
  <si>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</si>
  <si>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</si>
  <si>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</si>
  <si>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</si>
  <si>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</si>
  <si>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</si>
  <si>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</si>
  <si>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</si>
  <si>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</si>
  <si>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</si>
  <si>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</si>
  <si>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</si>
  <si>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</si>
  <si>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</si>
  <si>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</si>
  <si>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</si>
  <si>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</si>
  <si>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</si>
  <si>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</si>
  <si>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</si>
  <si>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</si>
  <si>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</si>
  <si>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</si>
  <si>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</si>
  <si>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</si>
  <si>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</si>
  <si>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</si>
  <si>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</si>
  <si>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</si>
  <si>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</si>
  <si>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</si>
  <si>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</si>
  <si>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</si>
  <si>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</si>
  <si>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</si>
  <si>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</si>
  <si>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</si>
  <si>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</si>
  <si>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</si>
  <si>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</si>
  <si>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</si>
  <si>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</si>
  <si>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</si>
  <si>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</si>
  <si>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</si>
  <si>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</si>
  <si>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</si>
  <si>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</si>
  <si>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</si>
  <si>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</si>
  <si>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</si>
  <si>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</si>
  <si>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</si>
  <si>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</si>
  <si>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</si>
  <si>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</si>
  <si>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</si>
  <si>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</si>
  <si>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</si>
  <si>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</si>
  <si>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</si>
  <si>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</si>
  <si>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</si>
  <si>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</si>
  <si>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</si>
  <si>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</si>
  <si>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</si>
  <si>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</si>
  <si>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</si>
  <si>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</si>
  <si>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</si>
  <si>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</si>
  <si>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</si>
  <si>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</si>
  <si>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</si>
  <si>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</si>
  <si>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</si>
  <si>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</si>
  <si>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</si>
  <si>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</si>
  <si>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</si>
  <si>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</si>
  <si>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</si>
  <si>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</si>
  <si>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</si>
  <si>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</si>
  <si>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</si>
  <si>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</si>
  <si>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</si>
  <si>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</si>
  <si>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</si>
  <si>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</si>
  <si>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</si>
  <si>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</si>
  <si>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</si>
  <si>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</si>
  <si>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</si>
  <si>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</si>
  <si>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</si>
  <si>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</si>
  <si>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</si>
  <si>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</si>
  <si>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</si>
  <si>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</si>
  <si>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</si>
  <si>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</si>
  <si>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</si>
  <si>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</si>
  <si>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</si>
  <si>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</si>
  <si>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</si>
  <si>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</si>
  <si>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</si>
  <si>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</si>
  <si>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</si>
  <si>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</si>
  <si>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</si>
  <si>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</si>
  <si>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</si>
  <si>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</si>
  <si>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</si>
  <si>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</si>
  <si>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</si>
  <si>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</si>
  <si>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</si>
  <si>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</si>
  <si>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</si>
  <si>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</si>
  <si>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</si>
  <si>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</si>
  <si>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</si>
  <si>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</si>
  <si>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</si>
  <si>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</si>
  <si>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</si>
  <si>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</si>
  <si>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</si>
  <si>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</si>
  <si>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</si>
  <si>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</si>
  <si>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</si>
  <si>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</si>
  <si>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</si>
  <si>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</si>
  <si>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</si>
  <si>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</si>
  <si>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</si>
  <si>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</si>
  <si>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</si>
  <si>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</si>
  <si>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</si>
  <si>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</si>
  <si>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</si>
  <si>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</si>
  <si>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</si>
  <si>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</si>
  <si>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</si>
  <si>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</si>
  <si>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</si>
  <si>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</si>
  <si>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</si>
  <si>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</si>
  <si>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</si>
  <si>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</si>
  <si>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</si>
  <si>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</si>
  <si>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</si>
  <si>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</si>
  <si>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</si>
  <si>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</si>
  <si>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</si>
  <si>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</si>
  <si>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</si>
  <si>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</si>
  <si>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</si>
  <si>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</si>
  <si>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</si>
  <si>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</si>
  <si>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</si>
  <si>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</si>
  <si>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</si>
  <si>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</si>
  <si>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</si>
  <si>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</si>
  <si>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</si>
  <si>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</si>
  <si>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</si>
  <si>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</si>
  <si>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</si>
  <si>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</si>
  <si>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</si>
  <si>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</si>
  <si>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</si>
  <si>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</si>
  <si>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</si>
  <si>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</si>
  <si>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</si>
  <si>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</si>
  <si>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</si>
  <si>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</si>
  <si>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</si>
  <si>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</si>
  <si>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</si>
  <si>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</si>
  <si>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</si>
  <si>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</si>
  <si>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</si>
  <si>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</si>
  <si>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</si>
  <si>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</si>
  <si>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</si>
  <si>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</si>
  <si>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</si>
  <si>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</si>
  <si>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</si>
  <si>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</si>
  <si>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</si>
  <si>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</si>
  <si>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</si>
  <si>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</si>
  <si>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</si>
  <si>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</si>
  <si>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</si>
  <si>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</si>
  <si>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</si>
  <si>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</si>
  <si>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</si>
  <si>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</si>
  <si>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</si>
  <si>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</si>
  <si>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</si>
  <si>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</si>
  <si>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</si>
  <si>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</si>
  <si>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</si>
  <si>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</si>
  <si>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</si>
  <si>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</si>
  <si>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</si>
  <si>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</si>
  <si>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</si>
  <si>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</si>
  <si>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</si>
  <si>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</si>
  <si>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</si>
  <si>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</si>
  <si>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</si>
  <si>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</si>
  <si>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</si>
  <si>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</si>
  <si>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</si>
  <si>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</si>
  <si>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</si>
  <si>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</si>
  <si>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</si>
  <si>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</si>
  <si>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</si>
  <si>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</si>
  <si>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</si>
  <si>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</si>
  <si>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</si>
  <si>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</si>
  <si>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</si>
  <si>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</si>
  <si>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</si>
  <si>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</si>
  <si>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</si>
  <si>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</si>
  <si>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</si>
  <si>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</si>
  <si>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</si>
  <si>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</si>
  <si>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</si>
  <si>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</si>
  <si>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</si>
  <si>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</si>
  <si>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</si>
  <si>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</si>
  <si>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</si>
  <si>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</si>
  <si>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</si>
  <si>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</si>
  <si>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</si>
  <si>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</si>
  <si>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</si>
  <si>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</si>
  <si>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</si>
  <si>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</si>
  <si>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</si>
  <si>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</si>
  <si>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</si>
  <si>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</si>
  <si>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</si>
  <si>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</si>
  <si>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</si>
  <si>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</si>
  <si>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</si>
  <si>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</si>
  <si>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</si>
  <si>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</si>
  <si>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</si>
  <si>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</si>
  <si>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</si>
  <si>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</si>
  <si>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</si>
  <si>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</si>
  <si>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</si>
  <si>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</si>
  <si>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</si>
  <si>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</si>
  <si>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</si>
  <si>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</si>
  <si>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</si>
  <si>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</si>
  <si>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</si>
  <si>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</si>
  <si>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</si>
  <si>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</si>
  <si>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</si>
  <si>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</si>
  <si>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</si>
  <si>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</si>
  <si>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</si>
  <si>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</si>
  <si>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</si>
  <si>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</si>
  <si>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</si>
  <si>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</si>
  <si>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</si>
  <si>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</si>
  <si>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</si>
  <si>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</si>
  <si>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</si>
  <si>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</si>
  <si>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</si>
  <si>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</si>
  <si>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</si>
  <si>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</si>
  <si>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</si>
  <si>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</si>
  <si>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</si>
  <si>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</si>
  <si>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</si>
  <si>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</si>
  <si>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</si>
  <si>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</si>
  <si>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</si>
  <si>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</si>
  <si>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</si>
  <si>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</si>
  <si>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</si>
  <si>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</si>
  <si>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</si>
  <si>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</si>
  <si>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</si>
  <si>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</si>
  <si>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</si>
  <si>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</si>
  <si>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</si>
  <si>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</si>
  <si>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</si>
  <si>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</si>
  <si>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</si>
  <si>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</si>
  <si>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</si>
  <si>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</si>
  <si>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</si>
  <si>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</si>
  <si>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</si>
  <si>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</si>
  <si>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</si>
  <si>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</si>
  <si>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</si>
  <si>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</si>
  <si>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</si>
  <si>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</si>
  <si>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</si>
  <si>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</si>
  <si>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</si>
  <si>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</si>
  <si>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</si>
  <si>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</si>
  <si>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</si>
  <si>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</si>
  <si>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</si>
  <si>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</si>
  <si>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</si>
  <si>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</si>
  <si>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</si>
  <si>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</si>
  <si>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</si>
  <si>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</si>
  <si>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</si>
  <si>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</si>
  <si>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</si>
  <si>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</si>
  <si>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</si>
  <si>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</si>
  <si>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</si>
  <si>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</si>
  <si>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</si>
  <si>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</si>
  <si>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</si>
  <si>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</si>
  <si>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</si>
  <si>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</si>
  <si>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</si>
  <si>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</si>
  <si>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</si>
  <si>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</si>
  <si>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</si>
  <si>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</si>
  <si>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</si>
  <si>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</si>
  <si>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</si>
  <si>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</si>
  <si>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</si>
  <si>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</si>
  <si>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</si>
  <si>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</si>
  <si>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</si>
  <si>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</si>
  <si>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</si>
  <si>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</si>
  <si>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</si>
  <si>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</si>
  <si>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</si>
  <si>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</si>
  <si>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</si>
  <si>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</si>
  <si>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</si>
  <si>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</si>
  <si>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</si>
  <si>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</si>
  <si>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</si>
  <si>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</si>
  <si>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</si>
  <si>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</si>
  <si>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</si>
  <si>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</si>
  <si>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</si>
  <si>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</si>
  <si>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</si>
  <si>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</si>
  <si>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</si>
  <si>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</si>
  <si>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</si>
  <si>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</si>
  <si>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</si>
  <si>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</si>
  <si>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</si>
  <si>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</si>
  <si>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</si>
  <si>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</si>
  <si>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</si>
  <si>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</si>
  <si>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</si>
  <si>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</si>
  <si>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</si>
  <si>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</si>
  <si>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</si>
  <si>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</si>
  <si>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</si>
  <si>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</si>
  <si>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</si>
  <si>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</si>
  <si>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</si>
  <si>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</si>
  <si>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</si>
  <si>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</si>
  <si>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</si>
  <si>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</si>
  <si>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</si>
  <si>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</si>
  <si>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</si>
  <si>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</si>
  <si>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</si>
  <si>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</si>
  <si>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</si>
  <si>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</si>
  <si>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</si>
  <si>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</si>
  <si>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</si>
  <si>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</si>
  <si>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</si>
  <si>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</si>
  <si>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</si>
  <si>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</si>
  <si>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</si>
  <si>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</si>
  <si>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</si>
  <si>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</si>
  <si>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</si>
  <si>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</si>
  <si>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</si>
  <si>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</si>
  <si>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</si>
  <si>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</si>
  <si>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</si>
  <si>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</si>
  <si>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</si>
  <si>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</si>
  <si>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</si>
  <si>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</si>
  <si>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</si>
  <si>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</si>
  <si>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</si>
  <si>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</si>
  <si>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</si>
  <si>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</si>
  <si>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</si>
  <si>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</si>
  <si>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</si>
  <si>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</si>
  <si>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</si>
  <si>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</si>
  <si>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</si>
  <si>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</si>
  <si>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</si>
  <si>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</si>
  <si>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</si>
  <si>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</si>
  <si>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</si>
  <si>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</si>
  <si>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</si>
  <si>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</si>
  <si>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</si>
  <si>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</si>
  <si>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</si>
  <si>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</si>
  <si>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</si>
  <si>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</si>
  <si>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</si>
  <si>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</si>
  <si>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</si>
  <si>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</si>
  <si>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</si>
  <si>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</si>
  <si>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</si>
  <si>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</si>
  <si>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</si>
  <si>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</si>
  <si>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</si>
  <si>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</si>
  <si>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</si>
  <si>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</si>
  <si>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</si>
  <si>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</si>
  <si>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</si>
  <si>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</si>
  <si>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</si>
  <si>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</si>
  <si>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</si>
  <si>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</si>
  <si>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</si>
  <si>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</si>
  <si>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</si>
  <si>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</si>
  <si>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</si>
  <si>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</si>
  <si>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</si>
  <si>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</si>
  <si>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</si>
  <si>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</si>
  <si>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</si>
  <si>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</si>
  <si>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</si>
  <si>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</si>
  <si>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</si>
  <si>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</si>
  <si>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</si>
  <si>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</si>
  <si>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</si>
  <si>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</si>
  <si>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</si>
  <si>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</si>
  <si>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</si>
  <si>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</si>
  <si>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</si>
  <si>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</si>
  <si>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</si>
  <si>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</si>
  <si>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</si>
  <si>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</si>
  <si>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</si>
  <si>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</si>
  <si>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</si>
  <si>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</si>
  <si>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</si>
  <si>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</si>
  <si>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</si>
  <si>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</si>
  <si>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</si>
  <si>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</si>
  <si>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</si>
  <si>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</si>
  <si>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</si>
  <si>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</si>
  <si>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</si>
  <si>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</si>
  <si>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</si>
  <si>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</si>
  <si>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</si>
  <si>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</si>
  <si>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</si>
  <si>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</si>
  <si>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</si>
  <si>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</si>
  <si>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</si>
  <si>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</si>
  <si>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</si>
  <si>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</si>
  <si>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</si>
  <si>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</si>
  <si>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</si>
  <si>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</si>
  <si>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</si>
  <si>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</si>
  <si>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</si>
  <si>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</si>
  <si>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</si>
  <si>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</si>
  <si>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</si>
  <si>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</si>
  <si>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</si>
  <si>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</si>
  <si>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</si>
  <si>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</si>
  <si>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</si>
  <si>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</si>
  <si>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</si>
  <si>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</si>
  <si>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</si>
  <si>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</si>
  <si>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</si>
  <si>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</si>
  <si>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</si>
  <si>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</si>
  <si>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</si>
  <si>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</si>
  <si>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</si>
  <si>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</si>
  <si>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</si>
  <si>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</si>
  <si>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</si>
  <si>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</si>
  <si>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</si>
  <si>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</si>
  <si>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</si>
  <si>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</si>
  <si>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</si>
  <si>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</si>
  <si>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</si>
  <si>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</si>
  <si>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</si>
  <si>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</si>
  <si>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</si>
  <si>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</si>
  <si>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</si>
  <si>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</si>
  <si>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</si>
  <si>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</si>
  <si>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</si>
  <si>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</si>
  <si>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</si>
  <si>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</si>
  <si>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</si>
  <si>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</si>
  <si>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</si>
  <si>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</si>
  <si>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</si>
  <si>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</si>
  <si>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</si>
  <si>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</si>
  <si>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</si>
  <si>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</si>
  <si>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</si>
  <si>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</si>
  <si>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</si>
  <si>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</si>
  <si>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</si>
  <si>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</si>
  <si>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</si>
  <si>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</si>
  <si>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</si>
  <si>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</si>
  <si>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</si>
  <si>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</si>
  <si>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</si>
  <si>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</si>
  <si>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</si>
  <si>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</si>
  <si>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</si>
  <si>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</si>
  <si>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</si>
  <si>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</si>
  <si>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</si>
  <si>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</si>
  <si>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</si>
  <si>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</si>
  <si>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</si>
  <si>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</si>
  <si>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</si>
  <si>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</si>
  <si>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</si>
  <si>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</si>
  <si>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</si>
  <si>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</si>
  <si>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</si>
  <si>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</si>
  <si>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</si>
  <si>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</si>
  <si>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</si>
  <si>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</si>
  <si>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</si>
  <si>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</si>
  <si>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</si>
  <si>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</si>
  <si>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</si>
  <si>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</si>
  <si>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</si>
  <si>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</si>
  <si>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</si>
  <si>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</si>
  <si>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</si>
  <si>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</si>
  <si>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</si>
  <si>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</si>
  <si>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</si>
  <si>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</si>
  <si>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</si>
  <si>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</si>
  <si>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</si>
  <si>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</si>
  <si>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</si>
  <si>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</si>
  <si>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</si>
  <si>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</si>
  <si>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</si>
  <si>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</si>
  <si>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</si>
  <si>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</si>
  <si>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</si>
  <si>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</si>
  <si>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</si>
  <si>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</si>
  <si>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</si>
  <si>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</si>
  <si>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</si>
  <si>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</si>
  <si>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</si>
  <si>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</si>
  <si>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</si>
  <si>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</si>
  <si>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</si>
  <si>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</si>
  <si>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</si>
  <si>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</si>
  <si>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</si>
  <si>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</si>
  <si>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</si>
  <si>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</si>
  <si>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</si>
  <si>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</si>
  <si>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</si>
  <si>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</si>
  <si>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</si>
  <si>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</si>
  <si>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</si>
  <si>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</si>
  <si>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</si>
  <si>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</si>
  <si>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</si>
  <si>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</si>
  <si>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</si>
  <si>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</si>
  <si>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</si>
  <si>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</si>
  <si>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</si>
  <si>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</si>
  <si>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</si>
  <si>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</si>
  <si>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</si>
  <si>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</si>
  <si>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</si>
  <si>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</si>
  <si>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</si>
  <si>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</si>
  <si>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</si>
  <si>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</si>
  <si>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</si>
  <si>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</si>
  <si>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</si>
  <si>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</si>
  <si>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</si>
  <si>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</si>
  <si>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</si>
  <si>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</si>
  <si>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</si>
  <si>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</si>
  <si>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</si>
  <si>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</si>
  <si>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</si>
  <si>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</si>
  <si>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</si>
  <si>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</si>
  <si>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</si>
  <si>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</si>
  <si>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</si>
  <si>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</si>
  <si>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</si>
  <si>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</si>
  <si>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</si>
  <si>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</si>
  <si>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</si>
  <si>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</si>
  <si>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</si>
  <si>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</si>
  <si>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</si>
  <si>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</si>
  <si>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</si>
  <si>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</si>
  <si>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</si>
  <si>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</si>
  <si>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</si>
  <si>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</si>
  <si>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</si>
  <si>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</si>
  <si>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</si>
  <si>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</si>
  <si>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</si>
  <si>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</si>
  <si>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</si>
  <si>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</si>
  <si>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</si>
  <si>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</si>
  <si>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</si>
  <si>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</si>
  <si>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</si>
  <si>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</si>
  <si>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</si>
  <si>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</si>
  <si>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</si>
  <si>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</si>
  <si>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</si>
  <si>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</si>
  <si>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</si>
  <si>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</si>
  <si>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</si>
  <si>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</si>
  <si>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</si>
  <si>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</si>
  <si>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</si>
  <si>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</si>
  <si>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</si>
  <si>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</si>
  <si>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</si>
  <si>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</si>
  <si>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</si>
  <si>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</si>
  <si>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</si>
  <si>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</si>
  <si>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</si>
  <si>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</si>
  <si>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</si>
  <si>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</si>
  <si>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</si>
  <si>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</si>
  <si>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</si>
  <si>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</si>
  <si>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</si>
  <si>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</si>
  <si>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</si>
  <si>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</si>
  <si>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</si>
  <si>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</si>
  <si>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</si>
  <si>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</si>
  <si>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</si>
  <si>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</si>
  <si>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</si>
  <si>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</si>
  <si>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</si>
  <si>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</si>
  <si>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</si>
  <si>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</si>
  <si>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</si>
  <si>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</si>
  <si>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</si>
  <si>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</si>
  <si>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</si>
  <si>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</si>
  <si>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</si>
  <si>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</si>
  <si>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</si>
  <si>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</si>
  <si>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</si>
  <si>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</si>
  <si>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</si>
  <si>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</si>
  <si>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</si>
  <si>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</si>
  <si>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</si>
  <si>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</si>
  <si>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</si>
  <si>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</si>
  <si>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</si>
  <si>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</si>
  <si>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</si>
  <si>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</si>
  <si>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</si>
  <si>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</si>
  <si>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</si>
  <si>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</si>
  <si>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</si>
  <si>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</si>
  <si>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</si>
  <si>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</si>
  <si>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</si>
  <si>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</si>
  <si>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</si>
  <si>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</si>
  <si>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</si>
  <si>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</si>
  <si>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</si>
  <si>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</si>
  <si>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</si>
  <si>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</si>
  <si>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</si>
  <si>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</si>
  <si>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</si>
  <si>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</si>
  <si>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</si>
  <si>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</si>
  <si>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</si>
  <si>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</si>
  <si>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</si>
  <si>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</si>
  <si>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</si>
  <si>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</si>
  <si>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</si>
  <si>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</si>
  <si>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</si>
  <si>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</si>
  <si>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</si>
  <si>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</si>
  <si>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</si>
  <si>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</si>
  <si>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</si>
  <si>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</si>
  <si>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</si>
  <si>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</si>
  <si>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</si>
  <si>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</si>
  <si>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</si>
  <si>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</si>
  <si>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</si>
  <si>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</si>
  <si>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</si>
  <si>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</si>
  <si>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</si>
  <si>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</si>
  <si>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</si>
  <si>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</si>
  <si>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</si>
  <si>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</si>
  <si>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</si>
  <si>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</si>
  <si>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</si>
  <si>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</si>
  <si>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</si>
  <si>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</si>
  <si>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</si>
  <si>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</si>
  <si>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</si>
  <si>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</si>
  <si>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</si>
  <si>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</si>
  <si>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</si>
  <si>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</si>
  <si>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</si>
  <si>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</si>
  <si>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</si>
  <si>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</si>
  <si>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</si>
  <si>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</si>
  <si>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</si>
  <si>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</si>
  <si>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</si>
  <si>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</si>
  <si>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</si>
  <si>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</si>
  <si>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</si>
  <si>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</si>
  <si>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</si>
  <si>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</si>
  <si>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</si>
  <si>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</si>
  <si>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</si>
  <si>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</si>
  <si>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</si>
  <si>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</si>
  <si>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</si>
  <si>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</si>
  <si>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</si>
  <si>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</si>
  <si>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</si>
  <si>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</si>
  <si>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</si>
  <si>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</si>
  <si>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</si>
  <si>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</si>
  <si>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</si>
  <si>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</si>
  <si>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</si>
  <si>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</si>
  <si>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</si>
  <si>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</si>
  <si>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</si>
  <si>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</si>
  <si>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</si>
  <si>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</si>
  <si>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</si>
  <si>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</si>
  <si>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</si>
  <si>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</si>
  <si>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</si>
  <si>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</si>
  <si>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</si>
  <si>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</si>
  <si>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</si>
  <si>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</si>
  <si>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</si>
  <si>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</si>
  <si>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</si>
  <si>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</si>
  <si>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</si>
  <si>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</si>
  <si>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</si>
  <si>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</si>
  <si>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</si>
  <si>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</si>
  <si>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</si>
  <si>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</si>
  <si>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</si>
  <si>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</si>
  <si>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</si>
  <si>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</si>
  <si>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</si>
  <si>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</si>
  <si>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</si>
  <si>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</si>
  <si>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</si>
  <si>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</si>
  <si>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</si>
  <si>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</si>
  <si>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</si>
  <si>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</si>
  <si>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</si>
  <si>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</si>
  <si>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</si>
  <si>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</si>
  <si>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</si>
  <si>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</si>
  <si>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</si>
  <si>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</si>
  <si>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</si>
  <si>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</si>
  <si>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</si>
  <si>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</si>
  <si>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</si>
  <si>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</si>
  <si>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</si>
  <si>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</si>
  <si>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</si>
  <si>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</si>
  <si>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</si>
  <si>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</si>
  <si>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</si>
  <si>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</si>
  <si>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</si>
  <si>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</si>
  <si>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</si>
  <si>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</si>
  <si>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</si>
  <si>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</si>
  <si>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</si>
  <si>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</si>
  <si>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</si>
  <si>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</si>
  <si>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</si>
  <si>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</si>
  <si>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</si>
  <si>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</si>
  <si>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</si>
  <si>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</si>
  <si>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</si>
  <si>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</si>
  <si>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</si>
  <si>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</si>
  <si>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</si>
  <si>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</si>
  <si>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</si>
  <si>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</si>
  <si>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</si>
  <si>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</si>
  <si>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</si>
  <si>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</si>
  <si>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</si>
  <si>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</si>
  <si>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</si>
  <si>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</si>
  <si>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</si>
  <si>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</si>
  <si>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</si>
  <si>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</si>
  <si>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</si>
  <si>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</si>
  <si>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</si>
  <si>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</si>
  <si>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</si>
  <si>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</si>
  <si>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</si>
  <si>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</si>
  <si>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</si>
  <si>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</si>
  <si>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</si>
  <si>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</si>
  <si>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</si>
  <si>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</si>
  <si>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</si>
  <si>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</si>
  <si>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</si>
  <si>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</si>
  <si>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</si>
  <si>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</si>
  <si>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</si>
  <si>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</si>
  <si>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</si>
  <si>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</si>
  <si>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</si>
  <si>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</si>
  <si>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</si>
  <si>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</si>
  <si>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</si>
  <si>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</si>
  <si>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</si>
  <si>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</si>
  <si>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</si>
  <si>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</si>
  <si>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</si>
  <si>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</si>
  <si>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</si>
  <si>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</si>
  <si>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</si>
  <si>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</si>
  <si>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</si>
  <si>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</si>
  <si>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</si>
  <si>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</si>
  <si>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</si>
  <si>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</si>
  <si>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</si>
  <si>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</si>
  <si>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</si>
  <si>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</si>
  <si>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</si>
  <si>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</si>
  <si>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</si>
  <si>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</si>
  <si>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</si>
  <si>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</si>
  <si>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</si>
  <si>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</si>
  <si>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</si>
  <si>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</si>
  <si>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</si>
  <si>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</si>
  <si>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</si>
  <si>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</si>
  <si>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</si>
  <si>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</si>
  <si>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</si>
  <si>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</si>
  <si>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</si>
  <si>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</si>
  <si>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</si>
  <si>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</si>
  <si>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</si>
  <si>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</si>
  <si>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</si>
  <si>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</si>
  <si>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</si>
  <si>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</si>
  <si>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</si>
  <si>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</si>
  <si>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</si>
  <si>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</si>
  <si>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</si>
  <si>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</si>
  <si>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</si>
  <si>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</si>
  <si>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</si>
  <si>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</si>
  <si>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</si>
  <si>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</si>
  <si>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</si>
  <si>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</si>
  <si>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</si>
  <si>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</si>
  <si>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</si>
  <si>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</si>
  <si>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</si>
  <si>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</si>
  <si>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</si>
  <si>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</si>
  <si>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</si>
  <si>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</si>
  <si>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</si>
  <si>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</si>
  <si>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</si>
  <si>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</si>
  <si>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</si>
  <si>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</si>
  <si>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</si>
  <si>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</si>
  <si>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</si>
  <si>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</si>
  <si>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</si>
  <si>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</si>
  <si>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</si>
  <si>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</si>
  <si>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</si>
  <si>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</si>
  <si>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</si>
  <si>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</si>
  <si>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</si>
  <si>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</si>
  <si>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</si>
  <si>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</si>
  <si>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</si>
  <si>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</si>
  <si>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</si>
  <si>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</si>
  <si>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</si>
  <si>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</si>
  <si>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</si>
  <si>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</si>
  <si>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</si>
  <si>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</si>
  <si>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</si>
  <si>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</si>
  <si>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</si>
  <si>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</si>
  <si>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</si>
  <si>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</si>
  <si>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</si>
  <si>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</si>
  <si>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</si>
  <si>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</si>
  <si>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</si>
  <si>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</si>
  <si>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</si>
  <si>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</si>
  <si>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</si>
  <si>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</si>
  <si>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</si>
  <si>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</si>
  <si>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</si>
  <si>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</si>
  <si>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</si>
  <si>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</si>
  <si>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</si>
  <si>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</si>
  <si>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</si>
  <si>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</si>
  <si>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</si>
  <si>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</si>
  <si>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</si>
  <si>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</si>
  <si>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</si>
  <si>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</si>
  <si>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</si>
  <si>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</si>
  <si>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</si>
  <si>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</si>
  <si>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</si>
  <si>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</si>
  <si>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</si>
  <si>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</si>
  <si>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</si>
  <si>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</si>
  <si>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</si>
  <si>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</si>
  <si>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</si>
  <si>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</si>
  <si>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</si>
  <si>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</si>
  <si>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</si>
  <si>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</si>
  <si>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</si>
  <si>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</si>
  <si>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</si>
  <si>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</si>
  <si>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</si>
  <si>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</si>
  <si>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</si>
  <si>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</si>
  <si>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</si>
  <si>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</si>
  <si>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</si>
  <si>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</si>
  <si>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</si>
  <si>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</si>
  <si>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</si>
  <si>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</si>
  <si>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</si>
  <si>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</si>
  <si>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</si>
  <si>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</si>
  <si>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</si>
  <si>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</si>
  <si>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</si>
  <si>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</si>
  <si>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</si>
  <si>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</si>
  <si>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</si>
  <si>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</si>
  <si>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</si>
  <si>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</si>
  <si>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</si>
  <si>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</si>
  <si>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</si>
  <si>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</si>
  <si>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</si>
  <si>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</si>
  <si>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</si>
  <si>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</si>
  <si>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</si>
  <si>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</si>
  <si>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</si>
  <si>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</si>
  <si>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</si>
  <si>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</si>
  <si>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</si>
  <si>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</si>
  <si>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</si>
  <si>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</si>
  <si>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</si>
  <si>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</si>
  <si>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</si>
  <si>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</si>
  <si>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</si>
  <si>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</si>
  <si>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</si>
  <si>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</si>
  <si>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</si>
  <si>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</si>
  <si>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</si>
  <si>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</si>
  <si>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</si>
  <si>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</si>
  <si>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</si>
  <si>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</si>
  <si>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</si>
  <si>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</si>
  <si>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</si>
  <si>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</si>
  <si>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</si>
  <si>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</si>
  <si>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</si>
  <si>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</si>
  <si>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</si>
  <si>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</si>
  <si>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</si>
  <si>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</si>
  <si>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</si>
  <si>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</si>
  <si>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</si>
  <si>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</si>
  <si>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</si>
  <si>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</si>
  <si>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</si>
  <si>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</si>
  <si>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</si>
  <si>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</si>
  <si>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</si>
  <si>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</si>
  <si>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</si>
  <si>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</si>
  <si>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</si>
  <si>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</si>
  <si>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</si>
  <si>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</si>
  <si>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</si>
  <si>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</si>
  <si>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</si>
  <si>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</si>
  <si>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</si>
  <si>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</si>
  <si>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</si>
  <si>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</si>
  <si>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</si>
  <si>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</si>
  <si>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</si>
  <si>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</si>
  <si>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</si>
  <si>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</si>
  <si>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</si>
  <si>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</si>
  <si>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</si>
  <si>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</si>
  <si>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</si>
  <si>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</si>
  <si>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</si>
  <si>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</si>
  <si>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</si>
  <si>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</si>
  <si>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</si>
  <si>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</si>
  <si>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</si>
  <si>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</si>
  <si>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</si>
  <si>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</si>
  <si>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</si>
  <si>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</si>
  <si>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</si>
  <si>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</si>
  <si>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</si>
  <si>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</si>
  <si>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</si>
  <si>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</si>
  <si>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</si>
  <si>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</si>
  <si>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</si>
  <si>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</si>
  <si>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</si>
  <si>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</si>
  <si>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</si>
  <si>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</si>
  <si>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</si>
  <si>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</si>
  <si>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</si>
  <si>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</si>
  <si>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</si>
  <si>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</si>
  <si>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</si>
  <si>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</si>
  <si>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</si>
  <si>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</si>
  <si>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</si>
  <si>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</si>
  <si>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</si>
  <si>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</si>
  <si>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</si>
  <si>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</si>
  <si>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</si>
  <si>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</si>
  <si>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</si>
  <si>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</si>
  <si>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</si>
  <si>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</si>
  <si>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</si>
  <si>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</si>
  <si>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</si>
  <si>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</si>
  <si>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</si>
  <si>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</si>
  <si>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</si>
  <si>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</si>
  <si>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</si>
  <si>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</si>
  <si>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</si>
  <si>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</si>
  <si>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</si>
  <si>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</si>
  <si>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</si>
  <si>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</si>
  <si>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</si>
  <si>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</si>
  <si>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</si>
  <si>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</si>
  <si>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</si>
  <si>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</si>
  <si>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</si>
  <si>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</si>
  <si>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</si>
  <si>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</si>
  <si>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</si>
  <si>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</si>
  <si>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</si>
  <si>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</si>
  <si>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</si>
  <si>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</si>
  <si>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</si>
  <si>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</si>
  <si>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</si>
  <si>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</si>
  <si>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</si>
  <si>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</si>
  <si>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</si>
  <si>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</si>
  <si>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</si>
  <si>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</si>
  <si>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</si>
  <si>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</si>
  <si>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</si>
  <si>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</si>
  <si>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</si>
  <si>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</si>
  <si>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</si>
  <si>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</si>
  <si>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</si>
  <si>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</si>
  <si>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</si>
  <si>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</si>
  <si>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</si>
  <si>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</si>
  <si>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</si>
  <si>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</si>
  <si>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</si>
  <si>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</si>
  <si>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</si>
  <si>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</si>
  <si>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</si>
  <si>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</si>
  <si>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</si>
  <si>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</si>
  <si>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</si>
  <si>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</si>
  <si>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</si>
  <si>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</si>
  <si>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</si>
  <si>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</si>
  <si>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</si>
  <si>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</si>
  <si>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</si>
  <si>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</si>
  <si>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</si>
  <si>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</si>
  <si>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</si>
  <si>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</si>
  <si>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</si>
  <si>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</si>
  <si>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</si>
  <si>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</si>
  <si>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</si>
  <si>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</si>
  <si>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</si>
  <si>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</si>
  <si>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</si>
  <si>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</si>
  <si>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</si>
  <si>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</si>
  <si>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</si>
  <si>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</si>
  <si>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</si>
  <si>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</si>
  <si>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</si>
  <si>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</si>
  <si>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</si>
  <si>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</si>
  <si>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</si>
  <si>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</si>
  <si>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</si>
  <si>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</si>
  <si>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</si>
  <si>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</si>
  <si>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</si>
  <si>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</si>
  <si>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</si>
  <si>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</si>
  <si>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</si>
  <si>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</si>
  <si>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</si>
  <si>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</si>
  <si>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</si>
  <si>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</si>
  <si>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</si>
  <si>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</si>
  <si>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</si>
  <si>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</si>
  <si>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</si>
  <si>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</si>
  <si>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</si>
  <si>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</si>
  <si>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</si>
  <si>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</si>
  <si>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</si>
  <si>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</si>
  <si>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</si>
  <si>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</si>
  <si>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</si>
  <si>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</si>
  <si>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</si>
  <si>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</si>
  <si>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</si>
  <si>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</si>
  <si>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</si>
  <si>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</si>
  <si>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</si>
  <si>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</si>
  <si>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</si>
  <si>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</si>
  <si>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</si>
  <si>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</si>
  <si>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</si>
  <si>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</si>
  <si>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</si>
  <si>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</si>
  <si>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</si>
  <si>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</si>
  <si>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</si>
  <si>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</si>
  <si>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</si>
  <si>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</si>
  <si>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</si>
  <si>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</si>
  <si>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</si>
  <si>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</si>
  <si>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</si>
  <si>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</si>
  <si>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</si>
  <si>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</si>
  <si>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</si>
  <si>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</si>
  <si>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</si>
  <si>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</si>
  <si>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</si>
  <si>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</si>
  <si>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</si>
  <si>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</si>
  <si>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</si>
  <si>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</si>
  <si>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</si>
  <si>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</si>
  <si>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</si>
  <si>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</si>
  <si>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</si>
  <si>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</si>
  <si>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</si>
  <si>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</si>
  <si>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</si>
  <si>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</si>
  <si>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</si>
  <si>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</si>
  <si>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</si>
  <si>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</si>
  <si>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</si>
  <si>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</si>
  <si>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</si>
  <si>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</si>
  <si>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</si>
  <si>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</si>
  <si>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</si>
  <si>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</si>
  <si>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</si>
  <si>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</si>
  <si>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</si>
  <si>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</si>
  <si>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</si>
  <si>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</si>
  <si>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</si>
  <si>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</si>
  <si>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</si>
  <si>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</si>
  <si>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</si>
  <si>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</si>
  <si>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</si>
  <si>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</si>
  <si>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</si>
  <si>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</si>
  <si>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</si>
  <si>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</si>
  <si>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</si>
  <si>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</si>
  <si>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</si>
  <si>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</si>
  <si>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</si>
  <si>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</si>
  <si>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</si>
  <si>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</si>
  <si>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</si>
  <si>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</si>
  <si>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</si>
  <si>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</si>
  <si>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</si>
  <si>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</si>
  <si>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</si>
  <si>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</si>
  <si>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</si>
  <si>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</si>
  <si>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</si>
  <si>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</si>
  <si>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</si>
  <si>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</si>
  <si>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</si>
  <si>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</si>
  <si>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</si>
  <si>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</si>
  <si>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</si>
  <si>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</si>
  <si>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</si>
  <si>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</si>
  <si>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</si>
  <si>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</si>
  <si>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</si>
  <si>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</si>
  <si>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</si>
  <si>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</si>
  <si>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</si>
  <si>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</si>
  <si>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</si>
  <si>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</si>
  <si>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</si>
  <si>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</si>
  <si>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</si>
  <si>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</si>
  <si>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</si>
  <si>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</si>
  <si>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</si>
  <si>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</si>
  <si>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</si>
  <si>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</si>
  <si>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</si>
  <si>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</si>
  <si>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</si>
  <si>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</si>
  <si>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</si>
  <si>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</si>
  <si>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</si>
  <si>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</si>
  <si>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</si>
  <si>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</si>
  <si>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</si>
  <si>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</si>
  <si>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</si>
  <si>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</si>
  <si>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</si>
  <si>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</si>
  <si>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</si>
  <si>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</si>
  <si>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</si>
  <si>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</si>
  <si>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</si>
  <si>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</si>
  <si>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</si>
  <si>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</si>
  <si>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</si>
  <si>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</si>
  <si>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</si>
  <si>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</si>
  <si>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</si>
  <si>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</si>
  <si>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</si>
  <si>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</si>
  <si>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</si>
  <si>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</si>
  <si>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</si>
  <si>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</si>
  <si>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</si>
  <si>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</si>
  <si>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</si>
  <si>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</si>
  <si>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</si>
  <si>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</si>
  <si>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</si>
  <si>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</si>
  <si>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</si>
  <si>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</si>
  <si>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</si>
  <si>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</si>
  <si>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</si>
  <si>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</si>
  <si>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</si>
  <si>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</si>
  <si>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</si>
  <si>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</si>
  <si>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</si>
  <si>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</si>
  <si>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</si>
  <si>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</si>
  <si>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</si>
  <si>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</si>
  <si>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</si>
  <si>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</si>
  <si>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</si>
  <si>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</si>
  <si>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</si>
  <si>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</si>
  <si>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</si>
  <si>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</si>
  <si>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</si>
  <si>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</si>
  <si>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</si>
  <si>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</si>
  <si>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</si>
  <si>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</si>
  <si>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</si>
  <si>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</si>
  <si>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</si>
  <si>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</si>
  <si>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</si>
  <si>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</si>
  <si>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</si>
  <si>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</si>
  <si>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</si>
  <si>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</si>
  <si>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</si>
  <si>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</si>
  <si>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</si>
  <si>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</si>
  <si>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</si>
  <si>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</si>
  <si>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</si>
  <si>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</si>
  <si>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</si>
  <si>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</si>
  <si>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</si>
  <si>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</si>
  <si>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</si>
  <si>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</si>
  <si>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</si>
  <si>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</si>
  <si>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</si>
  <si>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</si>
  <si>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</si>
  <si>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</si>
  <si>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</si>
  <si>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</si>
  <si>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</si>
  <si>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</si>
  <si>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</si>
  <si>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</si>
  <si>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</si>
  <si>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</si>
  <si>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</si>
  <si>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</si>
  <si>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</si>
  <si>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</si>
  <si>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</si>
  <si>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</si>
  <si>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</si>
  <si>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</si>
  <si>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</si>
  <si>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</si>
  <si>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</si>
  <si>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</si>
  <si>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</si>
  <si>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</si>
  <si>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</si>
  <si>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</si>
  <si>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</si>
  <si>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</si>
  <si>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</si>
  <si>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</si>
  <si>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</si>
  <si>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</si>
  <si>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</si>
  <si>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</si>
  <si>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</si>
  <si>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</si>
  <si>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</si>
  <si>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</si>
  <si>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</si>
  <si>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</si>
  <si>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</si>
  <si>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</si>
  <si>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</si>
  <si>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</si>
  <si>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</si>
  <si>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</si>
  <si>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</si>
  <si>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</si>
  <si>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</si>
  <si>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</si>
  <si>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</si>
  <si>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</si>
  <si>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</si>
  <si>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</si>
  <si>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</si>
  <si>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</si>
  <si>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</si>
  <si>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</si>
  <si>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</si>
  <si>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</si>
  <si>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</si>
  <si>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</si>
  <si>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</si>
  <si>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</si>
  <si>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</si>
  <si>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</si>
  <si>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</si>
  <si>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</si>
  <si>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</si>
  <si>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</si>
  <si>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</si>
  <si>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</si>
  <si>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</si>
  <si>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</si>
  <si>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</si>
  <si>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</si>
  <si>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</si>
  <si>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</si>
  <si>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</si>
  <si>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</si>
  <si>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</si>
  <si>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</si>
  <si>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</si>
  <si>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</si>
  <si>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</si>
  <si>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</si>
  <si>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</si>
  <si>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</si>
  <si>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</si>
  <si>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</si>
  <si>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</si>
  <si>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</si>
  <si>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</si>
  <si>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</si>
  <si>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</si>
  <si>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</si>
  <si>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</si>
  <si>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</si>
  <si>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</si>
  <si>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</si>
  <si>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</si>
  <si>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</si>
  <si>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</si>
  <si>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</si>
  <si>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</si>
  <si>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</si>
  <si>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</si>
  <si>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</si>
  <si>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</si>
  <si>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</si>
  <si>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</si>
  <si>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</si>
  <si>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</si>
  <si>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</si>
  <si>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</si>
  <si>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</si>
  <si>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</si>
  <si>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</si>
  <si>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</si>
  <si>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</si>
  <si>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</si>
  <si>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</si>
  <si>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</si>
  <si>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</si>
  <si>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</si>
  <si>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</si>
  <si>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</si>
  <si>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</si>
  <si>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</si>
  <si>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</si>
  <si>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</si>
  <si>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</si>
  <si>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</si>
  <si>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</si>
  <si>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</si>
  <si>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</si>
  <si>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</si>
  <si>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</si>
  <si>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</si>
  <si>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</si>
  <si>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</si>
  <si>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</si>
  <si>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</si>
  <si>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</si>
  <si>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</si>
  <si>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</si>
  <si>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</si>
  <si>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</si>
  <si>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</si>
  <si>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</si>
  <si>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</si>
  <si>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</si>
  <si>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</si>
  <si>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</si>
  <si>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</si>
  <si>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</si>
  <si>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</si>
  <si>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</si>
  <si>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</si>
  <si>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</si>
  <si>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</si>
  <si>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</si>
  <si>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</si>
  <si>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</si>
  <si>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</si>
  <si>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</si>
  <si>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</si>
  <si>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</si>
  <si>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</si>
  <si>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</si>
  <si>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</si>
  <si>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</si>
  <si>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</si>
  <si>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</si>
  <si>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</si>
  <si>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</si>
  <si>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</si>
  <si>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</si>
  <si>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</si>
  <si>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</si>
  <si>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</si>
  <si>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</si>
  <si>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</si>
  <si>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</si>
  <si>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</si>
  <si>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</si>
  <si>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</si>
  <si>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</si>
  <si>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</si>
  <si>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</si>
  <si>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</si>
  <si>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</si>
  <si>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</si>
  <si>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</si>
  <si>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</si>
  <si>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</si>
  <si>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</si>
  <si>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</si>
  <si>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</si>
  <si>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</si>
  <si>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</si>
  <si>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</si>
  <si>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</si>
  <si>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</si>
  <si>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</si>
  <si>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</si>
  <si>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</si>
  <si>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</si>
  <si>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</si>
  <si>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</si>
  <si>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</si>
  <si>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</si>
  <si>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</si>
  <si>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</si>
  <si>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</si>
  <si>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</si>
  <si>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</si>
  <si>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</si>
  <si>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</si>
  <si>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</si>
  <si>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</si>
  <si>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</si>
  <si>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</si>
  <si>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</si>
  <si>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</si>
  <si>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</si>
  <si>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</si>
  <si>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</si>
  <si>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</si>
  <si>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</si>
  <si>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</si>
  <si>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</si>
  <si>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</si>
  <si>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</si>
  <si>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</si>
  <si>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</si>
  <si>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</si>
  <si>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</si>
  <si>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</si>
  <si>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</si>
  <si>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</si>
  <si>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</si>
  <si>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</si>
  <si>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</si>
  <si>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</si>
  <si>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</si>
  <si>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</si>
  <si>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</si>
  <si>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</si>
  <si>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</si>
  <si>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</si>
  <si>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</si>
  <si>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</si>
  <si>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</si>
  <si>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</si>
  <si>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</si>
  <si>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</si>
  <si>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</si>
  <si>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</si>
  <si>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</si>
  <si>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</si>
  <si>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</si>
  <si>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</si>
  <si>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</si>
  <si>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</si>
  <si>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</si>
  <si>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</si>
  <si>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</si>
  <si>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</si>
  <si>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</si>
  <si>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</si>
  <si>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</si>
  <si>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</si>
  <si>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</si>
  <si>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</si>
  <si>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</si>
  <si>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</si>
  <si>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</si>
  <si>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</si>
  <si>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</si>
  <si>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</si>
  <si>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</si>
  <si>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</si>
  <si>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</si>
  <si>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</si>
  <si>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</si>
  <si>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</si>
  <si>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</si>
  <si>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</si>
  <si>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</si>
  <si>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</si>
  <si>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</si>
  <si>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</si>
  <si>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</si>
  <si>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</si>
  <si>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</si>
  <si>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</si>
  <si>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</si>
  <si>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</si>
  <si>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</si>
  <si>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</si>
  <si>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</si>
  <si>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</si>
  <si>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</si>
  <si>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</si>
  <si>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</si>
  <si>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</si>
  <si>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</si>
  <si>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</si>
  <si>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</si>
  <si>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</si>
  <si>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</si>
  <si>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</si>
  <si>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</si>
  <si>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</si>
  <si>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</si>
  <si>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</si>
  <si>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</si>
  <si>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</si>
  <si>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</si>
  <si>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</si>
  <si>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</si>
  <si>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</si>
  <si>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</si>
  <si>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</si>
  <si>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</si>
  <si>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</si>
  <si>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</si>
  <si>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</si>
  <si>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</si>
  <si>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</si>
  <si>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</si>
  <si>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</si>
  <si>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</si>
  <si>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</si>
  <si>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</si>
  <si>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</si>
  <si>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</si>
  <si>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</si>
  <si>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</si>
  <si>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</si>
  <si>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</si>
  <si>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</si>
  <si>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</si>
  <si>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</si>
  <si>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</si>
  <si>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</si>
  <si>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</si>
  <si>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</si>
  <si>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</si>
  <si>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</si>
  <si>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</si>
  <si>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</si>
  <si>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</si>
  <si>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</si>
  <si>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</si>
  <si>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</si>
  <si>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</si>
  <si>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</si>
  <si>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</si>
  <si>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</si>
  <si>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</si>
  <si>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</si>
  <si>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</si>
  <si>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</si>
  <si>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</si>
  <si>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</si>
  <si>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</si>
  <si>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</si>
  <si>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</si>
  <si>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</si>
  <si>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</si>
  <si>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</si>
  <si>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</si>
  <si>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</si>
  <si>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</si>
  <si>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</si>
  <si>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</si>
  <si>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</si>
  <si>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</si>
  <si>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</si>
  <si>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</si>
  <si>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</si>
  <si>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</si>
  <si>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</si>
  <si>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</si>
  <si>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</si>
  <si>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</si>
  <si>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</si>
  <si>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</si>
  <si>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</si>
  <si>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</si>
  <si>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</si>
  <si>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</si>
  <si>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</si>
  <si>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</si>
  <si>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</si>
  <si>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</si>
  <si>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</si>
  <si>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</si>
  <si>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</si>
  <si>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</si>
  <si>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</si>
  <si>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</si>
  <si>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</si>
  <si>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</si>
  <si>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</si>
  <si>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</si>
  <si>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</si>
  <si>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</si>
  <si>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</si>
  <si>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</si>
  <si>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</si>
  <si>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</si>
  <si>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</si>
  <si>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</si>
  <si>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</si>
  <si>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</si>
  <si>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</si>
  <si>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</si>
  <si>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</si>
  <si>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</si>
  <si>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</si>
  <si>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</si>
  <si>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</si>
  <si>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</si>
  <si>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</si>
  <si>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</si>
  <si>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</si>
  <si>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</si>
  <si>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</si>
  <si>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</si>
  <si>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</si>
  <si>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</si>
  <si>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</si>
  <si>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</si>
  <si>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</si>
  <si>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</si>
  <si>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</si>
  <si>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</si>
  <si>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</si>
  <si>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</si>
  <si>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</si>
  <si>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</si>
  <si>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</si>
  <si>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</si>
  <si>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</si>
  <si>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</si>
  <si>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</si>
  <si>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</si>
  <si>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</si>
  <si>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</si>
  <si>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</si>
  <si>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</si>
  <si>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</si>
  <si>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</si>
  <si>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</si>
  <si>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</si>
  <si>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</si>
  <si>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</si>
  <si>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</si>
  <si>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</si>
  <si>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</si>
  <si>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</si>
  <si>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</si>
  <si>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</si>
  <si>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</si>
  <si>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</si>
  <si>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</si>
  <si>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</si>
  <si>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</si>
  <si>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</si>
  <si>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</si>
  <si>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</si>
  <si>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</si>
  <si>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</si>
  <si>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</si>
  <si>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</si>
  <si>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</si>
  <si>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</si>
  <si>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</si>
  <si>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</si>
  <si>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</si>
  <si>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</si>
  <si>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</si>
  <si>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</si>
  <si>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</si>
  <si>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</si>
  <si>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</si>
  <si>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</si>
  <si>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</si>
  <si>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</si>
  <si>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</si>
  <si>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</si>
  <si>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</si>
  <si>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</si>
  <si>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</si>
  <si>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</si>
  <si>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</si>
  <si>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</si>
  <si>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</si>
  <si>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</si>
  <si>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</si>
  <si>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</si>
  <si>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</si>
  <si>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</si>
  <si>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</si>
  <si>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</si>
  <si>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</si>
  <si>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</si>
  <si>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</si>
  <si>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</si>
  <si>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</si>
  <si>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</si>
  <si>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</si>
  <si>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</si>
  <si>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</si>
  <si>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</si>
  <si>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</si>
  <si>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</si>
  <si>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</si>
  <si>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</si>
  <si>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</si>
  <si>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</si>
  <si>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</si>
  <si>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</si>
  <si>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</si>
  <si>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</si>
  <si>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</si>
  <si>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</si>
  <si>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</si>
  <si>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</si>
  <si>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</si>
  <si>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</si>
  <si>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</si>
  <si>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</si>
  <si>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</si>
  <si>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</si>
  <si>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</si>
  <si>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</si>
  <si>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</si>
  <si>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</si>
  <si>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</si>
  <si>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</si>
  <si>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</si>
  <si>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</si>
  <si>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</si>
  <si>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</si>
  <si>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</si>
  <si>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</si>
  <si>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</si>
  <si>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</si>
  <si>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</si>
  <si>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</si>
  <si>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</si>
  <si>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</si>
  <si>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</si>
  <si>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</si>
  <si>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</si>
  <si>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</si>
  <si>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</si>
  <si>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</si>
  <si>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</si>
  <si>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</si>
  <si>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</si>
  <si>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</si>
  <si>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</si>
  <si>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</si>
  <si>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</si>
  <si>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</si>
  <si>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</si>
  <si>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</si>
  <si>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</si>
  <si>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</si>
  <si>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</si>
  <si>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</si>
  <si>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</si>
  <si>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</si>
  <si>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</si>
  <si>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</si>
  <si>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</si>
  <si>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</si>
  <si>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</si>
  <si>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</si>
  <si>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</si>
  <si>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</si>
  <si>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</si>
  <si>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</si>
  <si>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</si>
  <si>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</si>
  <si>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</si>
  <si>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</si>
  <si>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</si>
  <si>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</si>
  <si>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</si>
  <si>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</si>
  <si>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</si>
  <si>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</si>
  <si>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</si>
  <si>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</si>
  <si>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</si>
  <si>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</si>
  <si>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</si>
  <si>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</si>
  <si>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</si>
  <si>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</si>
  <si>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</si>
  <si>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</si>
  <si>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</si>
  <si>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</si>
  <si>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</si>
  <si>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</si>
  <si>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</si>
  <si>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</si>
  <si>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</si>
  <si>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</si>
  <si>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</si>
  <si>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</si>
  <si>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</si>
  <si>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</si>
  <si>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</si>
  <si>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</si>
  <si>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</si>
  <si>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</si>
  <si>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</si>
  <si>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</si>
  <si>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</si>
  <si>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</si>
  <si>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</si>
  <si>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</si>
  <si>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</si>
  <si>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</si>
  <si>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</si>
  <si>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</si>
  <si>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</si>
  <si>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</si>
  <si>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</si>
  <si>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</si>
  <si>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</si>
  <si>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</si>
  <si>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</si>
  <si>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</si>
  <si>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</si>
  <si>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</si>
  <si>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</si>
  <si>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</si>
  <si>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</si>
  <si>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</si>
  <si>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</si>
  <si>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</si>
  <si>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</si>
  <si>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</si>
  <si>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</si>
  <si>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</si>
  <si>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</si>
  <si>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</si>
  <si>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</si>
  <si>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</si>
  <si>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</si>
  <si>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</si>
  <si>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</si>
  <si>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</si>
  <si>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</si>
  <si>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</si>
  <si>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</si>
  <si>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</si>
  <si>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</si>
  <si>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</si>
  <si>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</si>
  <si>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</si>
  <si>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</si>
  <si>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</si>
  <si>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</si>
  <si>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</si>
  <si>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</si>
  <si>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</si>
  <si>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</si>
  <si>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</si>
  <si>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</si>
  <si>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</si>
  <si>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</si>
  <si>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</si>
  <si>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</si>
  <si>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</si>
  <si>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</si>
  <si>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</si>
  <si>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</si>
  <si>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</si>
  <si>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</si>
  <si>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</si>
  <si>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</si>
  <si>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</si>
  <si>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</si>
  <si>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</si>
  <si>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</si>
  <si>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</si>
  <si>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</si>
  <si>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</si>
  <si>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</si>
  <si>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</si>
  <si>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</si>
  <si>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</si>
  <si>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</si>
  <si>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</si>
  <si>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</si>
  <si>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</si>
  <si>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</si>
  <si>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</si>
  <si>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</si>
  <si>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</si>
  <si>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</si>
  <si>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</si>
  <si>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</si>
  <si>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</si>
  <si>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</si>
  <si>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</si>
  <si>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</si>
  <si>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</si>
  <si>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</si>
  <si>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</si>
  <si>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</si>
  <si>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</si>
  <si>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</si>
  <si>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</si>
  <si>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</si>
  <si>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</si>
  <si>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</si>
  <si>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</si>
  <si>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</si>
  <si>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</si>
  <si>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</si>
  <si>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</si>
  <si>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</si>
  <si>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</si>
  <si>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</si>
  <si>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</si>
  <si>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</si>
  <si>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</si>
  <si>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</si>
  <si>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</si>
  <si>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</si>
  <si>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</si>
  <si>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</si>
  <si>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</si>
  <si>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</si>
  <si>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</si>
  <si>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</si>
  <si>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</si>
  <si>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</si>
  <si>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</si>
  <si>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</si>
  <si>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</si>
  <si>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</si>
  <si>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</si>
  <si>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</si>
  <si>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</si>
  <si>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</si>
  <si>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</si>
  <si>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</si>
  <si>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</si>
  <si>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</si>
  <si>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</si>
  <si>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</si>
  <si>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</si>
  <si>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</si>
  <si>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</si>
  <si>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</si>
  <si>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</si>
  <si>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</si>
  <si>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</si>
  <si>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</si>
  <si>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</si>
  <si>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</si>
  <si>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</si>
  <si>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</si>
  <si>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</si>
  <si>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</si>
  <si>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</si>
  <si>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</si>
  <si>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</si>
  <si>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</si>
  <si>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</si>
  <si>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</si>
  <si>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</si>
  <si>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</si>
  <si>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</si>
  <si>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</si>
  <si>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</si>
  <si>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</si>
  <si>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</si>
  <si>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</si>
  <si>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</si>
  <si>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</si>
  <si>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</si>
  <si>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</si>
  <si>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</si>
  <si>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</si>
  <si>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</si>
  <si>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</si>
  <si>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</si>
  <si>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</si>
  <si>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</si>
  <si>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</si>
  <si>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</si>
  <si>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</si>
  <si>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</si>
  <si>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</si>
  <si>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</si>
  <si>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</si>
  <si>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</si>
  <si>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</si>
  <si>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</si>
  <si>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</si>
  <si>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</si>
  <si>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</si>
  <si>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</si>
  <si>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</si>
  <si>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</si>
  <si>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</si>
  <si>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</si>
  <si>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</si>
  <si>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</si>
  <si>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</si>
  <si>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</si>
  <si>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</si>
  <si>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</si>
  <si>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</si>
  <si>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</si>
  <si>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</si>
  <si>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</si>
  <si>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</si>
  <si>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</si>
  <si>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</si>
  <si>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</si>
  <si>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</si>
  <si>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</si>
  <si>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</si>
  <si>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</si>
  <si>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</si>
  <si>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</si>
  <si>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</si>
  <si>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</si>
  <si>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</si>
  <si>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</si>
  <si>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</si>
  <si>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</si>
  <si>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</si>
  <si>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</si>
  <si>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</si>
  <si>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</si>
  <si>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</si>
  <si>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</si>
  <si>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</si>
  <si>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</si>
  <si>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</si>
  <si>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</si>
  <si>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</si>
  <si>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</si>
  <si>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</si>
  <si>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</si>
  <si>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</si>
  <si>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</si>
  <si>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</si>
  <si>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</si>
  <si>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</si>
  <si>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</si>
  <si>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</si>
  <si>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</si>
  <si>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</si>
  <si>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</si>
  <si>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</si>
  <si>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</si>
  <si>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</si>
  <si>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</si>
  <si>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</si>
  <si>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</si>
  <si>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</si>
  <si>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</si>
  <si>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</si>
  <si>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</si>
  <si>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</si>
  <si>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</si>
  <si>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</si>
  <si>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</si>
  <si>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</si>
  <si>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</si>
  <si>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</si>
  <si>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</si>
  <si>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</si>
  <si>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</si>
  <si>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</si>
  <si>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</si>
  <si>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</si>
  <si>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</si>
  <si>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</si>
  <si>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</si>
  <si>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</si>
  <si>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</si>
  <si>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</si>
  <si>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</si>
  <si>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</si>
  <si>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</si>
  <si>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</si>
  <si>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</si>
  <si>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</si>
  <si>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</si>
  <si>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</si>
  <si>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</si>
  <si>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</si>
  <si>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</si>
  <si>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</si>
  <si>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</si>
  <si>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</si>
  <si>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</si>
  <si>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</si>
  <si>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</si>
  <si>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</si>
  <si>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</si>
  <si>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</si>
  <si>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</si>
  <si>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</si>
  <si>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</si>
  <si>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</si>
  <si>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</si>
  <si>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</si>
  <si>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</si>
  <si>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</si>
  <si>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</si>
  <si>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</si>
  <si>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</si>
  <si>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</si>
  <si>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</si>
  <si>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</si>
  <si>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</si>
  <si>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</si>
  <si>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</si>
  <si>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</si>
  <si>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</si>
  <si>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</si>
  <si>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</si>
  <si>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</si>
  <si>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</si>
  <si>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</si>
  <si>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</si>
  <si>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</si>
  <si>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</si>
  <si>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</si>
  <si>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</si>
  <si>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</si>
  <si>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</si>
  <si>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</si>
  <si>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</si>
  <si>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</si>
  <si>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</si>
  <si>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</si>
  <si>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</si>
  <si>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</si>
  <si>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</si>
  <si>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</si>
  <si>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</si>
  <si>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</si>
  <si>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</si>
  <si>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</si>
  <si>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</si>
  <si>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</si>
  <si>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</si>
  <si>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</si>
  <si>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</si>
  <si>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</si>
  <si>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</si>
  <si>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</si>
  <si>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</si>
  <si>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</si>
  <si>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</si>
  <si>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</si>
  <si>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</si>
  <si>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</si>
  <si>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</si>
  <si>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</si>
  <si>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</si>
  <si>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</si>
  <si>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</si>
  <si>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</si>
  <si>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</si>
  <si>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</si>
  <si>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</si>
  <si>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</si>
  <si>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</si>
  <si>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</si>
  <si>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</si>
  <si>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</si>
  <si>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</si>
  <si>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</si>
  <si>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</si>
  <si>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</si>
  <si>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</si>
  <si>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</si>
  <si>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</si>
  <si>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</si>
  <si>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</si>
  <si>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</si>
  <si>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</si>
  <si>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</si>
  <si>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</si>
  <si>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</si>
  <si>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</si>
  <si>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</si>
  <si>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</si>
  <si>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</si>
  <si>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</si>
  <si>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</si>
  <si>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</si>
  <si>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</si>
  <si>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</si>
  <si>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</si>
  <si>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</si>
  <si>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</si>
  <si>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</si>
  <si>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</si>
  <si>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</si>
  <si>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</si>
  <si>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</si>
  <si>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</si>
  <si>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</si>
  <si>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</si>
  <si>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</si>
  <si>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</si>
  <si>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</si>
  <si>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</si>
  <si>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</si>
  <si>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</si>
  <si>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</si>
  <si>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</si>
  <si>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</si>
  <si>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</si>
  <si>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</si>
  <si>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</si>
  <si>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</si>
  <si>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</si>
  <si>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</si>
  <si>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</si>
  <si>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</si>
  <si>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</si>
  <si>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</si>
  <si>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</si>
  <si>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</si>
  <si>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</si>
  <si>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</si>
  <si>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</si>
  <si>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</si>
  <si>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</si>
  <si>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</si>
  <si>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</si>
  <si>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</si>
  <si>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</si>
  <si>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</si>
  <si>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</si>
  <si>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</si>
  <si>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</si>
  <si>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</si>
  <si>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</si>
  <si>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</si>
  <si>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</si>
  <si>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</si>
  <si>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</si>
  <si>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</si>
  <si>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</si>
  <si>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</si>
  <si>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</si>
  <si>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</si>
  <si>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</si>
  <si>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</si>
  <si>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</si>
  <si>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</si>
  <si>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</si>
  <si>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</si>
  <si>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</si>
  <si>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</si>
  <si>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</si>
  <si>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</si>
  <si>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</si>
  <si>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</si>
  <si>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</si>
  <si>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</si>
  <si>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</si>
  <si>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</si>
  <si>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</si>
  <si>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</si>
  <si>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</si>
  <si>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</si>
  <si>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</si>
  <si>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</si>
  <si>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</si>
  <si>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</si>
  <si>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</si>
  <si>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</si>
  <si>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</si>
  <si>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</si>
  <si>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</si>
  <si>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</si>
  <si>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</si>
  <si>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</si>
  <si>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</si>
  <si>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</si>
  <si>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</si>
  <si>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</si>
  <si>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</si>
  <si>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</si>
  <si>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</si>
  <si>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</si>
  <si>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</si>
  <si>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</si>
  <si>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</si>
  <si>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</si>
  <si>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</si>
  <si>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</si>
  <si>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</si>
  <si>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</si>
  <si>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</si>
  <si>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</si>
  <si>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</si>
  <si>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</si>
  <si>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</si>
  <si>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</si>
  <si>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</si>
  <si>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</si>
  <si>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</si>
  <si>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</si>
  <si>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</si>
  <si>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</si>
  <si>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</si>
  <si>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</si>
  <si>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</si>
  <si>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</si>
  <si>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</si>
  <si>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</si>
  <si>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</si>
  <si>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</si>
  <si>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</si>
  <si>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</si>
  <si>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</si>
  <si>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</si>
  <si>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</si>
  <si>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</si>
  <si>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</si>
  <si>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</si>
  <si>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</si>
  <si>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</si>
  <si>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</si>
  <si>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</si>
  <si>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</si>
  <si>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</si>
  <si>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</si>
  <si>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</si>
  <si>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</si>
  <si>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</si>
  <si>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</si>
  <si>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</si>
  <si>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</si>
  <si>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</si>
  <si>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</si>
  <si>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</si>
  <si>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</si>
  <si>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</si>
  <si>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</si>
  <si>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</si>
  <si>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</si>
  <si>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</si>
  <si>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</si>
  <si>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</si>
  <si>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</si>
  <si>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</si>
  <si>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</si>
  <si>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</si>
  <si>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</si>
  <si>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</si>
  <si>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</si>
  <si>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</si>
  <si>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</si>
  <si>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</si>
  <si>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</si>
  <si>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</si>
  <si>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</si>
  <si>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</si>
  <si>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</si>
  <si>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</si>
  <si>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</si>
  <si>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</si>
  <si>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</si>
  <si>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</si>
  <si>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</si>
  <si>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</si>
  <si>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</si>
  <si>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</si>
  <si>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</si>
  <si>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</si>
  <si>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</si>
  <si>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</si>
  <si>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</si>
  <si>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</si>
  <si>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</si>
  <si>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</si>
  <si>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</si>
  <si>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</si>
  <si>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</si>
  <si>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</si>
  <si>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</si>
  <si>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</si>
  <si>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</si>
  <si>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</si>
  <si>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</si>
  <si>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</si>
  <si>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</si>
  <si>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</si>
  <si>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</si>
  <si>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</si>
  <si>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</si>
  <si>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</si>
  <si>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</si>
  <si>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</si>
  <si>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</si>
  <si>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</si>
  <si>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</si>
  <si>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</si>
  <si>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</si>
  <si>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</si>
  <si>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</si>
  <si>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</si>
  <si>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</si>
  <si>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</si>
  <si>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</si>
  <si>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</si>
  <si>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</si>
  <si>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</si>
  <si>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</si>
  <si>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</si>
  <si>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</si>
  <si>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</si>
  <si>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</si>
  <si>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</si>
  <si>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</si>
  <si>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</si>
  <si>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</si>
  <si>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</si>
  <si>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</si>
  <si>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</si>
  <si>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</si>
  <si>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</si>
  <si>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</si>
  <si>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</si>
  <si>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</si>
  <si>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</si>
  <si>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</si>
  <si>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</si>
  <si>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</si>
  <si>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</si>
  <si>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</si>
  <si>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</si>
  <si>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</si>
  <si>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</si>
  <si>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</si>
  <si>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</si>
  <si>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</si>
  <si>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</si>
  <si>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</si>
  <si>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</si>
  <si>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</si>
  <si>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</si>
  <si>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</si>
  <si>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</si>
  <si>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</si>
  <si>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</si>
  <si>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</si>
  <si>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</si>
  <si>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</si>
  <si>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</si>
  <si>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</si>
  <si>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</si>
  <si>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</si>
  <si>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</si>
  <si>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</si>
  <si>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</si>
  <si>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</si>
  <si>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</si>
  <si>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</si>
  <si>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</si>
  <si>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</si>
  <si>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</si>
  <si>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</si>
  <si>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</si>
  <si>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</si>
  <si>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</si>
  <si>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</si>
  <si>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</si>
  <si>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</si>
  <si>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</si>
  <si>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</si>
  <si>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</si>
  <si>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</si>
  <si>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</si>
  <si>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</si>
  <si>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</si>
  <si>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</si>
  <si>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</si>
  <si>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</si>
  <si>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</si>
  <si>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</si>
  <si>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</si>
  <si>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</si>
  <si>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</si>
  <si>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</si>
  <si>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</si>
  <si>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</si>
  <si>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</si>
  <si>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</si>
  <si>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</si>
  <si>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</si>
  <si>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</si>
  <si>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</si>
  <si>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</si>
  <si>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</si>
  <si>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</si>
  <si>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</si>
  <si>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</si>
  <si>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</si>
  <si>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</si>
  <si>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</si>
  <si>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</si>
  <si>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</si>
  <si>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</si>
  <si>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</si>
  <si>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</si>
  <si>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</si>
  <si>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</si>
  <si>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</si>
  <si>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</si>
  <si>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</si>
  <si>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</si>
  <si>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</si>
  <si>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</si>
  <si>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</si>
  <si>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</si>
  <si>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</si>
  <si>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</si>
  <si>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</si>
  <si>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</si>
  <si>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</si>
  <si>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</si>
  <si>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</si>
  <si>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</si>
  <si>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</si>
  <si>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</si>
  <si>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</si>
  <si>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</si>
  <si>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</si>
  <si>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</si>
  <si>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</si>
  <si>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</si>
  <si>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</si>
  <si>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</si>
  <si>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</si>
  <si>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</si>
  <si>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</si>
  <si>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</si>
  <si>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</si>
  <si>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</si>
  <si>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</si>
  <si>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</si>
  <si>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</si>
  <si>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</si>
  <si>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</si>
  <si>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</si>
  <si>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</si>
  <si>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</si>
  <si>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</si>
  <si>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</si>
  <si>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</si>
  <si>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</si>
  <si>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</si>
  <si>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</si>
  <si>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</si>
  <si>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</si>
  <si>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</si>
  <si>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</si>
  <si>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</si>
  <si>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</si>
  <si>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</si>
  <si>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</si>
  <si>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</si>
  <si>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</si>
  <si>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</si>
  <si>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</si>
  <si>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</si>
  <si>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</si>
  <si>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</si>
  <si>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</si>
  <si>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</si>
  <si>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</si>
  <si>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</si>
  <si>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</si>
  <si>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</si>
  <si>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</si>
  <si>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</si>
  <si>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</si>
  <si>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</si>
  <si>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</si>
  <si>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</si>
  <si>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</si>
  <si>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</si>
  <si>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</si>
  <si>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</si>
  <si>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</si>
  <si>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</si>
  <si>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</si>
  <si>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</si>
  <si>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</si>
  <si>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</si>
  <si>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</si>
  <si>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</si>
  <si>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</si>
  <si>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</si>
  <si>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</si>
  <si>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</si>
  <si>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</si>
  <si>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</si>
  <si>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</si>
  <si>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</si>
  <si>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</si>
  <si>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</si>
  <si>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</si>
  <si>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</si>
  <si>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</si>
  <si>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</si>
  <si>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</si>
  <si>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</si>
  <si>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</si>
  <si>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</si>
  <si>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</si>
  <si>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</si>
  <si>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</si>
  <si>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</si>
  <si>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</si>
  <si>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</si>
  <si>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</si>
  <si>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</si>
  <si>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</si>
  <si>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</si>
  <si>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</si>
  <si>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</si>
  <si>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</si>
  <si>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</si>
  <si>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</si>
  <si>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</si>
  <si>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</si>
  <si>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</si>
  <si>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</si>
  <si>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</si>
  <si>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</si>
  <si>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</si>
  <si>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</si>
  <si>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</si>
  <si>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</si>
  <si>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</si>
  <si>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</si>
  <si>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</si>
  <si>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</si>
  <si>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</si>
  <si>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</si>
  <si>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</si>
  <si>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</si>
  <si>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</si>
  <si>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</si>
  <si>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</si>
  <si>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</si>
  <si>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</si>
  <si>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</si>
  <si>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</si>
  <si>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</si>
  <si>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</si>
  <si>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</si>
  <si>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</si>
  <si>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</si>
  <si>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</si>
  <si>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</si>
  <si>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</si>
  <si>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</si>
  <si>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</si>
  <si>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</si>
  <si>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</si>
  <si>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</si>
  <si>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</si>
  <si>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</si>
  <si>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</si>
  <si>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</si>
  <si>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</si>
  <si>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</si>
  <si>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</si>
  <si>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</si>
  <si>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</si>
  <si>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</si>
  <si>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</si>
  <si>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</si>
  <si>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</si>
  <si>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</si>
  <si>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</si>
  <si>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</si>
  <si>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</si>
  <si>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</si>
  <si>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</si>
  <si>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</si>
  <si>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</si>
  <si>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</si>
  <si>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</si>
  <si>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</si>
  <si>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</si>
  <si>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</si>
  <si>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</si>
  <si>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</si>
  <si>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</si>
  <si>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</si>
  <si>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</si>
  <si>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</si>
  <si>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</si>
  <si>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</si>
  <si>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</si>
  <si>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</si>
  <si>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</si>
  <si>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</si>
  <si>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</si>
  <si>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</si>
  <si>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</si>
  <si>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</si>
  <si>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</si>
  <si>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</si>
  <si>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</si>
  <si>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</si>
  <si>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</si>
  <si>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</si>
  <si>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</si>
  <si>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</si>
  <si>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</si>
  <si>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</si>
  <si>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</si>
  <si>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</si>
  <si>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</si>
  <si>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</si>
  <si>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</si>
  <si>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</si>
  <si>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</si>
  <si>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</si>
  <si>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</si>
  <si>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</si>
  <si>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</si>
  <si>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</si>
  <si>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</si>
  <si>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</si>
  <si>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</si>
  <si>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</si>
  <si>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</si>
  <si>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</si>
  <si>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</si>
  <si>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</si>
  <si>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</si>
  <si>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</si>
  <si>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</si>
  <si>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</si>
  <si>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</si>
  <si>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</si>
  <si>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</si>
  <si>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</si>
  <si>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</si>
  <si>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</si>
  <si>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</si>
  <si>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</si>
  <si>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</si>
  <si>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</si>
  <si>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</si>
  <si>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</si>
  <si>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</si>
  <si>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</si>
  <si>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</si>
  <si>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</si>
  <si>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</si>
  <si>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</si>
  <si>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</si>
  <si>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</si>
  <si>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</si>
  <si>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</si>
  <si>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</si>
  <si>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</si>
  <si>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</si>
  <si>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</si>
  <si>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</si>
  <si>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</si>
  <si>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</si>
  <si>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</si>
  <si>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</si>
  <si>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</si>
  <si>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</si>
  <si>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</si>
  <si>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</si>
  <si>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</si>
  <si>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</si>
  <si>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</si>
  <si>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</si>
  <si>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</si>
  <si>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</si>
  <si>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</si>
  <si>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</si>
  <si>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</si>
  <si>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</si>
  <si>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</si>
  <si>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</si>
  <si>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</si>
  <si>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</si>
  <si>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</si>
  <si>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</si>
  <si>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</si>
  <si>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</si>
  <si>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</si>
  <si>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</si>
  <si>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</si>
  <si>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</si>
  <si>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</si>
  <si>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</si>
  <si>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</si>
  <si>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</si>
  <si>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</si>
  <si>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</si>
  <si>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</si>
  <si>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</si>
  <si>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</si>
  <si>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</si>
  <si>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</si>
  <si>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</si>
  <si>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</si>
  <si>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</si>
  <si>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</si>
  <si>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</si>
  <si>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</si>
  <si>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</si>
  <si>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</si>
  <si>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</si>
  <si>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</si>
  <si>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</si>
  <si>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</si>
  <si>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</si>
  <si>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</si>
  <si>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</si>
  <si>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</si>
  <si>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</si>
  <si>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</si>
  <si>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</si>
  <si>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</si>
  <si>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</si>
  <si>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</si>
  <si>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</si>
  <si>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</si>
  <si>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</si>
  <si>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</si>
  <si>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</si>
  <si>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</si>
  <si>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</si>
  <si>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</si>
  <si>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</si>
  <si>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</si>
  <si>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</si>
  <si>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</si>
  <si>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</si>
  <si>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</si>
  <si>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</si>
  <si>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</si>
  <si>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</si>
  <si>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</si>
  <si>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</si>
  <si>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</si>
  <si>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</si>
  <si>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</si>
  <si>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</si>
  <si>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</si>
  <si>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</si>
  <si>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</si>
  <si>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</si>
  <si>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</si>
  <si>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</si>
  <si>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</si>
  <si>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</si>
  <si>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</si>
  <si>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</si>
  <si>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</si>
  <si>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</si>
  <si>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</si>
  <si>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</si>
  <si>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</si>
  <si>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</si>
  <si>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</si>
  <si>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</si>
  <si>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</si>
  <si>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</si>
  <si>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</si>
  <si>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</si>
  <si>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</si>
  <si>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</si>
  <si>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</si>
  <si>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</si>
  <si>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</si>
  <si>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</si>
  <si>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</si>
  <si>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</si>
  <si>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</si>
  <si>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</si>
  <si>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</si>
  <si>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</si>
  <si>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</si>
  <si>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</si>
  <si>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</si>
  <si>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</si>
  <si>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</si>
  <si>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</si>
  <si>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</si>
  <si>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</si>
  <si>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</si>
  <si>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</si>
  <si>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</si>
  <si>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</si>
  <si>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</si>
  <si>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</si>
  <si>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</si>
  <si>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</si>
  <si>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</si>
  <si>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</si>
  <si>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</si>
  <si>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</si>
  <si>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</si>
  <si>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</si>
  <si>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</si>
  <si>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</si>
  <si>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</si>
  <si>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</si>
  <si>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</si>
  <si>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</si>
  <si>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</si>
  <si>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</si>
  <si>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</si>
  <si>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</si>
  <si>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</si>
  <si>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</si>
  <si>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</si>
  <si>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</si>
  <si>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</si>
  <si>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</si>
  <si>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</si>
  <si>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</si>
  <si>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</si>
  <si>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</si>
  <si>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</si>
  <si>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</si>
  <si>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</si>
  <si>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</si>
  <si>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</si>
  <si>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</si>
  <si>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</si>
  <si>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</si>
  <si>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</si>
  <si>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</si>
  <si>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</si>
  <si>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</si>
  <si>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</si>
  <si>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</si>
  <si>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</si>
  <si>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</si>
  <si>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</si>
  <si>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</si>
  <si>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</si>
  <si>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</si>
  <si>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</si>
  <si>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</si>
  <si>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</si>
  <si>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</si>
  <si>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</si>
  <si>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</si>
  <si>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</si>
  <si>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</si>
  <si>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</si>
  <si>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</si>
  <si>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</si>
  <si>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</si>
  <si>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</si>
  <si>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</si>
  <si>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</si>
  <si>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</si>
  <si>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</si>
  <si>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</si>
  <si>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</si>
  <si>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</si>
  <si>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</si>
  <si>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</si>
  <si>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</si>
  <si>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</si>
  <si>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</si>
  <si>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</si>
  <si>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</si>
  <si>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</si>
  <si>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</si>
  <si>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</si>
  <si>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</si>
  <si>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</si>
  <si>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</si>
  <si>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</si>
  <si>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</si>
  <si>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</si>
  <si>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</si>
  <si>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</si>
  <si>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</si>
  <si>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</si>
  <si>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</si>
  <si>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</si>
  <si>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</si>
  <si>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</si>
  <si>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</si>
  <si>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</si>
  <si>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</si>
  <si>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</si>
  <si>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</si>
  <si>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</si>
  <si>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</si>
  <si>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</si>
  <si>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</si>
  <si>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</si>
  <si>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</si>
  <si>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</si>
  <si>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</si>
  <si>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</si>
  <si>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</si>
  <si>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</si>
  <si>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</si>
  <si>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</si>
  <si>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</si>
  <si>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</si>
  <si>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</si>
  <si>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</si>
  <si>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</si>
  <si>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</si>
  <si>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</si>
  <si>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</si>
  <si>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</si>
  <si>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</si>
  <si>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</si>
  <si>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</si>
  <si>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</si>
  <si>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</si>
  <si>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</si>
  <si>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</si>
  <si>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</si>
  <si>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</si>
  <si>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</si>
  <si>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</si>
  <si>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</si>
  <si>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</si>
  <si>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</si>
  <si>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</si>
  <si>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</si>
  <si>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</si>
  <si>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</si>
  <si>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</si>
  <si>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</si>
  <si>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</si>
  <si>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</si>
  <si>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</si>
  <si>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</si>
  <si>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</si>
  <si>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</si>
  <si>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</si>
  <si>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</si>
  <si>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</si>
  <si>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</si>
  <si>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</si>
  <si>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</si>
  <si>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</si>
  <si>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</si>
  <si>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</si>
  <si>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</si>
  <si>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</si>
  <si>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</si>
  <si>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</si>
  <si>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</si>
  <si>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</si>
  <si>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</si>
  <si>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</si>
  <si>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</si>
  <si>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</si>
  <si>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</si>
  <si>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</si>
  <si>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</si>
  <si>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</si>
  <si>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</si>
  <si>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</si>
  <si>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</si>
  <si>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</si>
  <si>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</si>
  <si>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</si>
  <si>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</si>
  <si>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</si>
  <si>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</si>
  <si>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</si>
  <si>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</si>
  <si>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</si>
  <si>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</si>
  <si>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</si>
  <si>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</si>
  <si>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</si>
  <si>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</si>
  <si>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</si>
  <si>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</si>
  <si>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</si>
  <si>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</si>
  <si>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</si>
  <si>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</si>
  <si>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</si>
  <si>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</si>
  <si>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</si>
  <si>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</si>
  <si>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</si>
  <si>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</si>
  <si>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</si>
  <si>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</si>
  <si>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</si>
  <si>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</si>
  <si>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</si>
  <si>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</si>
  <si>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</si>
  <si>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</si>
  <si>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</si>
  <si>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</si>
  <si>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</si>
  <si>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</si>
  <si>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</si>
  <si>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</si>
  <si>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</si>
  <si>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</si>
  <si>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</si>
  <si>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</si>
  <si>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</si>
  <si>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</si>
  <si>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</si>
  <si>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</si>
  <si>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</si>
  <si>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</si>
  <si>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</si>
  <si>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</si>
  <si>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</si>
  <si>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</si>
  <si>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</si>
  <si>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</si>
  <si>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</si>
  <si>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</si>
  <si>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</si>
  <si>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</si>
  <si>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</si>
  <si>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</si>
  <si>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</si>
  <si>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</si>
  <si>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</si>
  <si>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</si>
  <si>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</si>
  <si>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</si>
  <si>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</si>
  <si>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</si>
  <si>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</si>
  <si>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</si>
  <si>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</si>
  <si>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</si>
  <si>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</si>
  <si>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</si>
  <si>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</si>
  <si>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</si>
  <si>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</si>
  <si>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</si>
  <si>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</si>
  <si>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</si>
  <si>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</si>
  <si>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</si>
  <si>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</si>
  <si>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</si>
  <si>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</si>
  <si>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</si>
  <si>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</si>
  <si>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</si>
  <si>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</si>
  <si>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</si>
  <si>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</si>
  <si>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</si>
  <si>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</si>
  <si>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</si>
  <si>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</si>
  <si>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</si>
  <si>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</si>
  <si>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</si>
  <si>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</si>
  <si>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</si>
  <si>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</si>
  <si>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</si>
  <si>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</si>
  <si>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</si>
  <si>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</si>
  <si>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</si>
  <si>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</si>
  <si>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</si>
  <si>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</si>
  <si>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</si>
  <si>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</si>
  <si>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</si>
  <si>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</si>
  <si>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</si>
  <si>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</si>
  <si>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</si>
  <si>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</si>
  <si>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</si>
  <si>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</si>
  <si>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</si>
  <si>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</si>
  <si>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</si>
  <si>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</si>
  <si>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</si>
  <si>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</si>
  <si>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</si>
  <si>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</si>
  <si>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</si>
  <si>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</si>
  <si>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</si>
  <si>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</si>
  <si>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</si>
  <si>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</si>
  <si>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</si>
  <si>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</si>
  <si>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</si>
  <si>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</si>
  <si>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</si>
  <si>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</si>
  <si>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</si>
  <si>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</si>
  <si>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</si>
  <si>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</si>
  <si>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</si>
  <si>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</si>
  <si>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</si>
  <si>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</si>
  <si>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</si>
  <si>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</si>
  <si>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</si>
  <si>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</si>
  <si>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</si>
  <si>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</si>
  <si>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</si>
  <si>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</si>
  <si>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</si>
  <si>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</si>
  <si>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</si>
  <si>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</si>
  <si>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</si>
  <si>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</si>
  <si>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</si>
  <si>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</si>
  <si>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</si>
  <si>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</si>
  <si>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</si>
  <si>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</si>
  <si>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</si>
  <si>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</si>
  <si>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</si>
  <si>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</si>
  <si>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</si>
  <si>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</si>
  <si>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</si>
  <si>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</si>
  <si>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</si>
  <si>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</si>
  <si>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</si>
  <si>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</si>
  <si>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</si>
  <si>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</si>
  <si>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</si>
  <si>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</si>
  <si>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</si>
  <si>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</si>
  <si>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</si>
  <si>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</si>
  <si>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</si>
  <si>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</si>
  <si>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</si>
  <si>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</si>
  <si>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</si>
  <si>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</si>
  <si>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</si>
  <si>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</si>
  <si>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</si>
  <si>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</si>
  <si>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</si>
  <si>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</si>
  <si>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</si>
  <si>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</si>
  <si>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</si>
  <si>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</si>
  <si>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</si>
  <si>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</si>
  <si>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</si>
  <si>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</si>
  <si>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</si>
  <si>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</si>
  <si>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</si>
  <si>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</si>
  <si>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</si>
  <si>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</si>
  <si>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</si>
  <si>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</si>
  <si>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</si>
  <si>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</si>
  <si>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</si>
  <si>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</si>
  <si>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</si>
  <si>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</si>
  <si>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</si>
  <si>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</si>
  <si>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</si>
  <si>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</si>
  <si>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</si>
  <si>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</si>
  <si>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</si>
  <si>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</si>
  <si>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</si>
  <si>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</si>
  <si>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</si>
  <si>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</si>
  <si>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</si>
  <si>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</si>
  <si>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</si>
  <si>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</si>
  <si>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</si>
  <si>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</si>
  <si>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</si>
  <si>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</si>
  <si>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</si>
  <si>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</si>
  <si>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</si>
  <si>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</si>
  <si>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</si>
  <si>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</si>
  <si>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</si>
  <si>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</si>
  <si>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</si>
  <si>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</si>
  <si>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</si>
  <si>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</si>
  <si>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</si>
  <si>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</si>
  <si>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</si>
  <si>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</si>
  <si>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</si>
  <si>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</si>
  <si>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</si>
  <si>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</si>
  <si>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</si>
  <si>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</si>
  <si>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</si>
  <si>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</si>
  <si>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</si>
  <si>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</si>
  <si>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</si>
  <si>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</si>
  <si>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</si>
  <si>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</si>
  <si>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</si>
  <si>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</si>
  <si>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</si>
  <si>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</si>
  <si>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</si>
  <si>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</si>
  <si>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</si>
  <si>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</si>
  <si>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</si>
  <si>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</si>
  <si>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</si>
  <si>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</si>
  <si>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</si>
  <si>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</si>
  <si>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</si>
  <si>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</si>
  <si>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</si>
  <si>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</si>
  <si>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</si>
  <si>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</si>
  <si>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</si>
  <si>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</si>
  <si>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</si>
  <si>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</si>
  <si>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</si>
  <si>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</si>
  <si>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</si>
  <si>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</si>
  <si>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</si>
  <si>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</si>
  <si>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</si>
  <si>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</si>
  <si>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</si>
  <si>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</si>
  <si>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</si>
  <si>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</si>
  <si>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</si>
  <si>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</si>
  <si>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</si>
  <si>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</si>
  <si>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</si>
  <si>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</si>
  <si>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</si>
  <si>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</si>
  <si>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</si>
  <si>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</si>
  <si>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</si>
  <si>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</si>
  <si>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</si>
  <si>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</si>
  <si>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</si>
  <si>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</si>
  <si>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</si>
  <si>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</si>
  <si>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</si>
  <si>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</si>
  <si>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</si>
  <si>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</si>
  <si>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</si>
  <si>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</si>
  <si>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</si>
  <si>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</si>
  <si>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</si>
  <si>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</si>
  <si>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</si>
  <si>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</si>
  <si>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</si>
  <si>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</si>
  <si>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</si>
  <si>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</si>
  <si>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</si>
  <si>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</si>
  <si>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</si>
  <si>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</si>
  <si>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</si>
  <si>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</si>
  <si>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</si>
  <si>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</si>
  <si>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</si>
  <si>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</si>
  <si>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</si>
  <si>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</si>
  <si>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</si>
  <si>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</si>
  <si>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</si>
  <si>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</si>
  <si>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</si>
  <si>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</si>
  <si>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</si>
  <si>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</si>
  <si>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</si>
  <si>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</si>
  <si>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</si>
  <si>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</si>
  <si>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</si>
  <si>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</si>
  <si>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</si>
  <si>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</si>
  <si>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</si>
  <si>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</si>
  <si>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</si>
  <si>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</si>
  <si>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</si>
  <si>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</si>
  <si>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</si>
  <si>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</si>
  <si>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</si>
  <si>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</si>
  <si>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</si>
  <si>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</si>
  <si>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</si>
  <si>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</si>
  <si>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</si>
  <si>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</si>
  <si>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</si>
  <si>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</si>
  <si>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</si>
  <si>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</si>
  <si>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</si>
  <si>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</si>
  <si>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</si>
  <si>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</si>
  <si>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</si>
  <si>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</si>
  <si>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</si>
  <si>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</si>
  <si>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</si>
  <si>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</si>
  <si>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</si>
  <si>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</si>
  <si>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</si>
  <si>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</si>
  <si>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</si>
  <si>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</si>
  <si>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</si>
  <si>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</si>
  <si>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</si>
  <si>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</si>
  <si>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</si>
  <si>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</si>
  <si>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</si>
  <si>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</si>
  <si>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</si>
  <si>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</si>
  <si>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</si>
  <si>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</si>
  <si>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</si>
  <si>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</si>
  <si>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</si>
  <si>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</si>
  <si>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</si>
  <si>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</si>
  <si>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</si>
  <si>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</si>
  <si>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</si>
  <si>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</si>
  <si>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</si>
  <si>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</si>
  <si>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</si>
  <si>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</si>
  <si>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</si>
  <si>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</si>
  <si>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</si>
  <si>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</si>
  <si>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</si>
  <si>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</si>
  <si>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</si>
  <si>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</si>
  <si>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</si>
  <si>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</si>
  <si>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</si>
  <si>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</si>
  <si>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</si>
  <si>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</si>
  <si>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</si>
  <si>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</si>
  <si>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</si>
  <si>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</si>
  <si>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</si>
  <si>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</si>
  <si>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</si>
  <si>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</si>
  <si>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</si>
  <si>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</si>
  <si>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</si>
  <si>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</si>
  <si>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</si>
  <si>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</si>
  <si>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</si>
  <si>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</si>
  <si>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</si>
  <si>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</si>
  <si>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</si>
  <si>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</si>
  <si>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</si>
  <si>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</si>
  <si>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</si>
  <si>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</si>
  <si>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</si>
  <si>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</si>
  <si>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</si>
  <si>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</si>
  <si>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</si>
  <si>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</si>
  <si>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</si>
  <si>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</si>
  <si>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</si>
  <si>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</si>
  <si>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</si>
  <si>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</si>
  <si>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</si>
  <si>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</si>
  <si>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</si>
  <si>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</si>
  <si>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</si>
  <si>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</si>
  <si>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</si>
  <si>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</si>
  <si>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</si>
  <si>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</si>
  <si>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</si>
  <si>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</si>
  <si>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</si>
  <si>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</si>
  <si>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</si>
  <si>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</si>
  <si>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</si>
  <si>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</si>
  <si>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</si>
  <si>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</si>
  <si>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</si>
  <si>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</si>
  <si>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</si>
  <si>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</si>
  <si>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</si>
  <si>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</si>
  <si>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</si>
  <si>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</si>
  <si>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</si>
  <si>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</si>
  <si>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</si>
  <si>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</si>
  <si>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</si>
  <si>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</si>
  <si>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</si>
  <si>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</si>
  <si>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</si>
  <si>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</si>
  <si>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</si>
  <si>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</si>
  <si>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</si>
  <si>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</si>
  <si>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</si>
  <si>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</si>
  <si>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</si>
  <si>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</si>
  <si>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</si>
  <si>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</si>
  <si>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</si>
  <si>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</si>
  <si>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</si>
  <si>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</si>
  <si>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</si>
  <si>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</si>
  <si>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</si>
  <si>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</si>
  <si>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</si>
  <si>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</si>
  <si>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</si>
  <si>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</si>
  <si>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</si>
  <si>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</si>
  <si>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</si>
  <si>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</si>
  <si>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</si>
  <si>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</si>
  <si>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</si>
  <si>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</si>
  <si>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</si>
  <si>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</si>
  <si>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</si>
  <si>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</si>
  <si>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</si>
  <si>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</si>
  <si>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</si>
  <si>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</si>
  <si>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</si>
  <si>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</si>
  <si>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</si>
  <si>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</si>
  <si>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</si>
  <si>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</si>
  <si>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</si>
  <si>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</si>
  <si>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</si>
  <si>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</si>
  <si>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</si>
  <si>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m.pdf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</si>
</sst>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0" fontId="41" fillId="0" borderId="0" xfId="0" applyFont="1" applyBorder="1" applyAlignment="1">
      <alignment horizontal="right"/>
    </xf>
    <xf numFmtId="0" fontId="41" fillId="0" borderId="23"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9" fillId="0" borderId="0" xfId="0" applyFont="1" applyAlignment="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3" fillId="0" borderId="5" xfId="0" applyFont="1" applyBorder="1" applyAlignment="1">
      <alignment horizontal="left"/>
    </xf>
    <xf numFmtId="1" fontId="53" fillId="0" borderId="4" xfId="0" applyNumberFormat="1" applyFont="1" applyBorder="1" applyAlignment="1">
      <alignment horizontal="left"/>
    </xf>
    <xf numFmtId="0" fontId="53" fillId="0" borderId="4" xfId="0" applyFont="1" applyBorder="1" applyAlignment="1">
      <alignment horizontal="left"/>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14" fontId="53" fillId="0" borderId="5"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right"/>
    </xf>
    <xf numFmtId="0" fontId="55" fillId="0" borderId="0" xfId="0" applyFont="1" applyAlignment="1" applyProtection="1">
      <alignment horizontal="right"/>
      <protection locked="0"/>
    </xf>
    <xf numFmtId="0" fontId="55" fillId="0" borderId="0" xfId="0" applyFont="1" applyAlignment="1">
      <alignment horizontal="left" vertical="top" wrapText="1"/>
    </xf>
    <xf numFmtId="1"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53" fillId="0" borderId="0" xfId="0" applyFont="1" applyAlignment="1">
      <alignment horizontal="center"/>
    </xf>
    <xf numFmtId="0" fontId="53" fillId="0" borderId="0" xfId="0" applyFont="1" applyAlignment="1">
      <alignment horizontal="left"/>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02">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L4" sqref="L4"/>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25" priority="14">
      <formula>IF(OR(LEN(L2)=18,LEN(L2)=0), FALSE, TRUE)</formula>
    </cfRule>
  </conditionalFormatting>
  <conditionalFormatting sqref="C2:C2000">
    <cfRule type="expression" dxfId="24" priority="13">
      <formula>IF(OR(LEN(C2)=12,LEN(C2)=0), FALSE, TRUE)</formula>
    </cfRule>
  </conditionalFormatting>
  <conditionalFormatting sqref="I2:I2000">
    <cfRule type="expression" dxfId="23" priority="6">
      <formula>IF(OR(LEN(I2)=4,LEN(I2)=0), FALSE, TRUE)</formula>
    </cfRule>
  </conditionalFormatting>
  <conditionalFormatting sqref="N2:N2000">
    <cfRule type="expression" dxfId="22" priority="12">
      <formula>IF(OR(LEN(N2)=1,LEN(N2)=0), FALSE, TRUE)</formula>
    </cfRule>
  </conditionalFormatting>
  <conditionalFormatting sqref="X1:X1048576">
    <cfRule type="expression" dxfId="21" priority="5">
      <formula>AND($BB1="",$X1&lt;&gt;"")</formula>
    </cfRule>
    <cfRule type="expression" dxfId="20" priority="8">
      <formula>$BB1=4</formula>
    </cfRule>
    <cfRule type="expression" dxfId="19" priority="9">
      <formula>$BB1=2</formula>
    </cfRule>
    <cfRule type="expression" dxfId="18" priority="10">
      <formula>$BB1=3</formula>
    </cfRule>
    <cfRule type="expression" dxfId="17" priority="11">
      <formula>$BB1=5</formula>
    </cfRule>
  </conditionalFormatting>
  <conditionalFormatting sqref="B1:AT1048576">
    <cfRule type="expression" dxfId="16" priority="15">
      <formula>MOD(IF($B1="","",$B1),2)=0</formula>
    </cfRule>
  </conditionalFormatting>
  <conditionalFormatting sqref="U2:V2000">
    <cfRule type="expression" dxfId="15" priority="4">
      <formula>AND(NOT(ISNUMBER(U2)), U2&lt;&gt;"")</formula>
    </cfRule>
  </conditionalFormatting>
  <conditionalFormatting sqref="E2:E2000">
    <cfRule type="expression" dxfId="14" priority="2">
      <formula>IF(OR(LEN(E2)&lt;28,LEN(E2)=0), FALSE, TRUE)</formula>
    </cfRule>
  </conditionalFormatting>
  <conditionalFormatting sqref="M2:M2000">
    <cfRule type="expression" dxfId="13" priority="1">
      <formula>IF(N2="F",IF(OR(LEN(M2)=13,LEN(M2)=0), FALSE, TRUE),IF(OR(LEN(M2)=12,LEN(M2)=0),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15" sqref="CE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Linares\Documents\Programas\python\energia-main\Validacion\Archivo\m.pdf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26 DE SEPTIEMBRE DE 2025</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m.pdf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10594</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t="s">
        <v>157</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10593</v>
      </c>
      <c r="J23" s="246" t="str">
        <f>IF(I22="","",IFERROR(CONCATENATE(INDEX(DATOS!Y:Y,MATCH(IF(O4="SI",VALUE(C21),VALUE(REPORTE!C22)),DATOS!BY:BY,0),1),"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IFERROR(HYPERLINK("#"&amp;"DATOS!aQ"&amp;MATCH(VALUE(CARPETA),DATOS!B:B,0),IF(B65="(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IFERROR(HYPERLINK("#"&amp;"DATOS!aQ"&amp;MATCH(VALUE(CARPETA),DATOS!B:B,0),IF(G65="(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IFERROR(HYPERLINK("#"&amp;"DATOS!I"&amp;MATCH(VALUE(CARPETA),DATOS!B:B,0),IF(J65="(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IFERROR(HYPERLINK("#"&amp;"DATOS!L"&amp;MATCH(VALUE(CARPETA),DATOS!B:B,0),IF(B68="(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IFERROR(HYPERLINK("#"&amp;"DATOS!AQ"&amp;MATCH(VALUE(CARPETA),DATOS!B:B,0),IF(G68="(  ●  )","OK",G68)),"")</f>
        <v/>
      </c>
      <c r="C34" s="226"/>
      <c r="D34" s="142" t="s">
        <v>10582</v>
      </c>
      <c r="E34" s="138"/>
      <c r="F34" s="138"/>
      <c r="G34" s="138"/>
      <c r="H34" s="138"/>
      <c r="I34" s="138"/>
      <c r="J34" s="139"/>
      <c r="K34" s="221"/>
      <c r="L34" s="222"/>
      <c r="M34" s="98"/>
    </row>
    <row r="35" spans="2:50" ht="15" customHeight="1" x14ac:dyDescent="0.25">
      <c r="B35" s="227" t="str">
        <f>IFERROR(HYPERLINK("#"&amp;"DATOS!AQ"&amp;MATCH(VALUE(CARPETA),DATOS!B:B,0),IF(J68="(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IFERROR(HYPERLINK("#"&amp;"DATOS!AQ"&amp;MATCH(VALUE(CARPETA),DATOS!B:B,0),IF(G71="(  ●  )","OK",G71)),"")</f>
        <v/>
      </c>
      <c r="C37" s="228"/>
      <c r="D37" s="143" t="s">
        <v>10585</v>
      </c>
      <c r="E37" s="136"/>
      <c r="F37" s="136"/>
      <c r="G37" s="136"/>
      <c r="H37" s="136"/>
      <c r="I37" s="136"/>
      <c r="J37" s="137"/>
      <c r="K37" s="221"/>
      <c r="L37" s="222"/>
      <c r="M37" s="98"/>
    </row>
    <row r="38" spans="2:50" ht="15" customHeight="1" x14ac:dyDescent="0.25">
      <c r="B38" s="225" t="str">
        <f>IFERROR(HYPERLINK("#"&amp;"DATOS!AQ"&amp;MATCH(VALUE(CARPETA),DATOS!B:B,0),IF(J71="(  ●  )","OK",J71)),"")</f>
        <v/>
      </c>
      <c r="C38" s="226"/>
      <c r="D38" s="142" t="s">
        <v>10586</v>
      </c>
      <c r="E38" s="138"/>
      <c r="F38" s="138"/>
      <c r="G38" s="138"/>
      <c r="H38" s="138"/>
      <c r="I38" s="138"/>
      <c r="J38" s="139"/>
      <c r="K38" s="221"/>
      <c r="L38" s="222"/>
      <c r="M38" s="98"/>
    </row>
    <row r="39" spans="2:50" ht="15" customHeight="1" x14ac:dyDescent="0.25">
      <c r="B39" s="227" t="str">
        <f>IFERROR(HYPERLINK("#"&amp;"DATOS!AQ"&amp;MATCH(VALUE(CARPETA),DATOS!B:B,0),IF(L15="MORAL",IF(G74="(  ●  )","OK",G74),"")),"")</f>
        <v/>
      </c>
      <c r="C39" s="228"/>
      <c r="D39" s="143" t="str">
        <f>IF(B39="","","ACTA COSNTITUTIVA")</f>
        <v/>
      </c>
      <c r="E39" s="136"/>
      <c r="F39" s="136"/>
      <c r="G39" s="136"/>
      <c r="H39" s="136"/>
      <c r="I39" s="136"/>
      <c r="J39" s="137"/>
      <c r="K39" s="221"/>
      <c r="L39" s="222"/>
      <c r="M39" s="98"/>
    </row>
    <row r="40" spans="2:50" ht="15" customHeight="1" x14ac:dyDescent="0.25">
      <c r="B40" s="225" t="str">
        <f>IFERROR(HYPERLINK("#"&amp;"DATOS!AQ"&amp;MATCH(VALUE(CARPETA),DATOS!B:B,0),IF(B39="","",IF(B74="(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IFERROR(HYPERLINK("#"&amp;"DATOS!P"&amp;MATCH(VALUE(CARPETA),DATOS!B:B,0),IF(J74="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101" priority="2">
      <formula>$B$22=""</formula>
    </cfRule>
    <cfRule type="expression" dxfId="100"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8" sqref="H18:N1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26 de septiembre de 2025</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26</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septiembre</v>
      </c>
      <c r="AM14" s="164"/>
    </row>
    <row r="15" spans="1:43" ht="6" customHeight="1" x14ac:dyDescent="0.25">
      <c r="D15" s="155"/>
      <c r="E15" s="155"/>
      <c r="G15" s="151"/>
      <c r="P15" s="160"/>
      <c r="Q15" s="160"/>
      <c r="R15" s="160"/>
      <c r="S15" s="160"/>
      <c r="V15" s="152"/>
      <c r="AK15" s="164"/>
      <c r="AL15" s="164">
        <f ca="1">YEAR(TODAY())</f>
        <v>2025</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tr">
        <f>IF(REPORTE!C21="",REPORTE!C22,REPORTE!C21)</f>
        <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88"/>
      <c r="AO48" s="288"/>
      <c r="AP48" s="288"/>
      <c r="AS48" s="170" t="str">
        <f>IFERROR(IF(INDEX(DATOS!AF:AF,MATCH(#REF!,DATOS!J:J,0),1)=0,"",INDEX(DATOS!AF:AF,MATCH(#REF!,DATOS!J:J,0),1)),"")</f>
        <v/>
      </c>
    </row>
    <row r="49" spans="1:48" ht="15" customHeight="1" x14ac:dyDescent="0.25">
      <c r="D49" s="276" t="str">
        <f>REPORTE!C20</f>
        <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1</v>
      </c>
      <c r="AB49" s="151">
        <f>IF(AC49="",0,IFERROR(IF(VLOOKUP(AC49,AC$38:AC48,1,0)&gt;0,0,0),1))</f>
        <v>0</v>
      </c>
      <c r="AC49" s="152">
        <f>IF(DATOS!J13=Y$39,DATOS!C13,"")</f>
        <v>0</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1</v>
      </c>
      <c r="AB50" s="151">
        <f>IF(AC50="",0,IFERROR(IF(VLOOKUP(AC50,AC$38:AC49,1,0)&gt;0,0,0),1))</f>
        <v>0</v>
      </c>
      <c r="AC50" s="152">
        <f>IF(DATOS!J14=Y$39,DATOS!C14,"")</f>
        <v>0</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99" priority="54">
      <formula>$AP$2=1</formula>
    </cfRule>
  </conditionalFormatting>
  <conditionalFormatting sqref="P15:S15">
    <cfRule type="expression" dxfId="98" priority="55">
      <formula>$D$18="CARPETA:"</formula>
    </cfRule>
  </conditionalFormatting>
  <conditionalFormatting sqref="D18">
    <cfRule type="expression" dxfId="97" priority="52">
      <formula>$AP$2=1</formula>
    </cfRule>
  </conditionalFormatting>
  <conditionalFormatting sqref="D18">
    <cfRule type="expression" dxfId="96" priority="51">
      <formula>$AP$2=1</formula>
    </cfRule>
  </conditionalFormatting>
  <conditionalFormatting sqref="D18">
    <cfRule type="expression" dxfId="95" priority="53">
      <formula>$D$18="CARPETA:"</formula>
    </cfRule>
  </conditionalFormatting>
  <conditionalFormatting sqref="T15">
    <cfRule type="expression" dxfId="94" priority="49">
      <formula>$AP$2=1</formula>
    </cfRule>
  </conditionalFormatting>
  <conditionalFormatting sqref="T15">
    <cfRule type="expression" dxfId="93" priority="50">
      <formula>$D$18="CARPETA:"</formula>
    </cfRule>
  </conditionalFormatting>
  <conditionalFormatting sqref="C19">
    <cfRule type="expression" dxfId="92" priority="48">
      <formula>$W$14=1</formula>
    </cfRule>
  </conditionalFormatting>
  <conditionalFormatting sqref="U16:V16">
    <cfRule type="expression" dxfId="91" priority="38">
      <formula>$D$16=""</formula>
    </cfRule>
  </conditionalFormatting>
  <conditionalFormatting sqref="H18:I18">
    <cfRule type="expression" dxfId="90" priority="33">
      <formula>$O$18=1</formula>
    </cfRule>
  </conditionalFormatting>
  <conditionalFormatting sqref="H19:N19">
    <cfRule type="expression" dxfId="89" priority="30">
      <formula>$H$19=""</formula>
    </cfRule>
  </conditionalFormatting>
  <conditionalFormatting sqref="R18:T18">
    <cfRule type="expression" dxfId="88" priority="29">
      <formula>$R$18=""</formula>
    </cfRule>
  </conditionalFormatting>
  <conditionalFormatting sqref="R19:T19">
    <cfRule type="expression" dxfId="87" priority="28">
      <formula>$R$19=""</formula>
    </cfRule>
  </conditionalFormatting>
  <conditionalFormatting sqref="M21:T21">
    <cfRule type="expression" dxfId="86" priority="27">
      <formula>$M$21=""</formula>
    </cfRule>
  </conditionalFormatting>
  <conditionalFormatting sqref="N22:T22">
    <cfRule type="expression" dxfId="85" priority="26">
      <formula>$N$22=""</formula>
    </cfRule>
  </conditionalFormatting>
  <conditionalFormatting sqref="I23">
    <cfRule type="expression" dxfId="84" priority="25">
      <formula>$I$23=""</formula>
    </cfRule>
  </conditionalFormatting>
  <conditionalFormatting sqref="F24:N24">
    <cfRule type="expression" dxfId="83" priority="24">
      <formula>$F$24=""</formula>
    </cfRule>
  </conditionalFormatting>
  <conditionalFormatting sqref="J25:N25">
    <cfRule type="expression" dxfId="82" priority="23">
      <formula>$J$25=""</formula>
    </cfRule>
  </conditionalFormatting>
  <conditionalFormatting sqref="K26:N26">
    <cfRule type="expression" dxfId="81" priority="22">
      <formula>$K$26=""</formula>
    </cfRule>
  </conditionalFormatting>
  <conditionalFormatting sqref="E27">
    <cfRule type="expression" dxfId="80" priority="21">
      <formula>$E$27=""</formula>
    </cfRule>
  </conditionalFormatting>
  <conditionalFormatting sqref="L27:N27">
    <cfRule type="expression" dxfId="79" priority="20">
      <formula>$L$27=""</formula>
    </cfRule>
  </conditionalFormatting>
  <conditionalFormatting sqref="Q24:T24">
    <cfRule type="expression" dxfId="78" priority="19">
      <formula>$Q$24=""</formula>
    </cfRule>
  </conditionalFormatting>
  <conditionalFormatting sqref="Q25:T25">
    <cfRule type="expression" dxfId="77" priority="4">
      <formula xml:space="preserve"> AN40= "VENCIDO"</formula>
    </cfRule>
    <cfRule type="expression" dxfId="76" priority="5">
      <formula>AM40=4</formula>
    </cfRule>
    <cfRule type="expression" dxfId="75" priority="18">
      <formula>$Q$25=""</formula>
    </cfRule>
  </conditionalFormatting>
  <conditionalFormatting sqref="T26">
    <cfRule type="expression" dxfId="74" priority="17">
      <formula>$T$26=""</formula>
    </cfRule>
  </conditionalFormatting>
  <conditionalFormatting sqref="I31">
    <cfRule type="expression" dxfId="73" priority="15">
      <formula>$I$31=""</formula>
    </cfRule>
  </conditionalFormatting>
  <conditionalFormatting sqref="D33:T36">
    <cfRule type="expression" dxfId="72" priority="14">
      <formula>$D$33=""</formula>
    </cfRule>
  </conditionalFormatting>
  <conditionalFormatting sqref="G38">
    <cfRule type="expression" dxfId="71" priority="13">
      <formula>$G$38=""</formula>
    </cfRule>
  </conditionalFormatting>
  <conditionalFormatting sqref="D43:J43">
    <cfRule type="expression" dxfId="70" priority="12">
      <formula>$D$43=""</formula>
    </cfRule>
  </conditionalFormatting>
  <conditionalFormatting sqref="P43:T43">
    <cfRule type="expression" dxfId="69" priority="11">
      <formula>$P$43=""</formula>
    </cfRule>
  </conditionalFormatting>
  <conditionalFormatting sqref="S27:T27">
    <cfRule type="expression" dxfId="68" priority="1">
      <formula xml:space="preserve"> AP42= "VENCIDO"</formula>
    </cfRule>
    <cfRule type="expression" dxfId="67" priority="2">
      <formula>AO42=4</formula>
    </cfRule>
    <cfRule type="expression" dxfId="66"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26 de septiembre de 2025</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65" priority="32" operator="containsText" text="V">
      <formula>NOT(ISERROR(SEARCH("V",H1079)))</formula>
    </cfRule>
  </conditionalFormatting>
  <conditionalFormatting sqref="G1079:G1818">
    <cfRule type="containsText" dxfId="64" priority="31" operator="containsText" text="A">
      <formula>NOT(ISERROR(SEARCH("A",G1079)))</formula>
    </cfRule>
  </conditionalFormatting>
  <conditionalFormatting sqref="P13:Q13">
    <cfRule type="expression" dxfId="63" priority="28">
      <formula>$R$1</formula>
    </cfRule>
  </conditionalFormatting>
  <conditionalFormatting sqref="G1725:G1728 G1247:G1336 G1342:G1378 G1384:G1483 G1492:G1623 G1627:G1723 G1732:G1818 G1079:G1243">
    <cfRule type="containsText" dxfId="62" priority="25" operator="containsText" text="A">
      <formula>NOT(ISERROR(SEARCH("A",G1079)))</formula>
    </cfRule>
  </conditionalFormatting>
  <conditionalFormatting sqref="I1079:O1376 B1079:B1821 H1079:H1813 E1079:E1817 G1079:G1818 C1079:C1823 D1079:D1819 B14:E1078">
    <cfRule type="expression" dxfId="61" priority="15">
      <formula>$R14=1</formula>
    </cfRule>
  </conditionalFormatting>
  <conditionalFormatting sqref="P1079:Q1714">
    <cfRule type="expression" dxfId="60" priority="14">
      <formula>$S1079=1</formula>
    </cfRule>
  </conditionalFormatting>
  <conditionalFormatting sqref="F1079:F1829">
    <cfRule type="containsText" dxfId="59" priority="12" operator="containsText" text="û">
      <formula>NOT(ISERROR(SEARCH("û",F1079)))</formula>
    </cfRule>
  </conditionalFormatting>
  <conditionalFormatting sqref="G1079:Q1825">
    <cfRule type="containsText" dxfId="58" priority="11" operator="containsText" text="X">
      <formula>NOT(ISERROR(SEARCH("X",G1079)))</formula>
    </cfRule>
  </conditionalFormatting>
  <conditionalFormatting sqref="F14:F1078">
    <cfRule type="expression" dxfId="57" priority="10">
      <formula>$R14=1</formula>
    </cfRule>
  </conditionalFormatting>
  <conditionalFormatting sqref="H14:H1078">
    <cfRule type="containsText" dxfId="56" priority="8" operator="containsText" text="V">
      <formula>NOT(ISERROR(SEARCH("V",H14)))</formula>
    </cfRule>
  </conditionalFormatting>
  <conditionalFormatting sqref="G14:G1078">
    <cfRule type="containsText" dxfId="55" priority="7" operator="containsText" text="A">
      <formula>NOT(ISERROR(SEARCH("A",G14)))</formula>
    </cfRule>
  </conditionalFormatting>
  <conditionalFormatting sqref="G14:O1078">
    <cfRule type="expression" dxfId="54" priority="6">
      <formula>$R14=1</formula>
    </cfRule>
  </conditionalFormatting>
  <conditionalFormatting sqref="P14:Q1078">
    <cfRule type="expression" dxfId="53" priority="5">
      <formula>$S14=1</formula>
    </cfRule>
  </conditionalFormatting>
  <conditionalFormatting sqref="G14:Q1078">
    <cfRule type="containsText" dxfId="52" priority="4" operator="containsText" text="X">
      <formula>NOT(ISERROR(SEARCH("X",G14)))</formula>
    </cfRule>
  </conditionalFormatting>
  <conditionalFormatting sqref="J14:J1078">
    <cfRule type="containsText" dxfId="51" priority="3" operator="containsText" text="A">
      <formula>NOT(ISERROR(SEARCH("A",J14)))</formula>
    </cfRule>
  </conditionalFormatting>
  <conditionalFormatting sqref="J14:J1835">
    <cfRule type="containsText" dxfId="50" priority="2" operator="containsText" text="O">
      <formula>NOT(ISERROR(SEARCH("O",J14)))</formula>
    </cfRule>
  </conditionalFormatting>
  <conditionalFormatting sqref="I14:I1835">
    <cfRule type="containsText" dxfId="4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2024-11-27T15:43:42Z</cp:lastPrinted>
  <dcterms:created xsi:type="dcterms:W3CDTF">2019-10-18T13:17:58Z</dcterms:created>
  <dcterms:modified xsi:type="dcterms:W3CDTF">2025-09-26T21:10:15Z</dcterms:modified>
</cp:coreProperties>
</file>