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T43" i="1"/>
  <c r="S43"/>
  <c r="U43" s="1"/>
  <c r="S42"/>
  <c r="T41"/>
  <c r="S41"/>
  <c r="U41" s="1"/>
  <c r="S40"/>
  <c r="T40" s="1"/>
  <c r="T39"/>
  <c r="S39"/>
  <c r="U39" s="1"/>
  <c r="S38"/>
  <c r="T37"/>
  <c r="S37"/>
  <c r="U37" s="1"/>
  <c r="S36"/>
  <c r="T36" s="1"/>
  <c r="U36" s="1"/>
  <c r="T35"/>
  <c r="S35"/>
  <c r="U35" s="1"/>
  <c r="S34"/>
  <c r="T33"/>
  <c r="S33"/>
  <c r="U33" s="1"/>
  <c r="S32"/>
  <c r="T32" s="1"/>
  <c r="U32" s="1"/>
  <c r="T31"/>
  <c r="U31" s="1"/>
  <c r="S31"/>
  <c r="S30"/>
  <c r="T29"/>
  <c r="S29"/>
  <c r="U29" s="1"/>
  <c r="S28"/>
  <c r="T28" s="1"/>
  <c r="T27"/>
  <c r="S27"/>
  <c r="U27" s="1"/>
  <c r="S26"/>
  <c r="T25"/>
  <c r="S25"/>
  <c r="U25" s="1"/>
  <c r="S24"/>
  <c r="T24" s="1"/>
  <c r="T23"/>
  <c r="S23"/>
  <c r="U23" s="1"/>
  <c r="S22"/>
  <c r="T21"/>
  <c r="S21"/>
  <c r="U21" s="1"/>
  <c r="S20"/>
  <c r="T20" s="1"/>
  <c r="U20" s="1"/>
  <c r="T19"/>
  <c r="S19"/>
  <c r="U19" s="1"/>
  <c r="S18"/>
  <c r="T17"/>
  <c r="S17"/>
  <c r="U17" s="1"/>
  <c r="S16"/>
  <c r="T16" s="1"/>
  <c r="U16" s="1"/>
  <c r="T15"/>
  <c r="S15"/>
  <c r="U15" s="1"/>
  <c r="S14"/>
  <c r="T13"/>
  <c r="S13"/>
  <c r="U13" s="1"/>
  <c r="S12"/>
  <c r="T12" s="1"/>
  <c r="U12" s="1"/>
  <c r="T11"/>
  <c r="S11"/>
  <c r="U11" s="1"/>
  <c r="S10"/>
  <c r="T9"/>
  <c r="S9"/>
  <c r="U9" s="1"/>
  <c r="S8"/>
  <c r="T8" s="1"/>
  <c r="U8" s="1"/>
  <c r="T7"/>
  <c r="S7"/>
  <c r="U7" s="1"/>
  <c r="S6"/>
  <c r="T5"/>
  <c r="S5"/>
  <c r="U5" s="1"/>
  <c r="S4"/>
  <c r="T4" s="1"/>
  <c r="U4" s="1"/>
  <c r="T3"/>
  <c r="S3"/>
  <c r="U3" s="1"/>
  <c r="S2"/>
  <c r="T2" l="1"/>
  <c r="U2" s="1"/>
  <c r="T6"/>
  <c r="U6" s="1"/>
  <c r="T10"/>
  <c r="U10" s="1"/>
  <c r="T14"/>
  <c r="U14" s="1"/>
  <c r="T18"/>
  <c r="U18" s="1"/>
  <c r="T22"/>
  <c r="U22" s="1"/>
  <c r="T26"/>
  <c r="U26" s="1"/>
  <c r="T30"/>
  <c r="U30" s="1"/>
  <c r="T34"/>
  <c r="U34" s="1"/>
  <c r="T38"/>
  <c r="U38" s="1"/>
  <c r="T42"/>
  <c r="U42" s="1"/>
  <c r="U24"/>
  <c r="U28"/>
  <c r="U40"/>
</calcChain>
</file>

<file path=xl/sharedStrings.xml><?xml version="1.0" encoding="utf-8"?>
<sst xmlns="http://schemas.openxmlformats.org/spreadsheetml/2006/main" count="110" uniqueCount="77">
  <si>
    <t>COMMODITY</t>
  </si>
  <si>
    <t>Unit</t>
  </si>
  <si>
    <t>Kg</t>
  </si>
  <si>
    <t>Nairobi</t>
  </si>
  <si>
    <t>Mombasa</t>
  </si>
  <si>
    <t>Kisumu</t>
  </si>
  <si>
    <t>Nakuru</t>
  </si>
  <si>
    <t>Eldoret</t>
  </si>
  <si>
    <t>Malindi</t>
  </si>
  <si>
    <t>Kitale</t>
  </si>
  <si>
    <t>Kisii</t>
  </si>
  <si>
    <t>Kitui</t>
  </si>
  <si>
    <t>Busia</t>
  </si>
  <si>
    <t>Loitoktok</t>
  </si>
  <si>
    <t>Garissa</t>
  </si>
  <si>
    <t>Karatina</t>
  </si>
  <si>
    <t>Embu</t>
  </si>
  <si>
    <t>Average</t>
  </si>
  <si>
    <t>Maximum.</t>
  </si>
  <si>
    <t>Minimum.</t>
  </si>
  <si>
    <t>CEREAL</t>
  </si>
  <si>
    <t>Dry Maize</t>
  </si>
  <si>
    <t>Bag</t>
  </si>
  <si>
    <t>Green Maize</t>
  </si>
  <si>
    <t>Ext Bag</t>
  </si>
  <si>
    <t>Finger Millet</t>
  </si>
  <si>
    <t>Sorghum</t>
  </si>
  <si>
    <t>Wheat</t>
  </si>
  <si>
    <t>LEGUMES</t>
  </si>
  <si>
    <t>Beans Canadian</t>
  </si>
  <si>
    <t xml:space="preserve"> </t>
  </si>
  <si>
    <t>Beans Rosecoco</t>
  </si>
  <si>
    <t>Beans Mwitemania</t>
  </si>
  <si>
    <t>Mwezi Moja</t>
  </si>
  <si>
    <t>Beans Dolichos (Njahi)</t>
  </si>
  <si>
    <t>Green Gram</t>
  </si>
  <si>
    <t>Cowpeas</t>
  </si>
  <si>
    <t>Fresh Peas</t>
  </si>
  <si>
    <t>Groundnuts</t>
  </si>
  <si>
    <t>ROOTS &amp; TUBERS</t>
  </si>
  <si>
    <t>Red Irish Potatoes</t>
  </si>
  <si>
    <t>White Irish Potatoes</t>
  </si>
  <si>
    <t>Cassava Fresh</t>
  </si>
  <si>
    <t>Sweet Potatoes</t>
  </si>
  <si>
    <t>HORTICULTURE</t>
  </si>
  <si>
    <t>Cabbages</t>
  </si>
  <si>
    <t>Cooking Bananas</t>
  </si>
  <si>
    <t>Med Bunch</t>
  </si>
  <si>
    <t>Ripe Bananas</t>
  </si>
  <si>
    <t>Carrots</t>
  </si>
  <si>
    <t>Tomatoes</t>
  </si>
  <si>
    <t>Lg Box</t>
  </si>
  <si>
    <t>Onions Dry</t>
  </si>
  <si>
    <t>net</t>
  </si>
  <si>
    <t>Spring Onions</t>
  </si>
  <si>
    <t>Chillies</t>
  </si>
  <si>
    <t>Cucumber</t>
  </si>
  <si>
    <t>Capsicums</t>
  </si>
  <si>
    <t>Brinjals</t>
  </si>
  <si>
    <t>Cauliflower</t>
  </si>
  <si>
    <t>crate</t>
  </si>
  <si>
    <t>Lettuce</t>
  </si>
  <si>
    <t>Passion Fruits</t>
  </si>
  <si>
    <t>Oranges</t>
  </si>
  <si>
    <t>Lemons</t>
  </si>
  <si>
    <t>Mangoes Local</t>
  </si>
  <si>
    <t>Mangoes Ngowe</t>
  </si>
  <si>
    <t>Sm Basket</t>
  </si>
  <si>
    <t>Limes</t>
  </si>
  <si>
    <t>Pineapples</t>
  </si>
  <si>
    <t>Dozen</t>
  </si>
  <si>
    <t>Pawpaw</t>
  </si>
  <si>
    <t>Avocado</t>
  </si>
  <si>
    <t>Kales</t>
  </si>
  <si>
    <t>OTHERS</t>
  </si>
  <si>
    <t>Eggs</t>
  </si>
  <si>
    <t>Tray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</si>
</sst>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Georgia"/>
      <family val="1"/>
    </font>
    <font>
      <sz val="11"/>
      <color indexed="8"/>
      <name val="Calibri"/>
      <family val="2"/>
    </font>
    <font>
      <b/>
      <sz val="8"/>
      <color indexed="10"/>
      <name val="Georgia"/>
      <family val="1"/>
    </font>
    <font>
      <sz val="8"/>
      <name val="Georgia"/>
      <family val="1"/>
    </font>
    <font>
      <sz val="8"/>
      <color indexed="8"/>
      <name val="Georgia"/>
      <family val="1"/>
    </font>
    <font>
      <sz val="8"/>
      <color rgb="FFFF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6">
    <xf numFmtId="0" fontId="0" fillId="0" borderId="0" xfId="0"/>
    <xf numFmtId="164" fontId="2" fillId="0" borderId="1" xfId="1" applyNumberFormat="1" applyFont="1" applyBorder="1" applyAlignment="1">
      <alignment vertical="top"/>
    </xf>
    <xf numFmtId="164" fontId="2" fillId="0" borderId="2" xfId="1" applyNumberFormat="1" applyFont="1" applyBorder="1" applyAlignment="1">
      <alignment vertical="top"/>
    </xf>
    <xf numFmtId="164" fontId="2" fillId="0" borderId="3" xfId="1" applyNumberFormat="1" applyFont="1" applyBorder="1" applyAlignment="1">
      <alignment vertical="top"/>
    </xf>
    <xf numFmtId="164" fontId="2" fillId="2" borderId="3" xfId="1" applyNumberFormat="1" applyFont="1" applyFill="1" applyBorder="1" applyAlignment="1">
      <alignment vertical="top"/>
    </xf>
    <xf numFmtId="0" fontId="2" fillId="2" borderId="3" xfId="2" applyFont="1" applyFill="1" applyBorder="1" applyAlignment="1">
      <alignment vertical="top"/>
    </xf>
    <xf numFmtId="0" fontId="4" fillId="0" borderId="3" xfId="2" applyFont="1" applyBorder="1" applyAlignment="1">
      <alignment vertical="top"/>
    </xf>
    <xf numFmtId="0" fontId="4" fillId="0" borderId="4" xfId="2" applyFont="1" applyBorder="1" applyAlignment="1">
      <alignment vertical="top"/>
    </xf>
    <xf numFmtId="0" fontId="4" fillId="0" borderId="5" xfId="2" applyFont="1" applyBorder="1" applyAlignment="1">
      <alignment vertical="top"/>
    </xf>
    <xf numFmtId="164" fontId="2" fillId="0" borderId="6" xfId="1" applyNumberFormat="1" applyFont="1" applyBorder="1" applyAlignment="1">
      <alignment vertical="top"/>
    </xf>
    <xf numFmtId="164" fontId="2" fillId="0" borderId="7" xfId="1" applyNumberFormat="1" applyFont="1" applyBorder="1" applyAlignment="1">
      <alignment vertical="top"/>
    </xf>
    <xf numFmtId="164" fontId="5" fillId="0" borderId="8" xfId="1" applyNumberFormat="1" applyFont="1" applyBorder="1" applyAlignment="1">
      <alignment vertical="top"/>
    </xf>
    <xf numFmtId="1" fontId="5" fillId="0" borderId="8" xfId="1" applyNumberFormat="1" applyFont="1" applyBorder="1" applyAlignment="1">
      <alignment vertical="top"/>
    </xf>
    <xf numFmtId="1" fontId="6" fillId="0" borderId="8" xfId="2" applyNumberFormat="1" applyFont="1" applyBorder="1" applyAlignment="1">
      <alignment vertical="top"/>
    </xf>
    <xf numFmtId="1" fontId="5" fillId="2" borderId="8" xfId="2" applyNumberFormat="1" applyFont="1" applyFill="1" applyBorder="1" applyAlignment="1">
      <alignment vertical="top"/>
    </xf>
    <xf numFmtId="0" fontId="5" fillId="0" borderId="8" xfId="1" applyNumberFormat="1" applyFont="1" applyBorder="1" applyAlignment="1">
      <alignment vertical="top"/>
    </xf>
    <xf numFmtId="0" fontId="5" fillId="2" borderId="8" xfId="2" applyFont="1" applyFill="1" applyBorder="1" applyAlignment="1">
      <alignment vertical="top"/>
    </xf>
    <xf numFmtId="1" fontId="7" fillId="0" borderId="8" xfId="2" applyNumberFormat="1" applyFont="1" applyBorder="1" applyAlignment="1">
      <alignment vertical="top"/>
    </xf>
    <xf numFmtId="1" fontId="7" fillId="0" borderId="9" xfId="2" applyNumberFormat="1" applyFont="1" applyBorder="1" applyAlignment="1">
      <alignment vertical="top"/>
    </xf>
    <xf numFmtId="164" fontId="2" fillId="0" borderId="10" xfId="1" applyNumberFormat="1" applyFont="1" applyBorder="1" applyAlignment="1">
      <alignment vertical="top"/>
    </xf>
    <xf numFmtId="164" fontId="5" fillId="0" borderId="11" xfId="1" applyNumberFormat="1" applyFont="1" applyBorder="1" applyAlignment="1">
      <alignment vertical="top"/>
    </xf>
    <xf numFmtId="1" fontId="5" fillId="0" borderId="11" xfId="1" applyNumberFormat="1" applyFont="1" applyBorder="1" applyAlignment="1">
      <alignment vertical="top"/>
    </xf>
    <xf numFmtId="0" fontId="5" fillId="0" borderId="11" xfId="1" applyNumberFormat="1" applyFont="1" applyBorder="1" applyAlignment="1">
      <alignment vertical="top"/>
    </xf>
    <xf numFmtId="1" fontId="7" fillId="0" borderId="11" xfId="2" applyNumberFormat="1" applyFont="1" applyBorder="1" applyAlignment="1">
      <alignment vertical="top"/>
    </xf>
    <xf numFmtId="164" fontId="2" fillId="0" borderId="12" xfId="1" applyNumberFormat="1" applyFont="1" applyBorder="1" applyAlignment="1">
      <alignment vertical="top"/>
    </xf>
    <xf numFmtId="164" fontId="2" fillId="0" borderId="13" xfId="1" applyNumberFormat="1" applyFont="1" applyBorder="1" applyAlignment="1">
      <alignment vertical="top"/>
    </xf>
    <xf numFmtId="164" fontId="5" fillId="0" borderId="14" xfId="1" applyNumberFormat="1" applyFont="1" applyBorder="1" applyAlignment="1">
      <alignment vertical="top"/>
    </xf>
    <xf numFmtId="1" fontId="5" fillId="0" borderId="14" xfId="1" applyNumberFormat="1" applyFont="1" applyBorder="1" applyAlignment="1">
      <alignment vertical="top"/>
    </xf>
    <xf numFmtId="0" fontId="5" fillId="0" borderId="14" xfId="1" applyNumberFormat="1" applyFont="1" applyBorder="1" applyAlignment="1">
      <alignment vertical="top"/>
    </xf>
    <xf numFmtId="1" fontId="7" fillId="0" borderId="14" xfId="2" applyNumberFormat="1" applyFont="1" applyBorder="1" applyAlignment="1">
      <alignment vertical="top"/>
    </xf>
    <xf numFmtId="1" fontId="7" fillId="0" borderId="15" xfId="2" applyNumberFormat="1" applyFont="1" applyBorder="1" applyAlignment="1">
      <alignment vertical="top"/>
    </xf>
    <xf numFmtId="164" fontId="2" fillId="0" borderId="16" xfId="1" applyNumberFormat="1" applyFont="1" applyBorder="1" applyAlignment="1">
      <alignment vertical="top"/>
    </xf>
    <xf numFmtId="1" fontId="5" fillId="0" borderId="17" xfId="1" applyNumberFormat="1" applyFont="1" applyBorder="1" applyAlignment="1">
      <alignment vertical="top"/>
    </xf>
    <xf numFmtId="0" fontId="5" fillId="0" borderId="17" xfId="1" applyNumberFormat="1" applyFont="1" applyBorder="1" applyAlignment="1">
      <alignment vertical="top"/>
    </xf>
    <xf numFmtId="1" fontId="7" fillId="0" borderId="17" xfId="2" applyNumberFormat="1" applyFont="1" applyBorder="1" applyAlignment="1">
      <alignment vertical="top"/>
    </xf>
    <xf numFmtId="1" fontId="7" fillId="0" borderId="18" xfId="2" applyNumberFormat="1" applyFont="1" applyBorder="1" applyAlignment="1">
      <alignment vertical="top"/>
    </xf>
    <xf numFmtId="164" fontId="2" fillId="0" borderId="16" xfId="1" applyNumberFormat="1" applyFont="1" applyBorder="1" applyAlignment="1">
      <alignment vertical="top" wrapText="1"/>
    </xf>
    <xf numFmtId="164" fontId="2" fillId="0" borderId="7" xfId="1" applyNumberFormat="1" applyFont="1" applyFill="1" applyBorder="1" applyAlignment="1">
      <alignment vertical="top"/>
    </xf>
    <xf numFmtId="1" fontId="5" fillId="0" borderId="19" xfId="1" applyNumberFormat="1" applyFont="1" applyBorder="1" applyAlignment="1">
      <alignment vertical="top"/>
    </xf>
    <xf numFmtId="0" fontId="5" fillId="0" borderId="19" xfId="1" applyNumberFormat="1" applyFont="1" applyBorder="1" applyAlignment="1">
      <alignment vertical="top"/>
    </xf>
    <xf numFmtId="1" fontId="7" fillId="0" borderId="19" xfId="2" applyNumberFormat="1" applyFont="1" applyBorder="1" applyAlignment="1">
      <alignment vertical="top"/>
    </xf>
    <xf numFmtId="1" fontId="7" fillId="0" borderId="20" xfId="2" applyNumberFormat="1" applyFont="1" applyBorder="1" applyAlignment="1">
      <alignment vertical="top"/>
    </xf>
    <xf numFmtId="164" fontId="2" fillId="0" borderId="10" xfId="1" applyNumberFormat="1" applyFont="1" applyFill="1" applyBorder="1" applyAlignment="1">
      <alignment vertical="top"/>
    </xf>
    <xf numFmtId="164" fontId="2" fillId="0" borderId="21" xfId="1" applyNumberFormat="1" applyFont="1" applyBorder="1" applyAlignment="1">
      <alignment vertical="top"/>
    </xf>
    <xf numFmtId="164" fontId="2" fillId="0" borderId="22" xfId="1" applyNumberFormat="1" applyFont="1" applyFill="1" applyBorder="1" applyAlignment="1">
      <alignment vertical="top"/>
    </xf>
    <xf numFmtId="164" fontId="5" fillId="0" borderId="17" xfId="1" applyNumberFormat="1" applyFont="1" applyBorder="1" applyAlignment="1">
      <alignment vertical="top"/>
    </xf>
    <xf numFmtId="1" fontId="7" fillId="0" borderId="23" xfId="2" applyNumberFormat="1" applyFont="1" applyBorder="1" applyAlignment="1">
      <alignment vertical="top"/>
    </xf>
    <xf numFmtId="1" fontId="7" fillId="0" borderId="24" xfId="2" applyNumberFormat="1" applyFont="1" applyBorder="1" applyAlignment="1">
      <alignment vertical="top"/>
    </xf>
    <xf numFmtId="164" fontId="2" fillId="0" borderId="25" xfId="1" applyNumberFormat="1" applyFont="1" applyBorder="1" applyAlignment="1">
      <alignment vertical="top"/>
    </xf>
    <xf numFmtId="164" fontId="2" fillId="0" borderId="26" xfId="1" applyNumberFormat="1" applyFont="1" applyBorder="1" applyAlignment="1">
      <alignment vertical="top"/>
    </xf>
    <xf numFmtId="164" fontId="5" fillId="0" borderId="27" xfId="1" applyNumberFormat="1" applyFont="1" applyBorder="1" applyAlignment="1">
      <alignment vertical="top"/>
    </xf>
    <xf numFmtId="1" fontId="5" fillId="0" borderId="27" xfId="1" applyNumberFormat="1" applyFont="1" applyBorder="1" applyAlignment="1">
      <alignment vertical="top"/>
    </xf>
    <xf numFmtId="0" fontId="6" fillId="0" borderId="27" xfId="0" applyNumberFormat="1" applyFont="1" applyBorder="1" applyAlignment="1">
      <alignment vertical="top"/>
    </xf>
    <xf numFmtId="0" fontId="5" fillId="0" borderId="27" xfId="1" applyNumberFormat="1" applyFont="1" applyBorder="1" applyAlignment="1">
      <alignment vertical="top"/>
    </xf>
    <xf numFmtId="1" fontId="7" fillId="0" borderId="27" xfId="2" applyNumberFormat="1" applyFont="1" applyBorder="1" applyAlignment="1">
      <alignment vertical="top"/>
    </xf>
    <xf numFmtId="1" fontId="7" fillId="0" borderId="28" xfId="2" applyNumberFormat="1" applyFont="1" applyBorder="1" applyAlignment="1">
      <alignment vertical="top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>
      <selection sqref="A1:U43"/>
    </sheetView>
  </sheetViews>
  <sheetFormatPr defaultRowHeight="15"/>
  <sheetData>
    <row r="1" spans="1:21" ht="16.5" thickTop="1" thickBot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 t="s">
        <v>17</v>
      </c>
      <c r="T1" s="7" t="s">
        <v>18</v>
      </c>
      <c r="U1" s="8" t="s">
        <v>19</v>
      </c>
    </row>
    <row r="2" spans="1:21">
      <c r="A2" s="9" t="s">
        <v>20</v>
      </c>
      <c r="B2" s="10" t="s">
        <v>21</v>
      </c>
      <c r="C2" s="11" t="s">
        <v>22</v>
      </c>
      <c r="D2" s="11">
        <v>90</v>
      </c>
      <c r="E2" s="12">
        <v>2995</v>
      </c>
      <c r="F2" s="12">
        <v>3100</v>
      </c>
      <c r="G2" s="13">
        <v>3200</v>
      </c>
      <c r="H2" s="14">
        <v>2380</v>
      </c>
      <c r="I2" s="14">
        <v>2600</v>
      </c>
      <c r="J2" s="14">
        <v>3240</v>
      </c>
      <c r="K2" s="14">
        <v>2261.1111111111113</v>
      </c>
      <c r="L2" s="14">
        <v>3200</v>
      </c>
      <c r="M2" s="14">
        <v>3400</v>
      </c>
      <c r="N2" s="14">
        <v>2373.75</v>
      </c>
      <c r="O2" s="15">
        <v>3200</v>
      </c>
      <c r="P2" s="16">
        <v>3600</v>
      </c>
      <c r="Q2" s="16">
        <v>2800</v>
      </c>
      <c r="R2" s="16">
        <v>3000</v>
      </c>
      <c r="S2" s="17">
        <f t="shared" ref="S2:S43" si="0">AVERAGE(E2:R2)</f>
        <v>2953.561507936508</v>
      </c>
      <c r="T2" s="17">
        <f t="shared" ref="T2:T43" si="1">MAX(E2:S2)</f>
        <v>3600</v>
      </c>
      <c r="U2" s="18">
        <f t="shared" ref="U2:U43" si="2">MIN(E2:T2)</f>
        <v>2261.1111111111113</v>
      </c>
    </row>
    <row r="3" spans="1:21">
      <c r="A3" s="9"/>
      <c r="B3" s="19" t="s">
        <v>23</v>
      </c>
      <c r="C3" s="20" t="s">
        <v>24</v>
      </c>
      <c r="D3" s="20">
        <v>115</v>
      </c>
      <c r="E3" s="21">
        <v>3199.5833333333335</v>
      </c>
      <c r="F3" s="21">
        <v>5155.416666666667</v>
      </c>
      <c r="G3" s="21">
        <v>1990</v>
      </c>
      <c r="H3" s="21">
        <v>1941.6666666666667</v>
      </c>
      <c r="I3" s="21">
        <v>1725</v>
      </c>
      <c r="J3" s="21">
        <v>3000</v>
      </c>
      <c r="K3" s="21">
        <v>1200</v>
      </c>
      <c r="L3" s="21">
        <v>3500</v>
      </c>
      <c r="M3" s="21">
        <v>2000</v>
      </c>
      <c r="N3" s="21">
        <v>1500</v>
      </c>
      <c r="O3" s="22">
        <v>3250</v>
      </c>
      <c r="P3" s="22">
        <v>6100</v>
      </c>
      <c r="Q3" s="22">
        <v>1000</v>
      </c>
      <c r="R3" s="22">
        <v>2000</v>
      </c>
      <c r="S3" s="23">
        <f t="shared" si="0"/>
        <v>2682.9761904761904</v>
      </c>
      <c r="T3" s="17">
        <f t="shared" si="1"/>
        <v>6100</v>
      </c>
      <c r="U3" s="18">
        <f t="shared" si="2"/>
        <v>1000</v>
      </c>
    </row>
    <row r="4" spans="1:21">
      <c r="A4" s="9"/>
      <c r="B4" s="19" t="s">
        <v>25</v>
      </c>
      <c r="C4" s="20" t="s">
        <v>22</v>
      </c>
      <c r="D4" s="20">
        <v>90</v>
      </c>
      <c r="E4" s="21">
        <v>5530</v>
      </c>
      <c r="F4" s="21">
        <v>6525</v>
      </c>
      <c r="G4" s="21">
        <v>7200</v>
      </c>
      <c r="H4" s="21">
        <v>5311.25</v>
      </c>
      <c r="I4" s="21">
        <v>7200</v>
      </c>
      <c r="J4" s="21">
        <v>5602.5</v>
      </c>
      <c r="K4" s="21">
        <v>4500</v>
      </c>
      <c r="L4" s="21">
        <v>7300</v>
      </c>
      <c r="M4" s="21">
        <v>7800</v>
      </c>
      <c r="N4" s="21">
        <v>4725</v>
      </c>
      <c r="O4" s="22"/>
      <c r="P4" s="22">
        <v>7200</v>
      </c>
      <c r="Q4" s="22">
        <v>6000</v>
      </c>
      <c r="R4" s="22">
        <v>5200</v>
      </c>
      <c r="S4" s="23">
        <f t="shared" si="0"/>
        <v>6161.0576923076924</v>
      </c>
      <c r="T4" s="17">
        <f t="shared" si="1"/>
        <v>7800</v>
      </c>
      <c r="U4" s="18">
        <f t="shared" si="2"/>
        <v>4500</v>
      </c>
    </row>
    <row r="5" spans="1:21">
      <c r="A5" s="9"/>
      <c r="B5" s="19" t="s">
        <v>26</v>
      </c>
      <c r="C5" s="20" t="s">
        <v>22</v>
      </c>
      <c r="D5" s="20">
        <v>90</v>
      </c>
      <c r="E5" s="21">
        <v>3470</v>
      </c>
      <c r="F5" s="21">
        <v>3366.6666666666665</v>
      </c>
      <c r="G5" s="21">
        <v>3416.6666666666665</v>
      </c>
      <c r="H5" s="21">
        <v>3100</v>
      </c>
      <c r="I5" s="21">
        <v>3200</v>
      </c>
      <c r="J5" s="21">
        <v>4357.5</v>
      </c>
      <c r="K5" s="21">
        <v>1830</v>
      </c>
      <c r="L5" s="21"/>
      <c r="M5" s="21">
        <v>4500</v>
      </c>
      <c r="N5" s="21">
        <v>2475</v>
      </c>
      <c r="O5" s="22"/>
      <c r="P5" s="22">
        <v>6500</v>
      </c>
      <c r="Q5" s="22">
        <v>3000</v>
      </c>
      <c r="R5" s="22">
        <v>4800</v>
      </c>
      <c r="S5" s="23">
        <f t="shared" si="0"/>
        <v>3667.9861111111109</v>
      </c>
      <c r="T5" s="17">
        <f t="shared" si="1"/>
        <v>6500</v>
      </c>
      <c r="U5" s="18">
        <f t="shared" si="2"/>
        <v>1830</v>
      </c>
    </row>
    <row r="6" spans="1:21" ht="15.75" thickBot="1">
      <c r="A6" s="24"/>
      <c r="B6" s="25" t="s">
        <v>27</v>
      </c>
      <c r="C6" s="26" t="s">
        <v>22</v>
      </c>
      <c r="D6" s="26">
        <v>90</v>
      </c>
      <c r="E6" s="27"/>
      <c r="F6" s="27"/>
      <c r="G6" s="27"/>
      <c r="H6" s="27">
        <v>3515</v>
      </c>
      <c r="I6" s="27">
        <v>2800</v>
      </c>
      <c r="J6" s="27">
        <v>4500</v>
      </c>
      <c r="K6" s="27"/>
      <c r="L6" s="27"/>
      <c r="M6" s="27"/>
      <c r="N6" s="27"/>
      <c r="O6" s="28"/>
      <c r="P6" s="28">
        <v>5500</v>
      </c>
      <c r="Q6" s="28">
        <v>3500</v>
      </c>
      <c r="R6" s="28">
        <v>4000</v>
      </c>
      <c r="S6" s="29">
        <f t="shared" si="0"/>
        <v>3969.1666666666665</v>
      </c>
      <c r="T6" s="29">
        <f t="shared" si="1"/>
        <v>5500</v>
      </c>
      <c r="U6" s="30">
        <f t="shared" si="2"/>
        <v>2800</v>
      </c>
    </row>
    <row r="7" spans="1:21">
      <c r="A7" s="31" t="s">
        <v>28</v>
      </c>
      <c r="B7" s="10" t="s">
        <v>29</v>
      </c>
      <c r="C7" s="11" t="s">
        <v>22</v>
      </c>
      <c r="D7" s="11">
        <v>90</v>
      </c>
      <c r="E7" s="12">
        <v>5315</v>
      </c>
      <c r="F7" s="12"/>
      <c r="G7" s="12">
        <v>6200</v>
      </c>
      <c r="H7" s="12"/>
      <c r="I7" s="12"/>
      <c r="J7" s="12">
        <v>6300</v>
      </c>
      <c r="K7" s="12">
        <v>3733.3333333333335</v>
      </c>
      <c r="L7" s="12"/>
      <c r="M7" s="12"/>
      <c r="N7" s="12">
        <v>4500</v>
      </c>
      <c r="O7" s="15"/>
      <c r="P7" s="15">
        <v>5400</v>
      </c>
      <c r="Q7" s="15">
        <v>6500</v>
      </c>
      <c r="R7" s="15">
        <v>5000</v>
      </c>
      <c r="S7" s="17">
        <f t="shared" si="0"/>
        <v>5368.5416666666661</v>
      </c>
      <c r="T7" s="17">
        <f t="shared" si="1"/>
        <v>6500</v>
      </c>
      <c r="U7" s="18">
        <f t="shared" si="2"/>
        <v>3733.3333333333335</v>
      </c>
    </row>
    <row r="8" spans="1:21">
      <c r="A8" s="9" t="s">
        <v>30</v>
      </c>
      <c r="B8" s="19" t="s">
        <v>31</v>
      </c>
      <c r="C8" s="20" t="s">
        <v>22</v>
      </c>
      <c r="D8" s="20">
        <v>90</v>
      </c>
      <c r="E8" s="21">
        <v>5200</v>
      </c>
      <c r="F8" s="21">
        <v>4995</v>
      </c>
      <c r="G8" s="21">
        <v>6000</v>
      </c>
      <c r="H8" s="21">
        <v>4800</v>
      </c>
      <c r="I8" s="21">
        <v>5850</v>
      </c>
      <c r="J8" s="21">
        <v>6015</v>
      </c>
      <c r="K8" s="21">
        <v>3733.3333333333335</v>
      </c>
      <c r="L8" s="21">
        <v>4900</v>
      </c>
      <c r="M8" s="21">
        <v>5600</v>
      </c>
      <c r="N8" s="21">
        <v>4556.25</v>
      </c>
      <c r="O8" s="22"/>
      <c r="P8" s="22">
        <v>5400</v>
      </c>
      <c r="Q8" s="22">
        <v>5500</v>
      </c>
      <c r="R8" s="22">
        <v>5500</v>
      </c>
      <c r="S8" s="23">
        <f t="shared" si="0"/>
        <v>5234.5833333333339</v>
      </c>
      <c r="T8" s="17">
        <f t="shared" si="1"/>
        <v>6015</v>
      </c>
      <c r="U8" s="18">
        <f t="shared" si="2"/>
        <v>3733.3333333333335</v>
      </c>
    </row>
    <row r="9" spans="1:21">
      <c r="A9" s="9"/>
      <c r="B9" s="19" t="s">
        <v>32</v>
      </c>
      <c r="C9" s="20" t="s">
        <v>22</v>
      </c>
      <c r="D9" s="20">
        <v>90</v>
      </c>
      <c r="E9" s="21">
        <v>5070</v>
      </c>
      <c r="F9" s="21">
        <v>5868.75</v>
      </c>
      <c r="G9" s="21"/>
      <c r="H9" s="21">
        <v>4050</v>
      </c>
      <c r="I9" s="21">
        <v>4557</v>
      </c>
      <c r="J9" s="21">
        <v>6015</v>
      </c>
      <c r="K9" s="21">
        <v>3733.3333333333335</v>
      </c>
      <c r="L9" s="21"/>
      <c r="M9" s="21">
        <v>6000</v>
      </c>
      <c r="N9" s="21"/>
      <c r="O9" s="22">
        <v>5750</v>
      </c>
      <c r="P9" s="22">
        <v>5500</v>
      </c>
      <c r="Q9" s="22">
        <v>4560</v>
      </c>
      <c r="R9" s="22">
        <v>4000</v>
      </c>
      <c r="S9" s="23">
        <f t="shared" si="0"/>
        <v>5009.462121212121</v>
      </c>
      <c r="T9" s="17">
        <f t="shared" si="1"/>
        <v>6015</v>
      </c>
      <c r="U9" s="18">
        <f t="shared" si="2"/>
        <v>3733.3333333333335</v>
      </c>
    </row>
    <row r="10" spans="1:21">
      <c r="A10" s="9"/>
      <c r="B10" s="19" t="s">
        <v>33</v>
      </c>
      <c r="C10" s="20" t="s">
        <v>22</v>
      </c>
      <c r="D10" s="20">
        <v>90</v>
      </c>
      <c r="E10" s="21">
        <v>5030</v>
      </c>
      <c r="F10" s="21"/>
      <c r="G10" s="21"/>
      <c r="H10" s="21">
        <v>4333.333333333333</v>
      </c>
      <c r="I10" s="21"/>
      <c r="J10" s="21">
        <v>6150</v>
      </c>
      <c r="K10" s="21"/>
      <c r="L10" s="21"/>
      <c r="M10" s="21">
        <v>6200</v>
      </c>
      <c r="N10" s="21"/>
      <c r="O10" s="22">
        <v>6000</v>
      </c>
      <c r="P10" s="22">
        <v>5400</v>
      </c>
      <c r="Q10" s="22"/>
      <c r="R10" s="22"/>
      <c r="S10" s="23">
        <f t="shared" si="0"/>
        <v>5518.8888888888878</v>
      </c>
      <c r="T10" s="17">
        <f t="shared" si="1"/>
        <v>6200</v>
      </c>
      <c r="U10" s="18">
        <f t="shared" si="2"/>
        <v>4333.333333333333</v>
      </c>
    </row>
    <row r="11" spans="1:21">
      <c r="A11" s="9"/>
      <c r="B11" s="19" t="s">
        <v>34</v>
      </c>
      <c r="C11" s="20" t="s">
        <v>22</v>
      </c>
      <c r="D11" s="20">
        <v>90</v>
      </c>
      <c r="E11" s="21">
        <v>6495</v>
      </c>
      <c r="F11" s="21">
        <v>7166.25</v>
      </c>
      <c r="G11" s="21"/>
      <c r="H11" s="21">
        <v>7965</v>
      </c>
      <c r="I11" s="21">
        <v>7200</v>
      </c>
      <c r="J11" s="21">
        <v>9000</v>
      </c>
      <c r="K11" s="21">
        <v>8400</v>
      </c>
      <c r="L11" s="21"/>
      <c r="M11" s="21">
        <v>6800</v>
      </c>
      <c r="N11" s="21"/>
      <c r="O11" s="22">
        <v>7200</v>
      </c>
      <c r="P11" s="22">
        <v>9000</v>
      </c>
      <c r="Q11" s="22">
        <v>8000</v>
      </c>
      <c r="R11" s="22">
        <v>8500</v>
      </c>
      <c r="S11" s="23">
        <f t="shared" si="0"/>
        <v>7793.295454545455</v>
      </c>
      <c r="T11" s="17">
        <f t="shared" si="1"/>
        <v>9000</v>
      </c>
      <c r="U11" s="18">
        <f t="shared" si="2"/>
        <v>6495</v>
      </c>
    </row>
    <row r="12" spans="1:21">
      <c r="A12" s="9"/>
      <c r="B12" s="19" t="s">
        <v>35</v>
      </c>
      <c r="C12" s="20" t="s">
        <v>22</v>
      </c>
      <c r="D12" s="20">
        <v>90</v>
      </c>
      <c r="E12" s="21">
        <v>6800</v>
      </c>
      <c r="F12" s="21">
        <v>7515</v>
      </c>
      <c r="G12" s="21">
        <v>7200</v>
      </c>
      <c r="H12" s="21">
        <v>6300</v>
      </c>
      <c r="I12" s="21">
        <v>7600</v>
      </c>
      <c r="J12" s="21">
        <v>8005</v>
      </c>
      <c r="K12" s="21">
        <v>7200</v>
      </c>
      <c r="L12" s="21"/>
      <c r="M12" s="21">
        <v>6800</v>
      </c>
      <c r="N12" s="21">
        <v>6300</v>
      </c>
      <c r="O12" s="22">
        <v>10800</v>
      </c>
      <c r="P12" s="22">
        <v>8800</v>
      </c>
      <c r="Q12" s="22">
        <v>6500</v>
      </c>
      <c r="R12" s="22">
        <v>6000</v>
      </c>
      <c r="S12" s="23">
        <f t="shared" si="0"/>
        <v>7370.7692307692305</v>
      </c>
      <c r="T12" s="17">
        <f t="shared" si="1"/>
        <v>10800</v>
      </c>
      <c r="U12" s="18">
        <f t="shared" si="2"/>
        <v>6000</v>
      </c>
    </row>
    <row r="13" spans="1:21">
      <c r="A13" s="9"/>
      <c r="B13" s="19" t="s">
        <v>36</v>
      </c>
      <c r="C13" s="20" t="s">
        <v>22</v>
      </c>
      <c r="D13" s="20">
        <v>90</v>
      </c>
      <c r="E13" s="21">
        <v>5515</v>
      </c>
      <c r="F13" s="21">
        <v>4958.333333333333</v>
      </c>
      <c r="G13" s="21">
        <v>7200</v>
      </c>
      <c r="H13" s="21">
        <v>6300</v>
      </c>
      <c r="I13" s="21">
        <v>4950</v>
      </c>
      <c r="J13" s="21">
        <v>6300</v>
      </c>
      <c r="K13" s="21">
        <v>5333.333333333333</v>
      </c>
      <c r="L13" s="21"/>
      <c r="M13" s="21">
        <v>5000</v>
      </c>
      <c r="N13" s="21">
        <v>6300</v>
      </c>
      <c r="O13" s="22"/>
      <c r="P13" s="22">
        <v>7200</v>
      </c>
      <c r="Q13" s="22">
        <v>6000</v>
      </c>
      <c r="R13" s="22">
        <v>4000</v>
      </c>
      <c r="S13" s="23">
        <f t="shared" si="0"/>
        <v>5754.7222222222217</v>
      </c>
      <c r="T13" s="17">
        <f t="shared" si="1"/>
        <v>7200</v>
      </c>
      <c r="U13" s="18">
        <f t="shared" si="2"/>
        <v>4000</v>
      </c>
    </row>
    <row r="14" spans="1:21">
      <c r="A14" s="9"/>
      <c r="B14" s="19" t="s">
        <v>37</v>
      </c>
      <c r="C14" s="20" t="s">
        <v>22</v>
      </c>
      <c r="D14" s="20">
        <v>51</v>
      </c>
      <c r="E14" s="21">
        <v>2827.0833333333335</v>
      </c>
      <c r="F14" s="21">
        <v>2852.0833333333335</v>
      </c>
      <c r="G14" s="21">
        <v>2468.3333333333335</v>
      </c>
      <c r="H14" s="21">
        <v>2611.25</v>
      </c>
      <c r="I14" s="21">
        <v>2084.75</v>
      </c>
      <c r="J14" s="21"/>
      <c r="K14" s="21">
        <v>2210</v>
      </c>
      <c r="L14" s="21"/>
      <c r="M14" s="21">
        <v>2250</v>
      </c>
      <c r="N14" s="21"/>
      <c r="O14" s="22"/>
      <c r="P14" s="22">
        <v>8000</v>
      </c>
      <c r="Q14" s="22">
        <v>3600</v>
      </c>
      <c r="R14" s="22"/>
      <c r="S14" s="23">
        <f t="shared" si="0"/>
        <v>3211.5</v>
      </c>
      <c r="T14" s="17">
        <f t="shared" si="1"/>
        <v>8000</v>
      </c>
      <c r="U14" s="18">
        <f t="shared" si="2"/>
        <v>2084.75</v>
      </c>
    </row>
    <row r="15" spans="1:21" ht="15.75" thickBot="1">
      <c r="A15" s="24"/>
      <c r="B15" s="25" t="s">
        <v>38</v>
      </c>
      <c r="C15" s="26" t="s">
        <v>22</v>
      </c>
      <c r="D15" s="26">
        <v>110</v>
      </c>
      <c r="E15" s="27">
        <v>12000</v>
      </c>
      <c r="F15" s="27">
        <v>12787.5</v>
      </c>
      <c r="G15" s="27">
        <v>9937.5</v>
      </c>
      <c r="H15" s="32">
        <v>11000</v>
      </c>
      <c r="I15" s="27">
        <v>10170</v>
      </c>
      <c r="J15" s="32">
        <v>13882.5</v>
      </c>
      <c r="K15" s="32">
        <v>11550</v>
      </c>
      <c r="L15" s="32">
        <v>9800</v>
      </c>
      <c r="M15" s="32">
        <v>13500</v>
      </c>
      <c r="N15" s="32">
        <v>12237.5</v>
      </c>
      <c r="O15" s="33"/>
      <c r="P15" s="33">
        <v>15000</v>
      </c>
      <c r="Q15" s="33">
        <v>15000</v>
      </c>
      <c r="R15" s="33">
        <v>15000</v>
      </c>
      <c r="S15" s="34">
        <f t="shared" si="0"/>
        <v>12451.153846153846</v>
      </c>
      <c r="T15" s="34">
        <f t="shared" si="1"/>
        <v>15000</v>
      </c>
      <c r="U15" s="35">
        <f t="shared" si="2"/>
        <v>9800</v>
      </c>
    </row>
    <row r="16" spans="1:21" ht="22.5">
      <c r="A16" s="36" t="s">
        <v>39</v>
      </c>
      <c r="B16" s="37" t="s">
        <v>40</v>
      </c>
      <c r="C16" s="11" t="s">
        <v>22</v>
      </c>
      <c r="D16" s="11">
        <v>110</v>
      </c>
      <c r="E16" s="12">
        <v>3296.6666666666665</v>
      </c>
      <c r="F16" s="12">
        <v>2200</v>
      </c>
      <c r="G16" s="12">
        <v>4108.3333333333339</v>
      </c>
      <c r="H16" s="38">
        <v>3110</v>
      </c>
      <c r="I16" s="12">
        <v>3331.6666666666665</v>
      </c>
      <c r="J16" s="38"/>
      <c r="K16" s="38">
        <v>2444.4444444444448</v>
      </c>
      <c r="L16" s="38">
        <v>4083.3333333333335</v>
      </c>
      <c r="M16" s="38">
        <v>4150</v>
      </c>
      <c r="N16" s="38">
        <v>3100</v>
      </c>
      <c r="O16" s="39">
        <v>5650</v>
      </c>
      <c r="P16" s="39">
        <v>5200</v>
      </c>
      <c r="Q16" s="39">
        <v>2900</v>
      </c>
      <c r="R16" s="39">
        <v>2700</v>
      </c>
      <c r="S16" s="40">
        <f t="shared" si="0"/>
        <v>3559.572649572649</v>
      </c>
      <c r="T16" s="40">
        <f t="shared" si="1"/>
        <v>5650</v>
      </c>
      <c r="U16" s="41">
        <f t="shared" si="2"/>
        <v>2200</v>
      </c>
    </row>
    <row r="17" spans="1:21">
      <c r="A17" s="9"/>
      <c r="B17" s="42" t="s">
        <v>41</v>
      </c>
      <c r="C17" s="20" t="s">
        <v>22</v>
      </c>
      <c r="D17" s="20">
        <v>110</v>
      </c>
      <c r="E17" s="21">
        <v>3418.3333333333335</v>
      </c>
      <c r="F17" s="21">
        <v>2694.1666666666665</v>
      </c>
      <c r="G17" s="21">
        <v>4108.3333333333339</v>
      </c>
      <c r="H17" s="12">
        <v>3110</v>
      </c>
      <c r="I17" s="21">
        <v>3131.6666666666665</v>
      </c>
      <c r="J17" s="12">
        <v>3486.25</v>
      </c>
      <c r="K17" s="12">
        <v>2444.4444444444448</v>
      </c>
      <c r="L17" s="12"/>
      <c r="M17" s="12">
        <v>3500</v>
      </c>
      <c r="N17" s="12">
        <v>2875</v>
      </c>
      <c r="O17" s="15">
        <v>5650</v>
      </c>
      <c r="P17" s="15">
        <v>5200</v>
      </c>
      <c r="Q17" s="15"/>
      <c r="R17" s="15">
        <v>3200</v>
      </c>
      <c r="S17" s="23">
        <f t="shared" si="0"/>
        <v>3568.1828703703704</v>
      </c>
      <c r="T17" s="17">
        <f t="shared" si="1"/>
        <v>5650</v>
      </c>
      <c r="U17" s="18">
        <f t="shared" si="2"/>
        <v>2444.4444444444448</v>
      </c>
    </row>
    <row r="18" spans="1:21">
      <c r="A18" s="9"/>
      <c r="B18" s="42" t="s">
        <v>42</v>
      </c>
      <c r="C18" s="20" t="s">
        <v>22</v>
      </c>
      <c r="D18" s="20">
        <v>98.8</v>
      </c>
      <c r="E18" s="21">
        <v>2101.25</v>
      </c>
      <c r="F18" s="21">
        <v>2231.25</v>
      </c>
      <c r="G18" s="21">
        <v>1752.0833333333333</v>
      </c>
      <c r="H18" s="21"/>
      <c r="I18" s="21"/>
      <c r="J18" s="21">
        <v>2873.0625</v>
      </c>
      <c r="K18" s="21">
        <v>1700</v>
      </c>
      <c r="L18" s="21"/>
      <c r="M18" s="21">
        <v>800</v>
      </c>
      <c r="N18" s="21"/>
      <c r="O18" s="22"/>
      <c r="P18" s="22"/>
      <c r="Q18" s="22"/>
      <c r="R18" s="22">
        <v>1300</v>
      </c>
      <c r="S18" s="23">
        <f t="shared" si="0"/>
        <v>1822.5208333333333</v>
      </c>
      <c r="T18" s="17">
        <f t="shared" si="1"/>
        <v>2873.0625</v>
      </c>
      <c r="U18" s="18">
        <f t="shared" si="2"/>
        <v>800</v>
      </c>
    </row>
    <row r="19" spans="1:21" ht="15.75" thickBot="1">
      <c r="A19" s="24"/>
      <c r="B19" s="25" t="s">
        <v>43</v>
      </c>
      <c r="C19" s="26" t="s">
        <v>22</v>
      </c>
      <c r="D19" s="26">
        <v>98</v>
      </c>
      <c r="E19" s="27">
        <v>3290</v>
      </c>
      <c r="F19" s="27">
        <v>3176.4583333333335</v>
      </c>
      <c r="G19" s="27">
        <v>1879.1666666666667</v>
      </c>
      <c r="H19" s="27">
        <v>2525</v>
      </c>
      <c r="I19" s="27">
        <v>1722.5</v>
      </c>
      <c r="J19" s="27">
        <v>3413.4375</v>
      </c>
      <c r="K19" s="27">
        <v>1827.7777777777776</v>
      </c>
      <c r="L19" s="27">
        <v>1562.5</v>
      </c>
      <c r="M19" s="27">
        <v>4500</v>
      </c>
      <c r="N19" s="27">
        <v>1975</v>
      </c>
      <c r="O19" s="28">
        <v>2500</v>
      </c>
      <c r="P19" s="28">
        <v>8000</v>
      </c>
      <c r="Q19" s="28">
        <v>3800</v>
      </c>
      <c r="R19" s="28">
        <v>2500</v>
      </c>
      <c r="S19" s="29">
        <f t="shared" si="0"/>
        <v>3047.9885912698414</v>
      </c>
      <c r="T19" s="29">
        <f t="shared" si="1"/>
        <v>8000</v>
      </c>
      <c r="U19" s="30">
        <f t="shared" si="2"/>
        <v>1562.5</v>
      </c>
    </row>
    <row r="20" spans="1:21">
      <c r="A20" s="31" t="s">
        <v>44</v>
      </c>
      <c r="B20" s="10" t="s">
        <v>45</v>
      </c>
      <c r="C20" s="11" t="s">
        <v>24</v>
      </c>
      <c r="D20" s="11">
        <v>126</v>
      </c>
      <c r="E20" s="12">
        <v>1835.8333333333333</v>
      </c>
      <c r="F20" s="12">
        <v>2576.25</v>
      </c>
      <c r="G20" s="12">
        <v>866.66666666666663</v>
      </c>
      <c r="H20" s="12">
        <v>800</v>
      </c>
      <c r="I20" s="12">
        <v>980</v>
      </c>
      <c r="J20" s="12">
        <v>2000</v>
      </c>
      <c r="K20" s="12">
        <v>833.33333333333337</v>
      </c>
      <c r="L20" s="12">
        <v>800</v>
      </c>
      <c r="M20" s="12">
        <v>1500</v>
      </c>
      <c r="N20" s="12">
        <v>2633.3333333333335</v>
      </c>
      <c r="O20" s="15">
        <v>3000</v>
      </c>
      <c r="P20" s="15">
        <v>3000</v>
      </c>
      <c r="Q20" s="15">
        <v>700</v>
      </c>
      <c r="R20" s="15">
        <v>480</v>
      </c>
      <c r="S20" s="17">
        <f t="shared" si="0"/>
        <v>1571.8154761904764</v>
      </c>
      <c r="T20" s="17">
        <f t="shared" si="1"/>
        <v>3000</v>
      </c>
      <c r="U20" s="18">
        <f t="shared" si="2"/>
        <v>480</v>
      </c>
    </row>
    <row r="21" spans="1:21">
      <c r="A21" s="9"/>
      <c r="B21" s="19" t="s">
        <v>46</v>
      </c>
      <c r="C21" s="20" t="s">
        <v>47</v>
      </c>
      <c r="D21" s="20">
        <v>22</v>
      </c>
      <c r="E21" s="21">
        <v>622.66666666666663</v>
      </c>
      <c r="F21" s="21">
        <v>712.16666666666663</v>
      </c>
      <c r="G21" s="21">
        <v>300</v>
      </c>
      <c r="H21" s="21">
        <v>500</v>
      </c>
      <c r="I21" s="21">
        <v>890</v>
      </c>
      <c r="J21" s="21">
        <v>900</v>
      </c>
      <c r="K21" s="21">
        <v>327.77777777777777</v>
      </c>
      <c r="L21" s="21">
        <v>400</v>
      </c>
      <c r="M21" s="21">
        <v>450</v>
      </c>
      <c r="N21" s="21">
        <v>850</v>
      </c>
      <c r="O21" s="22">
        <v>600</v>
      </c>
      <c r="P21" s="22">
        <v>615</v>
      </c>
      <c r="Q21" s="22">
        <v>400</v>
      </c>
      <c r="R21" s="22">
        <v>450</v>
      </c>
      <c r="S21" s="23">
        <f t="shared" si="0"/>
        <v>572.68650793650784</v>
      </c>
      <c r="T21" s="17">
        <f t="shared" si="1"/>
        <v>900</v>
      </c>
      <c r="U21" s="18">
        <f t="shared" si="2"/>
        <v>300</v>
      </c>
    </row>
    <row r="22" spans="1:21">
      <c r="A22" s="9"/>
      <c r="B22" s="19" t="s">
        <v>48</v>
      </c>
      <c r="C22" s="20" t="s">
        <v>47</v>
      </c>
      <c r="D22" s="20">
        <v>14</v>
      </c>
      <c r="E22" s="21">
        <v>688.375</v>
      </c>
      <c r="F22" s="21">
        <v>578.75</v>
      </c>
      <c r="G22" s="21">
        <v>300</v>
      </c>
      <c r="H22" s="21">
        <v>350</v>
      </c>
      <c r="I22" s="21">
        <v>525</v>
      </c>
      <c r="J22" s="21">
        <v>600</v>
      </c>
      <c r="K22" s="21">
        <v>598.8888888888888</v>
      </c>
      <c r="L22" s="21"/>
      <c r="M22" s="21">
        <v>600</v>
      </c>
      <c r="N22" s="21">
        <v>1275</v>
      </c>
      <c r="O22" s="22">
        <v>600</v>
      </c>
      <c r="P22" s="22">
        <v>900</v>
      </c>
      <c r="Q22" s="22">
        <v>400</v>
      </c>
      <c r="R22" s="22">
        <v>550</v>
      </c>
      <c r="S22" s="23">
        <f t="shared" si="0"/>
        <v>612.77029914529908</v>
      </c>
      <c r="T22" s="17">
        <f t="shared" si="1"/>
        <v>1275</v>
      </c>
      <c r="U22" s="18">
        <f t="shared" si="2"/>
        <v>300</v>
      </c>
    </row>
    <row r="23" spans="1:21">
      <c r="A23" s="9"/>
      <c r="B23" s="19" t="s">
        <v>49</v>
      </c>
      <c r="C23" s="20" t="s">
        <v>24</v>
      </c>
      <c r="D23" s="20">
        <v>138</v>
      </c>
      <c r="E23" s="21">
        <v>2222.9166666666665</v>
      </c>
      <c r="F23" s="21">
        <v>2995.8333333333335</v>
      </c>
      <c r="G23" s="21">
        <v>2626.25</v>
      </c>
      <c r="H23" s="21">
        <v>1631.6666666666667</v>
      </c>
      <c r="I23" s="21">
        <v>1113.3333333333333</v>
      </c>
      <c r="J23" s="21">
        <v>3454.125</v>
      </c>
      <c r="K23" s="21">
        <v>3220</v>
      </c>
      <c r="L23" s="21">
        <v>2362.5</v>
      </c>
      <c r="M23" s="21">
        <v>4800</v>
      </c>
      <c r="N23" s="21">
        <v>3955</v>
      </c>
      <c r="O23" s="22">
        <v>2000</v>
      </c>
      <c r="P23" s="22">
        <v>3000</v>
      </c>
      <c r="Q23" s="22">
        <v>2000</v>
      </c>
      <c r="R23" s="22">
        <v>3500</v>
      </c>
      <c r="S23" s="23">
        <f t="shared" si="0"/>
        <v>2777.2589285714284</v>
      </c>
      <c r="T23" s="17">
        <f t="shared" si="1"/>
        <v>4800</v>
      </c>
      <c r="U23" s="18">
        <f t="shared" si="2"/>
        <v>1113.3333333333333</v>
      </c>
    </row>
    <row r="24" spans="1:21">
      <c r="A24" s="9"/>
      <c r="B24" s="19" t="s">
        <v>50</v>
      </c>
      <c r="C24" s="20" t="s">
        <v>51</v>
      </c>
      <c r="D24" s="20">
        <v>64</v>
      </c>
      <c r="E24" s="21">
        <v>4485.833333333333</v>
      </c>
      <c r="F24" s="21">
        <v>4650.333333333333</v>
      </c>
      <c r="G24" s="21">
        <v>4206.25</v>
      </c>
      <c r="H24" s="21">
        <v>3772.0833333333335</v>
      </c>
      <c r="I24" s="21">
        <v>4652.5</v>
      </c>
      <c r="J24" s="21">
        <v>3595.25</v>
      </c>
      <c r="K24" s="21">
        <v>3027.7777777777778</v>
      </c>
      <c r="L24" s="21">
        <v>4312.5</v>
      </c>
      <c r="M24" s="21">
        <v>3750</v>
      </c>
      <c r="N24" s="21">
        <v>2512.5</v>
      </c>
      <c r="O24" s="22">
        <v>2250</v>
      </c>
      <c r="P24" s="22">
        <v>4000</v>
      </c>
      <c r="Q24" s="22">
        <v>3550</v>
      </c>
      <c r="R24" s="22">
        <v>3000</v>
      </c>
      <c r="S24" s="23">
        <f t="shared" si="0"/>
        <v>3697.5019841269846</v>
      </c>
      <c r="T24" s="17">
        <f t="shared" si="1"/>
        <v>4652.5</v>
      </c>
      <c r="U24" s="18">
        <f t="shared" si="2"/>
        <v>2250</v>
      </c>
    </row>
    <row r="25" spans="1:21">
      <c r="A25" s="9"/>
      <c r="B25" s="19" t="s">
        <v>52</v>
      </c>
      <c r="C25" s="20" t="s">
        <v>53</v>
      </c>
      <c r="D25" s="20">
        <v>13</v>
      </c>
      <c r="E25" s="21">
        <v>693.16666666666663</v>
      </c>
      <c r="F25" s="21">
        <v>700</v>
      </c>
      <c r="G25" s="21">
        <v>1054.1666666666665</v>
      </c>
      <c r="H25" s="21">
        <v>650</v>
      </c>
      <c r="I25" s="21">
        <v>689</v>
      </c>
      <c r="J25" s="21">
        <v>657.8125</v>
      </c>
      <c r="K25" s="21">
        <v>635.55555555555554</v>
      </c>
      <c r="L25" s="21">
        <v>762.5</v>
      </c>
      <c r="M25" s="21">
        <v>990</v>
      </c>
      <c r="N25" s="21">
        <v>821.25</v>
      </c>
      <c r="O25" s="22">
        <v>950</v>
      </c>
      <c r="P25" s="22">
        <v>900</v>
      </c>
      <c r="Q25" s="22">
        <v>585</v>
      </c>
      <c r="R25" s="22">
        <v>780</v>
      </c>
      <c r="S25" s="23">
        <f t="shared" si="0"/>
        <v>776.31795634920638</v>
      </c>
      <c r="T25" s="17">
        <f t="shared" si="1"/>
        <v>1054.1666666666665</v>
      </c>
      <c r="U25" s="18">
        <f t="shared" si="2"/>
        <v>585</v>
      </c>
    </row>
    <row r="26" spans="1:21">
      <c r="A26" s="9"/>
      <c r="B26" s="19" t="s">
        <v>54</v>
      </c>
      <c r="C26" s="20" t="s">
        <v>22</v>
      </c>
      <c r="D26" s="20">
        <v>142</v>
      </c>
      <c r="E26" s="21">
        <v>1943.75</v>
      </c>
      <c r="F26" s="21">
        <v>1500</v>
      </c>
      <c r="G26" s="21">
        <v>1045</v>
      </c>
      <c r="H26" s="21">
        <v>782.5</v>
      </c>
      <c r="I26" s="21">
        <v>1020</v>
      </c>
      <c r="J26" s="21"/>
      <c r="K26" s="21">
        <v>1716.6666666666667</v>
      </c>
      <c r="L26" s="21">
        <v>1075</v>
      </c>
      <c r="M26" s="21">
        <v>2500</v>
      </c>
      <c r="N26" s="21"/>
      <c r="O26" s="22"/>
      <c r="P26" s="22">
        <v>6500</v>
      </c>
      <c r="Q26" s="22">
        <v>3000</v>
      </c>
      <c r="R26" s="22">
        <v>3500</v>
      </c>
      <c r="S26" s="23">
        <f t="shared" si="0"/>
        <v>2234.810606060606</v>
      </c>
      <c r="T26" s="17">
        <f t="shared" si="1"/>
        <v>6500</v>
      </c>
      <c r="U26" s="18">
        <f t="shared" si="2"/>
        <v>782.5</v>
      </c>
    </row>
    <row r="27" spans="1:21">
      <c r="A27" s="9"/>
      <c r="B27" s="19" t="s">
        <v>55</v>
      </c>
      <c r="C27" s="20" t="s">
        <v>22</v>
      </c>
      <c r="D27" s="20">
        <v>38</v>
      </c>
      <c r="E27" s="21">
        <v>2984.5833333333335</v>
      </c>
      <c r="F27" s="21">
        <v>2401.5</v>
      </c>
      <c r="G27" s="21">
        <v>1075</v>
      </c>
      <c r="H27" s="21">
        <v>3715</v>
      </c>
      <c r="I27" s="21"/>
      <c r="J27" s="21">
        <v>3580.875</v>
      </c>
      <c r="K27" s="21">
        <v>3040</v>
      </c>
      <c r="L27" s="21"/>
      <c r="M27" s="21"/>
      <c r="N27" s="21"/>
      <c r="O27" s="22"/>
      <c r="P27" s="22">
        <v>7600</v>
      </c>
      <c r="Q27" s="22"/>
      <c r="R27" s="22">
        <v>3800</v>
      </c>
      <c r="S27" s="23">
        <f t="shared" si="0"/>
        <v>3524.619791666667</v>
      </c>
      <c r="T27" s="17">
        <f t="shared" si="1"/>
        <v>7600</v>
      </c>
      <c r="U27" s="18">
        <f t="shared" si="2"/>
        <v>1075</v>
      </c>
    </row>
    <row r="28" spans="1:21">
      <c r="A28" s="9"/>
      <c r="B28" s="19" t="s">
        <v>56</v>
      </c>
      <c r="C28" s="20" t="s">
        <v>22</v>
      </c>
      <c r="D28" s="20">
        <v>50</v>
      </c>
      <c r="E28" s="21">
        <v>1940</v>
      </c>
      <c r="F28" s="21">
        <v>1905.2083333333335</v>
      </c>
      <c r="G28" s="21"/>
      <c r="H28" s="21"/>
      <c r="I28" s="21"/>
      <c r="J28" s="21">
        <v>1958.75</v>
      </c>
      <c r="K28" s="21">
        <v>1500</v>
      </c>
      <c r="L28" s="21"/>
      <c r="M28" s="21"/>
      <c r="N28" s="21"/>
      <c r="O28" s="22"/>
      <c r="P28" s="22"/>
      <c r="Q28" s="22"/>
      <c r="R28" s="22">
        <v>2000</v>
      </c>
      <c r="S28" s="23">
        <f t="shared" si="0"/>
        <v>1860.7916666666667</v>
      </c>
      <c r="T28" s="17">
        <f t="shared" si="1"/>
        <v>2000</v>
      </c>
      <c r="U28" s="18">
        <f t="shared" si="2"/>
        <v>1500</v>
      </c>
    </row>
    <row r="29" spans="1:21">
      <c r="A29" s="9"/>
      <c r="B29" s="19" t="s">
        <v>57</v>
      </c>
      <c r="C29" s="20" t="s">
        <v>22</v>
      </c>
      <c r="D29" s="20">
        <v>50</v>
      </c>
      <c r="E29" s="21">
        <v>3063.3333333333335</v>
      </c>
      <c r="F29" s="21">
        <v>2166.6666666666665</v>
      </c>
      <c r="G29" s="21">
        <v>1475</v>
      </c>
      <c r="H29" s="21">
        <v>3725</v>
      </c>
      <c r="I29" s="21">
        <v>1645.8333333333335</v>
      </c>
      <c r="J29" s="21">
        <v>2006.6666666666667</v>
      </c>
      <c r="K29" s="21">
        <v>1500</v>
      </c>
      <c r="L29" s="21"/>
      <c r="M29" s="21">
        <v>2500</v>
      </c>
      <c r="N29" s="21">
        <v>1862.5</v>
      </c>
      <c r="O29" s="22"/>
      <c r="P29" s="22">
        <v>2500</v>
      </c>
      <c r="Q29" s="22">
        <v>1400</v>
      </c>
      <c r="R29" s="22">
        <v>2250</v>
      </c>
      <c r="S29" s="23">
        <f t="shared" si="0"/>
        <v>2174.5833333333335</v>
      </c>
      <c r="T29" s="17">
        <f t="shared" si="1"/>
        <v>3725</v>
      </c>
      <c r="U29" s="18">
        <f t="shared" si="2"/>
        <v>1400</v>
      </c>
    </row>
    <row r="30" spans="1:21">
      <c r="A30" s="9"/>
      <c r="B30" s="19" t="s">
        <v>58</v>
      </c>
      <c r="C30" s="20" t="s">
        <v>22</v>
      </c>
      <c r="D30" s="20">
        <v>44</v>
      </c>
      <c r="E30" s="21">
        <v>1841.25</v>
      </c>
      <c r="F30" s="21">
        <v>1050.5833333333333</v>
      </c>
      <c r="G30" s="21">
        <v>1110</v>
      </c>
      <c r="H30" s="21">
        <v>2725</v>
      </c>
      <c r="I30" s="21"/>
      <c r="J30" s="21">
        <v>1320</v>
      </c>
      <c r="K30" s="21">
        <v>1320</v>
      </c>
      <c r="L30" s="21"/>
      <c r="M30" s="21"/>
      <c r="N30" s="21">
        <v>1100</v>
      </c>
      <c r="O30" s="22"/>
      <c r="P30" s="22">
        <v>2000</v>
      </c>
      <c r="Q30" s="22"/>
      <c r="R30" s="22">
        <v>960</v>
      </c>
      <c r="S30" s="23">
        <f t="shared" si="0"/>
        <v>1491.8703703703702</v>
      </c>
      <c r="T30" s="17">
        <f t="shared" si="1"/>
        <v>2725</v>
      </c>
      <c r="U30" s="18">
        <f t="shared" si="2"/>
        <v>960</v>
      </c>
    </row>
    <row r="31" spans="1:21">
      <c r="A31" s="9"/>
      <c r="B31" s="19" t="s">
        <v>59</v>
      </c>
      <c r="C31" s="20" t="s">
        <v>60</v>
      </c>
      <c r="D31" s="20">
        <v>39</v>
      </c>
      <c r="E31" s="21">
        <v>2721.6666666666665</v>
      </c>
      <c r="F31" s="21">
        <v>1408.3333333333333</v>
      </c>
      <c r="G31" s="21"/>
      <c r="H31" s="21"/>
      <c r="I31" s="21"/>
      <c r="J31" s="21"/>
      <c r="K31" s="21"/>
      <c r="L31" s="21"/>
      <c r="M31" s="21"/>
      <c r="N31" s="21"/>
      <c r="O31" s="22"/>
      <c r="P31" s="22"/>
      <c r="Q31" s="22"/>
      <c r="R31" s="22">
        <v>1850</v>
      </c>
      <c r="S31" s="23">
        <f t="shared" si="0"/>
        <v>1993.3333333333333</v>
      </c>
      <c r="T31" s="17">
        <f t="shared" si="1"/>
        <v>2721.6666666666665</v>
      </c>
      <c r="U31" s="18">
        <f t="shared" si="2"/>
        <v>1408.3333333333333</v>
      </c>
    </row>
    <row r="32" spans="1:21">
      <c r="A32" s="9"/>
      <c r="B32" s="19" t="s">
        <v>61</v>
      </c>
      <c r="C32" s="20" t="s">
        <v>22</v>
      </c>
      <c r="D32" s="20">
        <v>51</v>
      </c>
      <c r="E32" s="21">
        <v>2692.9166666666665</v>
      </c>
      <c r="F32" s="21">
        <v>2565</v>
      </c>
      <c r="G32" s="21"/>
      <c r="H32" s="21"/>
      <c r="I32" s="21"/>
      <c r="J32" s="21">
        <v>7000</v>
      </c>
      <c r="K32" s="21"/>
      <c r="L32" s="21"/>
      <c r="M32" s="21"/>
      <c r="N32" s="21"/>
      <c r="O32" s="22"/>
      <c r="P32" s="22"/>
      <c r="Q32" s="22"/>
      <c r="R32" s="22">
        <v>5100</v>
      </c>
      <c r="S32" s="23">
        <f t="shared" si="0"/>
        <v>4339.4791666666661</v>
      </c>
      <c r="T32" s="17">
        <f t="shared" si="1"/>
        <v>7000</v>
      </c>
      <c r="U32" s="18">
        <f t="shared" si="2"/>
        <v>2565</v>
      </c>
    </row>
    <row r="33" spans="1:21">
      <c r="A33" s="9"/>
      <c r="B33" s="42" t="s">
        <v>62</v>
      </c>
      <c r="C33" s="20" t="s">
        <v>22</v>
      </c>
      <c r="D33" s="20">
        <v>57</v>
      </c>
      <c r="E33" s="21">
        <v>3755.4166666666665</v>
      </c>
      <c r="F33" s="21">
        <v>5252.916666666667</v>
      </c>
      <c r="G33" s="21">
        <v>2968.75</v>
      </c>
      <c r="H33" s="21">
        <v>3800</v>
      </c>
      <c r="I33" s="21">
        <v>3990</v>
      </c>
      <c r="J33" s="21">
        <v>3429</v>
      </c>
      <c r="K33" s="21">
        <v>3990</v>
      </c>
      <c r="L33" s="21">
        <v>2850</v>
      </c>
      <c r="M33" s="21">
        <v>4500</v>
      </c>
      <c r="N33" s="21"/>
      <c r="O33" s="22"/>
      <c r="P33" s="22">
        <v>1500</v>
      </c>
      <c r="Q33" s="22">
        <v>4560</v>
      </c>
      <c r="R33" s="22">
        <v>4660</v>
      </c>
      <c r="S33" s="23">
        <f t="shared" si="0"/>
        <v>3771.3402777777778</v>
      </c>
      <c r="T33" s="17">
        <f t="shared" si="1"/>
        <v>5252.916666666667</v>
      </c>
      <c r="U33" s="18">
        <f t="shared" si="2"/>
        <v>1500</v>
      </c>
    </row>
    <row r="34" spans="1:21">
      <c r="A34" s="9"/>
      <c r="B34" s="42" t="s">
        <v>63</v>
      </c>
      <c r="C34" s="20" t="s">
        <v>22</v>
      </c>
      <c r="D34" s="20">
        <v>93</v>
      </c>
      <c r="E34" s="21">
        <v>2574.5833333333335</v>
      </c>
      <c r="F34" s="21">
        <v>2778.3333333333335</v>
      </c>
      <c r="G34" s="21">
        <v>2750</v>
      </c>
      <c r="H34" s="21">
        <v>2535</v>
      </c>
      <c r="I34" s="21">
        <v>3335</v>
      </c>
      <c r="J34" s="21">
        <v>2406.25</v>
      </c>
      <c r="K34" s="21">
        <v>2550</v>
      </c>
      <c r="L34" s="21">
        <v>2875</v>
      </c>
      <c r="M34" s="21">
        <v>2000</v>
      </c>
      <c r="N34" s="21">
        <v>2150</v>
      </c>
      <c r="O34" s="22"/>
      <c r="P34" s="22">
        <v>4650</v>
      </c>
      <c r="Q34" s="22">
        <v>2400</v>
      </c>
      <c r="R34" s="22">
        <v>3000</v>
      </c>
      <c r="S34" s="23">
        <f t="shared" si="0"/>
        <v>2769.5512820512822</v>
      </c>
      <c r="T34" s="17">
        <f t="shared" si="1"/>
        <v>4650</v>
      </c>
      <c r="U34" s="18">
        <f t="shared" si="2"/>
        <v>2000</v>
      </c>
    </row>
    <row r="35" spans="1:21">
      <c r="A35" s="9"/>
      <c r="B35" s="42" t="s">
        <v>64</v>
      </c>
      <c r="C35" s="20" t="s">
        <v>22</v>
      </c>
      <c r="D35" s="20">
        <v>95</v>
      </c>
      <c r="E35" s="21">
        <v>1617.5</v>
      </c>
      <c r="F35" s="21">
        <v>2114.1666666666665</v>
      </c>
      <c r="G35" s="21">
        <v>937.5</v>
      </c>
      <c r="H35" s="21">
        <v>1520</v>
      </c>
      <c r="I35" s="21"/>
      <c r="J35" s="21">
        <v>1991.875</v>
      </c>
      <c r="K35" s="21">
        <v>3430.5555555555552</v>
      </c>
      <c r="L35" s="21">
        <v>2100</v>
      </c>
      <c r="M35" s="21">
        <v>700</v>
      </c>
      <c r="N35" s="21">
        <v>1350</v>
      </c>
      <c r="O35" s="22"/>
      <c r="P35" s="22">
        <v>3900</v>
      </c>
      <c r="Q35" s="22"/>
      <c r="R35" s="22"/>
      <c r="S35" s="23">
        <f t="shared" si="0"/>
        <v>1966.1597222222219</v>
      </c>
      <c r="T35" s="17">
        <f t="shared" si="1"/>
        <v>3900</v>
      </c>
      <c r="U35" s="18">
        <f t="shared" si="2"/>
        <v>700</v>
      </c>
    </row>
    <row r="36" spans="1:21">
      <c r="A36" s="9"/>
      <c r="B36" s="42" t="s">
        <v>65</v>
      </c>
      <c r="C36" s="20" t="s">
        <v>22</v>
      </c>
      <c r="D36" s="20">
        <v>126</v>
      </c>
      <c r="E36" s="21">
        <v>2382.5</v>
      </c>
      <c r="F36" s="21">
        <v>895.41666666666674</v>
      </c>
      <c r="G36" s="21">
        <v>2000</v>
      </c>
      <c r="H36" s="21">
        <v>2625</v>
      </c>
      <c r="I36" s="21">
        <v>1870</v>
      </c>
      <c r="J36" s="21">
        <v>2000</v>
      </c>
      <c r="K36" s="21">
        <v>2233.3333333333335</v>
      </c>
      <c r="L36" s="21">
        <v>2000</v>
      </c>
      <c r="M36" s="21">
        <v>1500</v>
      </c>
      <c r="N36" s="21">
        <v>1500</v>
      </c>
      <c r="O36" s="22">
        <v>3000</v>
      </c>
      <c r="P36" s="22">
        <v>5670</v>
      </c>
      <c r="Q36" s="22"/>
      <c r="R36" s="22">
        <v>800</v>
      </c>
      <c r="S36" s="23">
        <f t="shared" si="0"/>
        <v>2190.4807692307691</v>
      </c>
      <c r="T36" s="17">
        <f t="shared" si="1"/>
        <v>5670</v>
      </c>
      <c r="U36" s="18">
        <f t="shared" si="2"/>
        <v>800</v>
      </c>
    </row>
    <row r="37" spans="1:21">
      <c r="A37" s="9"/>
      <c r="B37" s="42" t="s">
        <v>66</v>
      </c>
      <c r="C37" s="20" t="s">
        <v>67</v>
      </c>
      <c r="D37" s="20">
        <v>25</v>
      </c>
      <c r="E37" s="21">
        <v>904.16666666666663</v>
      </c>
      <c r="F37" s="21">
        <v>921.66666666666663</v>
      </c>
      <c r="G37" s="21">
        <v>1775</v>
      </c>
      <c r="H37" s="21">
        <v>600</v>
      </c>
      <c r="I37" s="21">
        <v>468.75</v>
      </c>
      <c r="J37" s="21">
        <v>1060</v>
      </c>
      <c r="K37" s="21"/>
      <c r="L37" s="21">
        <v>500</v>
      </c>
      <c r="M37" s="21">
        <v>900</v>
      </c>
      <c r="N37" s="21"/>
      <c r="O37" s="22"/>
      <c r="P37" s="22">
        <v>1050</v>
      </c>
      <c r="Q37" s="22">
        <v>720</v>
      </c>
      <c r="R37" s="22">
        <v>1800</v>
      </c>
      <c r="S37" s="23">
        <f t="shared" si="0"/>
        <v>972.68939393939388</v>
      </c>
      <c r="T37" s="17">
        <f t="shared" si="1"/>
        <v>1800</v>
      </c>
      <c r="U37" s="18">
        <f t="shared" si="2"/>
        <v>468.75</v>
      </c>
    </row>
    <row r="38" spans="1:21">
      <c r="A38" s="9"/>
      <c r="B38" s="42" t="s">
        <v>68</v>
      </c>
      <c r="C38" s="20" t="s">
        <v>53</v>
      </c>
      <c r="D38" s="20">
        <v>13</v>
      </c>
      <c r="E38" s="21">
        <v>749.83333333333337</v>
      </c>
      <c r="F38" s="21">
        <v>1146.0833333333335</v>
      </c>
      <c r="G38" s="21"/>
      <c r="H38" s="21"/>
      <c r="I38" s="21"/>
      <c r="J38" s="21">
        <v>692.5</v>
      </c>
      <c r="K38" s="21"/>
      <c r="L38" s="21"/>
      <c r="M38" s="21"/>
      <c r="N38" s="21"/>
      <c r="O38" s="22"/>
      <c r="P38" s="22">
        <v>250</v>
      </c>
      <c r="Q38" s="22"/>
      <c r="R38" s="22"/>
      <c r="S38" s="23">
        <f t="shared" si="0"/>
        <v>709.60416666666674</v>
      </c>
      <c r="T38" s="17">
        <f t="shared" si="1"/>
        <v>1146.0833333333335</v>
      </c>
      <c r="U38" s="18">
        <f t="shared" si="2"/>
        <v>250</v>
      </c>
    </row>
    <row r="39" spans="1:21">
      <c r="A39" s="9"/>
      <c r="B39" s="42" t="s">
        <v>69</v>
      </c>
      <c r="C39" s="20" t="s">
        <v>70</v>
      </c>
      <c r="D39" s="20">
        <v>12.8</v>
      </c>
      <c r="E39" s="21">
        <v>750</v>
      </c>
      <c r="F39" s="21">
        <v>1069.5</v>
      </c>
      <c r="G39" s="21">
        <v>646.75</v>
      </c>
      <c r="H39" s="21">
        <v>380</v>
      </c>
      <c r="I39" s="21">
        <v>650</v>
      </c>
      <c r="J39" s="21">
        <v>636.625</v>
      </c>
      <c r="K39" s="21">
        <v>520</v>
      </c>
      <c r="L39" s="21"/>
      <c r="M39" s="21">
        <v>900</v>
      </c>
      <c r="N39" s="21">
        <v>1200</v>
      </c>
      <c r="O39" s="22"/>
      <c r="P39" s="22">
        <v>700</v>
      </c>
      <c r="Q39" s="22">
        <v>500</v>
      </c>
      <c r="R39" s="22"/>
      <c r="S39" s="23">
        <f t="shared" si="0"/>
        <v>722.98863636363637</v>
      </c>
      <c r="T39" s="17">
        <f t="shared" si="1"/>
        <v>1200</v>
      </c>
      <c r="U39" s="18">
        <f t="shared" si="2"/>
        <v>380</v>
      </c>
    </row>
    <row r="40" spans="1:21">
      <c r="A40" s="9"/>
      <c r="B40" s="42" t="s">
        <v>71</v>
      </c>
      <c r="C40" s="20" t="s">
        <v>51</v>
      </c>
      <c r="D40" s="20">
        <v>54</v>
      </c>
      <c r="E40" s="21">
        <v>2293.3333333333335</v>
      </c>
      <c r="F40" s="21">
        <v>887.5</v>
      </c>
      <c r="G40" s="21">
        <v>1000</v>
      </c>
      <c r="H40" s="21">
        <v>2500</v>
      </c>
      <c r="I40" s="21">
        <v>1741.875</v>
      </c>
      <c r="J40" s="21">
        <v>1677</v>
      </c>
      <c r="K40" s="21">
        <v>2700</v>
      </c>
      <c r="L40" s="21">
        <v>475</v>
      </c>
      <c r="M40" s="21">
        <v>700</v>
      </c>
      <c r="N40" s="21"/>
      <c r="O40" s="22"/>
      <c r="P40" s="22">
        <v>3750</v>
      </c>
      <c r="Q40" s="22">
        <v>2200</v>
      </c>
      <c r="R40" s="22">
        <v>1080</v>
      </c>
      <c r="S40" s="23">
        <f t="shared" si="0"/>
        <v>1750.3923611111113</v>
      </c>
      <c r="T40" s="17">
        <f t="shared" si="1"/>
        <v>3750</v>
      </c>
      <c r="U40" s="18">
        <f t="shared" si="2"/>
        <v>475</v>
      </c>
    </row>
    <row r="41" spans="1:21">
      <c r="A41" s="9"/>
      <c r="B41" s="42" t="s">
        <v>72</v>
      </c>
      <c r="C41" s="20" t="s">
        <v>22</v>
      </c>
      <c r="D41" s="20">
        <v>90</v>
      </c>
      <c r="E41" s="21">
        <v>2455.4166666666665</v>
      </c>
      <c r="F41" s="21">
        <v>3716.666666666667</v>
      </c>
      <c r="G41" s="21">
        <v>1450</v>
      </c>
      <c r="H41" s="21">
        <v>2200</v>
      </c>
      <c r="I41" s="21">
        <v>2407.5</v>
      </c>
      <c r="J41" s="21">
        <v>5425</v>
      </c>
      <c r="K41" s="21">
        <v>1100</v>
      </c>
      <c r="L41" s="21">
        <v>862.5</v>
      </c>
      <c r="M41" s="21">
        <v>2000</v>
      </c>
      <c r="N41" s="21">
        <v>1000</v>
      </c>
      <c r="O41" s="22">
        <v>3000</v>
      </c>
      <c r="P41" s="22">
        <v>5000</v>
      </c>
      <c r="Q41" s="22"/>
      <c r="R41" s="22">
        <v>1500</v>
      </c>
      <c r="S41" s="23">
        <f t="shared" si="0"/>
        <v>2470.5448717948721</v>
      </c>
      <c r="T41" s="17">
        <f t="shared" si="1"/>
        <v>5425</v>
      </c>
      <c r="U41" s="18">
        <f t="shared" si="2"/>
        <v>862.5</v>
      </c>
    </row>
    <row r="42" spans="1:21" ht="15.75" thickBot="1">
      <c r="A42" s="43"/>
      <c r="B42" s="44" t="s">
        <v>73</v>
      </c>
      <c r="C42" s="45" t="s">
        <v>22</v>
      </c>
      <c r="D42" s="45">
        <v>50</v>
      </c>
      <c r="E42" s="32">
        <v>900</v>
      </c>
      <c r="F42" s="32">
        <v>1065.8333333333333</v>
      </c>
      <c r="G42" s="32">
        <v>987.5</v>
      </c>
      <c r="H42" s="32">
        <v>660</v>
      </c>
      <c r="I42" s="32">
        <v>486.66666666666669</v>
      </c>
      <c r="J42" s="32">
        <v>1375</v>
      </c>
      <c r="K42" s="32">
        <v>522.22222222222217</v>
      </c>
      <c r="L42" s="32">
        <v>412.5</v>
      </c>
      <c r="M42" s="32">
        <v>600</v>
      </c>
      <c r="N42" s="32">
        <v>1100</v>
      </c>
      <c r="O42" s="33">
        <v>750</v>
      </c>
      <c r="P42" s="33">
        <v>675</v>
      </c>
      <c r="Q42" s="33">
        <v>350</v>
      </c>
      <c r="R42" s="33">
        <v>500</v>
      </c>
      <c r="S42" s="34">
        <f t="shared" si="0"/>
        <v>741.76587301587301</v>
      </c>
      <c r="T42" s="46">
        <f t="shared" si="1"/>
        <v>1375</v>
      </c>
      <c r="U42" s="47">
        <f t="shared" si="2"/>
        <v>350</v>
      </c>
    </row>
    <row r="43" spans="1:21" ht="15.75" thickBot="1">
      <c r="A43" s="48" t="s">
        <v>74</v>
      </c>
      <c r="B43" s="49" t="s">
        <v>75</v>
      </c>
      <c r="C43" s="50" t="s">
        <v>76</v>
      </c>
      <c r="D43" s="50"/>
      <c r="E43" s="51">
        <v>300</v>
      </c>
      <c r="F43" s="51">
        <v>335</v>
      </c>
      <c r="G43" s="51">
        <v>300</v>
      </c>
      <c r="H43" s="51">
        <v>289.5</v>
      </c>
      <c r="I43" s="51">
        <v>350</v>
      </c>
      <c r="J43" s="51">
        <v>325</v>
      </c>
      <c r="K43" s="51">
        <v>260</v>
      </c>
      <c r="L43" s="51">
        <v>295</v>
      </c>
      <c r="M43" s="51"/>
      <c r="N43" s="51">
        <v>273.33333333333331</v>
      </c>
      <c r="O43" s="52">
        <v>320</v>
      </c>
      <c r="P43" s="53">
        <v>330</v>
      </c>
      <c r="Q43" s="53"/>
      <c r="R43" s="53">
        <v>300</v>
      </c>
      <c r="S43" s="54">
        <f t="shared" si="0"/>
        <v>306.48611111111114</v>
      </c>
      <c r="T43" s="54">
        <f t="shared" si="1"/>
        <v>350</v>
      </c>
      <c r="U43" s="55">
        <f t="shared" si="2"/>
        <v>260</v>
      </c>
    </row>
    <row r="44" spans="1:21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ronaldmosomi ronaldmosomi</dc:creator>
  <cp:lastModifiedBy>ronaldmosomi ronaldmosomi</cp:lastModifiedBy>
  <dcterms:created xsi:type="dcterms:W3CDTF">2021-08-18T12:00:01Z</dcterms:created>
  <dcterms:modified xsi:type="dcterms:W3CDTF">2021-08-18T12:00:19Z</dcterms:modified>
</cp:coreProperties>
</file>