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hanson/rrx/document/评审/"/>
    </mc:Choice>
  </mc:AlternateContent>
  <bookViews>
    <workbookView xWindow="0" yWindow="460" windowWidth="28800" windowHeight="16140" tabRatio="945" firstSheet="9" activeTab="9"/>
  </bookViews>
  <sheets>
    <sheet name="职位列表" sheetId="1" state="hidden" r:id="rId1"/>
    <sheet name="透视参考" sheetId="3" state="hidden" r:id="rId2"/>
    <sheet name="公司级职级Map" sheetId="2" state="hidden" r:id="rId3"/>
    <sheet name="Map参考" sheetId="7" state="hidden" r:id="rId4"/>
    <sheet name="目录" sheetId="18" state="hidden" r:id="rId5"/>
    <sheet name="概要" sheetId="16" state="hidden" r:id="rId6"/>
    <sheet name="Mapv2.0" sheetId="13" state="hidden" r:id="rId7"/>
    <sheet name="序列到部门" sheetId="14" state="hidden" r:id="rId8"/>
    <sheet name="百度薪酬-参照" sheetId="51" state="hidden" r:id="rId9"/>
    <sheet name="2-技术" sheetId="9" r:id="rId10"/>
    <sheet name="2.2-技术-运维&amp;支撑" sheetId="22" state="hidden" r:id="rId11"/>
    <sheet name="2.3-技术-质量&amp;测试" sheetId="23" state="hidden" r:id="rId12"/>
    <sheet name="2.4-技术-数据" sheetId="24" state="hidden" r:id="rId13"/>
    <sheet name="2.5-技术-安全" sheetId="25" state="hidden" r:id="rId14"/>
    <sheet name="2.6-技术-项目管理" sheetId="26" state="hidden" r:id="rId15"/>
    <sheet name="6.3.2-综合-风险控制-策略" sheetId="43" state="hidden" r:id="rId16"/>
    <sheet name="6.3.3-综合-风险控制-风控产品" sheetId="44" state="hidden" r:id="rId17"/>
    <sheet name="6.3.4-综合-风险控制-信用风险管理" sheetId="45" state="hidden" r:id="rId18"/>
    <sheet name="6.3.5-综合-风险控制-交易监控" sheetId="46" state="hidden" r:id="rId19"/>
    <sheet name="6.3.6-综合-风险控制-信息审核" sheetId="47" state="hidden" r:id="rId20"/>
  </sheets>
  <definedNames>
    <definedName name="_xlnm._FilterDatabase" localSheetId="0" hidden="1">职位列表!$A$1:$M$90</definedName>
    <definedName name="_xlnm.Print_Area" localSheetId="0">职位列表!$A$1:$E$90</definedName>
    <definedName name="_xlnm.Print_Titles" localSheetId="0">职位列表!$1:$1</definedName>
  </definedNames>
  <calcPr calcId="150001" concurrentCalc="0"/>
  <pivotCaches>
    <pivotCache cacheId="0" r:id="rId21"/>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G3" i="51" l="1"/>
  <c r="G4" i="51"/>
  <c r="G5" i="51"/>
  <c r="G6" i="51"/>
  <c r="G7" i="51"/>
  <c r="G8" i="51"/>
  <c r="G9" i="51"/>
  <c r="G10" i="51"/>
  <c r="G2" i="51"/>
  <c r="E3" i="51"/>
  <c r="E4" i="51"/>
  <c r="E5" i="51"/>
  <c r="E6" i="51"/>
  <c r="E7" i="51"/>
  <c r="E8" i="51"/>
  <c r="E9" i="51"/>
  <c r="E10" i="51"/>
  <c r="E2" i="51"/>
  <c r="C3" i="51"/>
  <c r="C4" i="51"/>
  <c r="C5" i="51"/>
  <c r="C6" i="51"/>
  <c r="C7" i="51"/>
  <c r="C8" i="51"/>
  <c r="C9" i="51"/>
  <c r="C10" i="51"/>
  <c r="C2" i="51"/>
  <c r="H3" i="51"/>
  <c r="I3" i="51"/>
  <c r="H4" i="51"/>
  <c r="I4" i="51"/>
  <c r="H5" i="51"/>
  <c r="I5" i="51"/>
  <c r="H6" i="51"/>
  <c r="I6" i="51"/>
  <c r="H7" i="51"/>
  <c r="I7" i="51"/>
  <c r="H8" i="51"/>
  <c r="I8" i="51"/>
  <c r="H9" i="51"/>
  <c r="I9" i="51"/>
  <c r="H10" i="51"/>
  <c r="I10" i="51"/>
  <c r="I2" i="51"/>
  <c r="H2" i="51"/>
  <c r="Z9" i="13"/>
  <c r="Z10" i="13"/>
  <c r="Z11" i="13"/>
  <c r="Z12" i="13"/>
  <c r="Z13" i="13"/>
  <c r="Z14" i="13"/>
  <c r="Z15" i="13"/>
  <c r="Z8" i="13"/>
  <c r="Y9" i="13"/>
  <c r="Y10" i="13"/>
  <c r="Y11" i="13"/>
  <c r="Y12" i="13"/>
  <c r="Y13" i="13"/>
  <c r="Y14" i="13"/>
  <c r="Y15" i="13"/>
  <c r="Y8" i="13"/>
  <c r="V7" i="13"/>
  <c r="W7" i="13"/>
  <c r="V8" i="13"/>
  <c r="W8" i="13"/>
  <c r="V9" i="13"/>
  <c r="W9" i="13"/>
  <c r="V10" i="13"/>
  <c r="W10" i="13"/>
  <c r="V11" i="13"/>
  <c r="W11" i="13"/>
  <c r="V12" i="13"/>
  <c r="W12" i="13"/>
  <c r="V13" i="13"/>
  <c r="W13" i="13"/>
  <c r="V14" i="13"/>
  <c r="W14" i="13"/>
  <c r="V15" i="13"/>
  <c r="W15" i="13"/>
  <c r="W6" i="13"/>
  <c r="V6" i="13"/>
  <c r="AH5" i="13"/>
  <c r="AH6" i="13"/>
  <c r="AH7" i="13"/>
  <c r="AH8" i="13"/>
  <c r="AH9" i="13"/>
  <c r="AH10" i="13"/>
  <c r="AH11" i="13"/>
  <c r="AH12" i="13"/>
  <c r="AH13" i="13"/>
  <c r="AH14" i="13"/>
  <c r="AH15" i="13"/>
  <c r="AH4" i="13"/>
  <c r="BO10" i="13"/>
  <c r="BO11" i="13"/>
  <c r="BO12" i="13"/>
  <c r="BO13" i="13"/>
  <c r="BO14" i="13"/>
  <c r="BO15" i="13"/>
  <c r="BO9" i="13"/>
  <c r="E9" i="13"/>
  <c r="E10" i="13"/>
  <c r="E11" i="13"/>
  <c r="E12" i="13"/>
  <c r="E13" i="13"/>
  <c r="E14" i="13"/>
  <c r="E15" i="13"/>
  <c r="E8" i="13"/>
  <c r="CD9" i="13"/>
  <c r="CD10" i="13"/>
  <c r="CD11" i="13"/>
  <c r="CD12" i="13"/>
  <c r="CD13" i="13"/>
  <c r="CD14" i="13"/>
  <c r="CD15" i="13"/>
  <c r="BJ11" i="13"/>
  <c r="BJ12" i="13"/>
  <c r="BJ13" i="13"/>
  <c r="BJ14" i="13"/>
  <c r="BJ15" i="13"/>
  <c r="BJ10" i="13"/>
  <c r="F9" i="13"/>
  <c r="F10" i="13"/>
  <c r="F11" i="13"/>
  <c r="F12" i="13"/>
  <c r="F13" i="13"/>
  <c r="F14" i="13"/>
  <c r="F15" i="13"/>
  <c r="F8" i="13"/>
  <c r="I9" i="13"/>
  <c r="CI15" i="13"/>
  <c r="CH15" i="13"/>
  <c r="CG15" i="13"/>
  <c r="CC15" i="13"/>
  <c r="CB15" i="13"/>
  <c r="CA15" i="13"/>
  <c r="BZ15" i="13"/>
  <c r="BY15" i="13"/>
  <c r="BT15" i="13"/>
  <c r="BS15" i="13"/>
  <c r="BQ15" i="13"/>
  <c r="BP15" i="13"/>
  <c r="BK15" i="13"/>
  <c r="BI15" i="13"/>
  <c r="BH15" i="13"/>
  <c r="BG15" i="13"/>
  <c r="BF15" i="13"/>
  <c r="BD15" i="13"/>
  <c r="BC15" i="13"/>
  <c r="AZ15" i="13"/>
  <c r="AY15" i="13"/>
  <c r="AX15" i="13"/>
  <c r="AW15" i="13"/>
  <c r="AV15" i="13"/>
  <c r="AU15" i="13"/>
  <c r="AT15" i="13"/>
  <c r="AS15" i="13"/>
  <c r="AR15" i="13"/>
  <c r="AO15" i="13"/>
  <c r="AN15" i="13"/>
  <c r="AM15" i="13"/>
  <c r="AL15" i="13"/>
  <c r="AK15" i="13"/>
  <c r="AJ15" i="13"/>
  <c r="AI15" i="13"/>
  <c r="AG15" i="13"/>
  <c r="AF15" i="13"/>
  <c r="AE15" i="13"/>
  <c r="AD15" i="13"/>
  <c r="AC15" i="13"/>
  <c r="X15" i="13"/>
  <c r="U15" i="13"/>
  <c r="T15" i="13"/>
  <c r="S15" i="13"/>
  <c r="R15" i="13"/>
  <c r="Q15" i="13"/>
  <c r="P15" i="13"/>
  <c r="I15" i="13"/>
  <c r="H15" i="13"/>
  <c r="G15" i="13"/>
  <c r="D15" i="13"/>
  <c r="CI14" i="13"/>
  <c r="CH14" i="13"/>
  <c r="CG14" i="13"/>
  <c r="CC14" i="13"/>
  <c r="CB14" i="13"/>
  <c r="CA14" i="13"/>
  <c r="BZ14" i="13"/>
  <c r="BY14" i="13"/>
  <c r="BT14" i="13"/>
  <c r="BS14" i="13"/>
  <c r="BQ14" i="13"/>
  <c r="BP14" i="13"/>
  <c r="BK14" i="13"/>
  <c r="BI14" i="13"/>
  <c r="BH14" i="13"/>
  <c r="BG14" i="13"/>
  <c r="BF14" i="13"/>
  <c r="BD14" i="13"/>
  <c r="BC14" i="13"/>
  <c r="AZ14" i="13"/>
  <c r="AY14" i="13"/>
  <c r="AX14" i="13"/>
  <c r="AW14" i="13"/>
  <c r="AV14" i="13"/>
  <c r="AU14" i="13"/>
  <c r="AT14" i="13"/>
  <c r="AS14" i="13"/>
  <c r="AR14" i="13"/>
  <c r="AO14" i="13"/>
  <c r="AN14" i="13"/>
  <c r="AM14" i="13"/>
  <c r="AL14" i="13"/>
  <c r="AK14" i="13"/>
  <c r="AJ14" i="13"/>
  <c r="AI14" i="13"/>
  <c r="AG14" i="13"/>
  <c r="AF14" i="13"/>
  <c r="AE14" i="13"/>
  <c r="AD14" i="13"/>
  <c r="AC14" i="13"/>
  <c r="X14" i="13"/>
  <c r="U14" i="13"/>
  <c r="T14" i="13"/>
  <c r="S14" i="13"/>
  <c r="R14" i="13"/>
  <c r="Q14" i="13"/>
  <c r="P14" i="13"/>
  <c r="I14" i="13"/>
  <c r="H14" i="13"/>
  <c r="G14" i="13"/>
  <c r="D14" i="13"/>
  <c r="CI13" i="13"/>
  <c r="CH13" i="13"/>
  <c r="CG13" i="13"/>
  <c r="CC13" i="13"/>
  <c r="CB13" i="13"/>
  <c r="CA13" i="13"/>
  <c r="BZ13" i="13"/>
  <c r="BY13" i="13"/>
  <c r="BT13" i="13"/>
  <c r="BS13" i="13"/>
  <c r="BQ13" i="13"/>
  <c r="BP13" i="13"/>
  <c r="BK13" i="13"/>
  <c r="BI13" i="13"/>
  <c r="BH13" i="13"/>
  <c r="BG13" i="13"/>
  <c r="BF13" i="13"/>
  <c r="BD13" i="13"/>
  <c r="BC13" i="13"/>
  <c r="AZ13" i="13"/>
  <c r="AY13" i="13"/>
  <c r="AX13" i="13"/>
  <c r="AW13" i="13"/>
  <c r="AV13" i="13"/>
  <c r="AU13" i="13"/>
  <c r="AT13" i="13"/>
  <c r="AS13" i="13"/>
  <c r="AR13" i="13"/>
  <c r="AO13" i="13"/>
  <c r="AN13" i="13"/>
  <c r="AM13" i="13"/>
  <c r="AL13" i="13"/>
  <c r="AK13" i="13"/>
  <c r="AJ13" i="13"/>
  <c r="AI13" i="13"/>
  <c r="AG13" i="13"/>
  <c r="AF13" i="13"/>
  <c r="AE13" i="13"/>
  <c r="AD13" i="13"/>
  <c r="AC13" i="13"/>
  <c r="X13" i="13"/>
  <c r="U13" i="13"/>
  <c r="T13" i="13"/>
  <c r="S13" i="13"/>
  <c r="R13" i="13"/>
  <c r="Q13" i="13"/>
  <c r="P13" i="13"/>
  <c r="I13" i="13"/>
  <c r="H13" i="13"/>
  <c r="G13" i="13"/>
  <c r="D13" i="13"/>
  <c r="CI12" i="13"/>
  <c r="CH12" i="13"/>
  <c r="CG12" i="13"/>
  <c r="CC12" i="13"/>
  <c r="CB12" i="13"/>
  <c r="CA12" i="13"/>
  <c r="BZ12" i="13"/>
  <c r="BY12" i="13"/>
  <c r="BT12" i="13"/>
  <c r="BS12" i="13"/>
  <c r="BQ12" i="13"/>
  <c r="BP12" i="13"/>
  <c r="BK12" i="13"/>
  <c r="BI12" i="13"/>
  <c r="BH12" i="13"/>
  <c r="BG12" i="13"/>
  <c r="BF12" i="13"/>
  <c r="BD12" i="13"/>
  <c r="BC12" i="13"/>
  <c r="AZ12" i="13"/>
  <c r="AY12" i="13"/>
  <c r="AX12" i="13"/>
  <c r="AW12" i="13"/>
  <c r="AV12" i="13"/>
  <c r="AU12" i="13"/>
  <c r="AT12" i="13"/>
  <c r="AS12" i="13"/>
  <c r="AR12" i="13"/>
  <c r="AO12" i="13"/>
  <c r="AN12" i="13"/>
  <c r="AM12" i="13"/>
  <c r="AL12" i="13"/>
  <c r="AK12" i="13"/>
  <c r="AJ12" i="13"/>
  <c r="AI12" i="13"/>
  <c r="AG12" i="13"/>
  <c r="AF12" i="13"/>
  <c r="AE12" i="13"/>
  <c r="AD12" i="13"/>
  <c r="AC12" i="13"/>
  <c r="X12" i="13"/>
  <c r="U12" i="13"/>
  <c r="T12" i="13"/>
  <c r="S12" i="13"/>
  <c r="R12" i="13"/>
  <c r="Q12" i="13"/>
  <c r="P12" i="13"/>
  <c r="I12" i="13"/>
  <c r="H12" i="13"/>
  <c r="G12" i="13"/>
  <c r="D12" i="13"/>
  <c r="CI11" i="13"/>
  <c r="CH11" i="13"/>
  <c r="CG11" i="13"/>
  <c r="CC11" i="13"/>
  <c r="CB11" i="13"/>
  <c r="CA11" i="13"/>
  <c r="BZ11" i="13"/>
  <c r="BY11" i="13"/>
  <c r="BT11" i="13"/>
  <c r="BS11" i="13"/>
  <c r="BQ11" i="13"/>
  <c r="BP11" i="13"/>
  <c r="BK11" i="13"/>
  <c r="BI11" i="13"/>
  <c r="BH11" i="13"/>
  <c r="BG11" i="13"/>
  <c r="BF11" i="13"/>
  <c r="BD11" i="13"/>
  <c r="BC11" i="13"/>
  <c r="AZ11" i="13"/>
  <c r="AY11" i="13"/>
  <c r="AX11" i="13"/>
  <c r="AW11" i="13"/>
  <c r="AV11" i="13"/>
  <c r="AU11" i="13"/>
  <c r="AT11" i="13"/>
  <c r="AS11" i="13"/>
  <c r="AR11" i="13"/>
  <c r="AO11" i="13"/>
  <c r="AN11" i="13"/>
  <c r="AM11" i="13"/>
  <c r="AL11" i="13"/>
  <c r="AK11" i="13"/>
  <c r="AJ11" i="13"/>
  <c r="AI11" i="13"/>
  <c r="AG11" i="13"/>
  <c r="AF11" i="13"/>
  <c r="AE11" i="13"/>
  <c r="AD11" i="13"/>
  <c r="AC11" i="13"/>
  <c r="X11" i="13"/>
  <c r="U11" i="13"/>
  <c r="T11" i="13"/>
  <c r="S11" i="13"/>
  <c r="R11" i="13"/>
  <c r="Q11" i="13"/>
  <c r="P11" i="13"/>
  <c r="I11" i="13"/>
  <c r="H11" i="13"/>
  <c r="G11" i="13"/>
  <c r="D11" i="13"/>
  <c r="CI10" i="13"/>
  <c r="CH10" i="13"/>
  <c r="CG10" i="13"/>
  <c r="CC10" i="13"/>
  <c r="CB10" i="13"/>
  <c r="CA10" i="13"/>
  <c r="BZ10" i="13"/>
  <c r="BY10" i="13"/>
  <c r="BT10" i="13"/>
  <c r="BS10" i="13"/>
  <c r="BQ10" i="13"/>
  <c r="BP10" i="13"/>
  <c r="BK10" i="13"/>
  <c r="BI10" i="13"/>
  <c r="BH10" i="13"/>
  <c r="BG10" i="13"/>
  <c r="BF10" i="13"/>
  <c r="BD10" i="13"/>
  <c r="BC10" i="13"/>
  <c r="AZ10" i="13"/>
  <c r="AY10" i="13"/>
  <c r="AX10" i="13"/>
  <c r="AW10" i="13"/>
  <c r="AV10" i="13"/>
  <c r="AU10" i="13"/>
  <c r="AT10" i="13"/>
  <c r="AS10" i="13"/>
  <c r="AR10" i="13"/>
  <c r="AO10" i="13"/>
  <c r="AN10" i="13"/>
  <c r="AM10" i="13"/>
  <c r="AL10" i="13"/>
  <c r="AK10" i="13"/>
  <c r="AJ10" i="13"/>
  <c r="AI10" i="13"/>
  <c r="AG10" i="13"/>
  <c r="AF10" i="13"/>
  <c r="AE10" i="13"/>
  <c r="AD10" i="13"/>
  <c r="AC10" i="13"/>
  <c r="X10" i="13"/>
  <c r="U10" i="13"/>
  <c r="T10" i="13"/>
  <c r="S10" i="13"/>
  <c r="R10" i="13"/>
  <c r="Q10" i="13"/>
  <c r="P10" i="13"/>
  <c r="I10" i="13"/>
  <c r="H10" i="13"/>
  <c r="G10" i="13"/>
  <c r="D10" i="13"/>
  <c r="CI9" i="13"/>
  <c r="CH9" i="13"/>
  <c r="CG9" i="13"/>
  <c r="CC9" i="13"/>
  <c r="CB9" i="13"/>
  <c r="CA9" i="13"/>
  <c r="BZ9" i="13"/>
  <c r="BY9" i="13"/>
  <c r="BT9" i="13"/>
  <c r="BQ9" i="13"/>
  <c r="BP9" i="13"/>
  <c r="BI9" i="13"/>
  <c r="BH9" i="13"/>
  <c r="BG9" i="13"/>
  <c r="BF9" i="13"/>
  <c r="BD9" i="13"/>
  <c r="BC9" i="13"/>
  <c r="AZ9" i="13"/>
  <c r="AY9" i="13"/>
  <c r="AX9" i="13"/>
  <c r="AW9" i="13"/>
  <c r="AV9" i="13"/>
  <c r="AU9" i="13"/>
  <c r="AT9" i="13"/>
  <c r="AS9" i="13"/>
  <c r="AR9" i="13"/>
  <c r="AO9" i="13"/>
  <c r="AN9" i="13"/>
  <c r="AM9" i="13"/>
  <c r="AL9" i="13"/>
  <c r="AK9" i="13"/>
  <c r="AJ9" i="13"/>
  <c r="AI9" i="13"/>
  <c r="AG9" i="13"/>
  <c r="AF9" i="13"/>
  <c r="AE9" i="13"/>
  <c r="AD9" i="13"/>
  <c r="AC9" i="13"/>
  <c r="X9" i="13"/>
  <c r="U9" i="13"/>
  <c r="T9" i="13"/>
  <c r="S9" i="13"/>
  <c r="R9" i="13"/>
  <c r="Q9" i="13"/>
  <c r="P9" i="13"/>
  <c r="M9" i="13"/>
  <c r="H9" i="13"/>
  <c r="G9" i="13"/>
  <c r="D9" i="13"/>
  <c r="CI8" i="13"/>
  <c r="CH8" i="13"/>
  <c r="CG8" i="13"/>
  <c r="CC8" i="13"/>
  <c r="CB8" i="13"/>
  <c r="CA8" i="13"/>
  <c r="BZ8" i="13"/>
  <c r="BY8" i="13"/>
  <c r="BQ8" i="13"/>
  <c r="BP8" i="13"/>
  <c r="BI8" i="13"/>
  <c r="BH8" i="13"/>
  <c r="BG8" i="13"/>
  <c r="BF8" i="13"/>
  <c r="BC8" i="13"/>
  <c r="AO8" i="13"/>
  <c r="AN8" i="13"/>
  <c r="AM8" i="13"/>
  <c r="AL8" i="13"/>
  <c r="AK8" i="13"/>
  <c r="AJ8" i="13"/>
  <c r="AI8" i="13"/>
  <c r="AG8" i="13"/>
  <c r="AF8" i="13"/>
  <c r="AE8" i="13"/>
  <c r="AD8" i="13"/>
  <c r="AC8" i="13"/>
  <c r="X8" i="13"/>
  <c r="U8" i="13"/>
  <c r="T8" i="13"/>
  <c r="S8" i="13"/>
  <c r="R8" i="13"/>
  <c r="Q8" i="13"/>
  <c r="P8" i="13"/>
  <c r="M8" i="13"/>
  <c r="H8" i="13"/>
  <c r="G8" i="13"/>
  <c r="D8" i="13"/>
  <c r="CI7" i="13"/>
  <c r="CH7" i="13"/>
  <c r="CG7" i="13"/>
  <c r="CC7" i="13"/>
  <c r="CB7" i="13"/>
  <c r="CA7" i="13"/>
  <c r="BZ7" i="13"/>
  <c r="BY7" i="13"/>
  <c r="BQ7" i="13"/>
  <c r="BP7" i="13"/>
  <c r="BI7" i="13"/>
  <c r="BH7" i="13"/>
  <c r="BG7" i="13"/>
  <c r="BF7" i="13"/>
  <c r="BC7" i="13"/>
  <c r="AO7" i="13"/>
  <c r="AN7" i="13"/>
  <c r="AM7" i="13"/>
  <c r="AL7" i="13"/>
  <c r="AK7" i="13"/>
  <c r="AJ7" i="13"/>
  <c r="AI7" i="13"/>
  <c r="AG7" i="13"/>
  <c r="AF7" i="13"/>
  <c r="AE7" i="13"/>
  <c r="AD7" i="13"/>
  <c r="AC7" i="13"/>
  <c r="U7" i="13"/>
  <c r="T7" i="13"/>
  <c r="S7" i="13"/>
  <c r="R7" i="13"/>
  <c r="Q7" i="13"/>
  <c r="P7" i="13"/>
  <c r="M7" i="13"/>
  <c r="CI6" i="13"/>
  <c r="CH6" i="13"/>
  <c r="CG6" i="13"/>
  <c r="CC6" i="13"/>
  <c r="CB6" i="13"/>
  <c r="CA6" i="13"/>
  <c r="BZ6" i="13"/>
  <c r="BY6" i="13"/>
  <c r="BI6" i="13"/>
  <c r="BH6" i="13"/>
  <c r="BG6" i="13"/>
  <c r="BF6" i="13"/>
  <c r="BC6" i="13"/>
  <c r="AO6" i="13"/>
  <c r="AN6" i="13"/>
  <c r="AM6" i="13"/>
  <c r="AL6" i="13"/>
  <c r="AK6" i="13"/>
  <c r="AJ6" i="13"/>
  <c r="AI6" i="13"/>
  <c r="AG6" i="13"/>
  <c r="AF6" i="13"/>
  <c r="AE6" i="13"/>
  <c r="AD6" i="13"/>
  <c r="AC6" i="13"/>
  <c r="U6" i="13"/>
  <c r="T6" i="13"/>
  <c r="S6" i="13"/>
  <c r="R6" i="13"/>
  <c r="Q6" i="13"/>
  <c r="P6" i="13"/>
  <c r="M6" i="13"/>
  <c r="CI5" i="13"/>
  <c r="CH5" i="13"/>
  <c r="CG5" i="13"/>
  <c r="AI5" i="13"/>
  <c r="AG5" i="13"/>
  <c r="AF5" i="13"/>
  <c r="AE5" i="13"/>
  <c r="AD5" i="13"/>
  <c r="AC5" i="13"/>
  <c r="M5" i="13"/>
  <c r="CI4" i="13"/>
  <c r="CH4" i="13"/>
  <c r="CG4" i="13"/>
  <c r="AI4" i="13"/>
  <c r="AG4" i="13"/>
  <c r="AF4" i="13"/>
  <c r="AE4" i="13"/>
  <c r="AD4" i="13"/>
  <c r="AC4" i="13"/>
  <c r="M4" i="13"/>
  <c r="B12" i="2"/>
  <c r="B8" i="2"/>
  <c r="B6" i="2"/>
  <c r="B4" i="2"/>
  <c r="C5" i="3"/>
  <c r="C7" i="3"/>
  <c r="C11" i="3"/>
  <c r="C2" i="3"/>
</calcChain>
</file>

<file path=xl/comments1.xml><?xml version="1.0" encoding="utf-8"?>
<comments xmlns="http://schemas.openxmlformats.org/spreadsheetml/2006/main">
  <authors>
    <author>作者</author>
  </authors>
  <commentList>
    <comment ref="I5" authorId="0">
      <text>
        <r>
          <rPr>
            <b/>
            <sz val="9"/>
            <color indexed="81"/>
            <rFont val="宋体"/>
            <family val="3"/>
            <charset val="134"/>
          </rPr>
          <t>作者:</t>
        </r>
        <r>
          <rPr>
            <sz val="9"/>
            <color indexed="81"/>
            <rFont val="宋体"/>
            <family val="3"/>
            <charset val="134"/>
          </rPr>
          <t xml:space="preserve">
是否合并为市场</t>
        </r>
      </text>
    </comment>
  </commentList>
</comments>
</file>

<file path=xl/sharedStrings.xml><?xml version="1.0" encoding="utf-8"?>
<sst xmlns="http://schemas.openxmlformats.org/spreadsheetml/2006/main" count="1825" uniqueCount="1062">
  <si>
    <t>序列</t>
    <phoneticPr fontId="1" type="noConversion"/>
  </si>
  <si>
    <t>子序列</t>
    <phoneticPr fontId="1" type="noConversion"/>
  </si>
  <si>
    <t>职位名称</t>
    <phoneticPr fontId="1" type="noConversion"/>
  </si>
  <si>
    <t>技术</t>
    <phoneticPr fontId="1" type="noConversion"/>
  </si>
  <si>
    <t>运维</t>
    <phoneticPr fontId="1" type="noConversion"/>
  </si>
  <si>
    <t>产品</t>
    <phoneticPr fontId="1" type="noConversion"/>
  </si>
  <si>
    <t>运营</t>
    <phoneticPr fontId="1" type="noConversion"/>
  </si>
  <si>
    <t>客服</t>
    <phoneticPr fontId="1" type="noConversion"/>
  </si>
  <si>
    <t>职能支持</t>
    <phoneticPr fontId="1" type="noConversion"/>
  </si>
  <si>
    <t>战略</t>
    <phoneticPr fontId="1" type="noConversion"/>
  </si>
  <si>
    <t>用户运营</t>
    <phoneticPr fontId="1" type="noConversion"/>
  </si>
  <si>
    <t>人力资源</t>
    <phoneticPr fontId="1" type="noConversion"/>
  </si>
  <si>
    <t>数据运营</t>
    <phoneticPr fontId="1" type="noConversion"/>
  </si>
  <si>
    <t>财务</t>
    <phoneticPr fontId="1" type="noConversion"/>
  </si>
  <si>
    <t>管理</t>
    <phoneticPr fontId="1" type="noConversion"/>
  </si>
  <si>
    <t>T</t>
    <phoneticPr fontId="1" type="noConversion"/>
  </si>
  <si>
    <t>P</t>
    <phoneticPr fontId="1" type="noConversion"/>
  </si>
  <si>
    <t>O</t>
    <phoneticPr fontId="1" type="noConversion"/>
  </si>
  <si>
    <t>法务</t>
    <phoneticPr fontId="1" type="noConversion"/>
  </si>
  <si>
    <t>项目管理</t>
    <phoneticPr fontId="1" type="noConversion"/>
  </si>
  <si>
    <t>技术还是职能？</t>
    <phoneticPr fontId="1" type="noConversion"/>
  </si>
  <si>
    <t>数据</t>
    <phoneticPr fontId="1" type="noConversion"/>
  </si>
  <si>
    <t>研发&amp;开发</t>
    <phoneticPr fontId="1" type="noConversion"/>
  </si>
  <si>
    <t>Andriod工程师</t>
    <phoneticPr fontId="1" type="noConversion"/>
  </si>
  <si>
    <t>前端工程师/H5工程师</t>
    <phoneticPr fontId="1" type="noConversion"/>
  </si>
  <si>
    <t>C/C++工程师</t>
    <phoneticPr fontId="1" type="noConversion"/>
  </si>
  <si>
    <t>新媒体运营</t>
    <phoneticPr fontId="1" type="noConversion"/>
  </si>
  <si>
    <t>活动运营</t>
    <phoneticPr fontId="1" type="noConversion"/>
  </si>
  <si>
    <t>设计</t>
    <phoneticPr fontId="1" type="noConversion"/>
  </si>
  <si>
    <t>U</t>
    <phoneticPr fontId="1" type="noConversion"/>
  </si>
  <si>
    <t>UI设计师</t>
    <phoneticPr fontId="1" type="noConversion"/>
  </si>
  <si>
    <t>UE设计师</t>
    <phoneticPr fontId="1" type="noConversion"/>
  </si>
  <si>
    <t>品牌</t>
    <phoneticPr fontId="1" type="noConversion"/>
  </si>
  <si>
    <t>公共关系</t>
    <phoneticPr fontId="1" type="noConversion"/>
  </si>
  <si>
    <t>S</t>
    <phoneticPr fontId="1" type="noConversion"/>
  </si>
  <si>
    <t>S</t>
    <phoneticPr fontId="1" type="noConversion"/>
  </si>
  <si>
    <t>行政</t>
    <phoneticPr fontId="1" type="noConversion"/>
  </si>
  <si>
    <t>商务？</t>
    <phoneticPr fontId="1" type="noConversion"/>
  </si>
  <si>
    <t>市场&amp;营销</t>
    <phoneticPr fontId="1" type="noConversion"/>
  </si>
  <si>
    <t>渠道</t>
    <phoneticPr fontId="1" type="noConversion"/>
  </si>
  <si>
    <t>催收</t>
    <phoneticPr fontId="1" type="noConversion"/>
  </si>
  <si>
    <t>序列简称</t>
    <phoneticPr fontId="1" type="noConversion"/>
  </si>
  <si>
    <t>媒介</t>
    <phoneticPr fontId="1" type="noConversion"/>
  </si>
  <si>
    <t>项目管理</t>
    <phoneticPr fontId="1" type="noConversion"/>
  </si>
  <si>
    <t>产品运营</t>
    <phoneticPr fontId="1" type="noConversion"/>
  </si>
  <si>
    <t>Oracle/Mysql</t>
    <phoneticPr fontId="1" type="noConversion"/>
  </si>
  <si>
    <t>QA</t>
    <phoneticPr fontId="1" type="noConversion"/>
  </si>
  <si>
    <t>QA工程师</t>
    <phoneticPr fontId="1" type="noConversion"/>
  </si>
  <si>
    <t>安全</t>
    <phoneticPr fontId="1" type="noConversion"/>
  </si>
  <si>
    <t>安全工程师</t>
    <phoneticPr fontId="1" type="noConversion"/>
  </si>
  <si>
    <t>系统、网络</t>
    <phoneticPr fontId="1" type="noConversion"/>
  </si>
  <si>
    <t>风控产品</t>
    <phoneticPr fontId="1" type="noConversion"/>
  </si>
  <si>
    <t>信用风险管理</t>
    <phoneticPr fontId="1" type="noConversion"/>
  </si>
  <si>
    <t>风险控制</t>
    <phoneticPr fontId="1" type="noConversion"/>
  </si>
  <si>
    <t>主管</t>
    <phoneticPr fontId="1" type="noConversion"/>
  </si>
  <si>
    <t>经理</t>
    <phoneticPr fontId="1" type="noConversion"/>
  </si>
  <si>
    <t>高级经理</t>
    <phoneticPr fontId="1" type="noConversion"/>
  </si>
  <si>
    <t>总监</t>
    <phoneticPr fontId="1" type="noConversion"/>
  </si>
  <si>
    <t>副总经理</t>
    <phoneticPr fontId="1" type="noConversion"/>
  </si>
  <si>
    <t>CXO</t>
    <phoneticPr fontId="1" type="noConversion"/>
  </si>
  <si>
    <t>CEO</t>
    <phoneticPr fontId="1" type="noConversion"/>
  </si>
  <si>
    <t>CTO/CPO/CMO/CFO/CHO/COO</t>
    <phoneticPr fontId="1" type="noConversion"/>
  </si>
  <si>
    <t>商户运营</t>
    <phoneticPr fontId="1" type="noConversion"/>
  </si>
  <si>
    <t>策略</t>
    <phoneticPr fontId="1" type="noConversion"/>
  </si>
  <si>
    <t>备注</t>
    <phoneticPr fontId="1" type="noConversion"/>
  </si>
  <si>
    <t>产品助理</t>
    <phoneticPr fontId="1" type="noConversion"/>
  </si>
  <si>
    <t>产品专员</t>
    <phoneticPr fontId="1" type="noConversion"/>
  </si>
  <si>
    <t>高级产品专员</t>
    <phoneticPr fontId="1" type="noConversion"/>
  </si>
  <si>
    <t>产品经理</t>
    <phoneticPr fontId="1" type="noConversion"/>
  </si>
  <si>
    <t>高级产品经理</t>
    <phoneticPr fontId="1" type="noConversion"/>
  </si>
  <si>
    <t>产品总监</t>
    <phoneticPr fontId="1" type="noConversion"/>
  </si>
  <si>
    <t>企业版、后台支撑、催收、支付、消费、互动、交易、平台</t>
    <phoneticPr fontId="1" type="noConversion"/>
  </si>
  <si>
    <t>市场策划</t>
    <phoneticPr fontId="1" type="noConversion"/>
  </si>
  <si>
    <t>内容策划</t>
    <phoneticPr fontId="1" type="noConversion"/>
  </si>
  <si>
    <t>娱乐营销</t>
    <phoneticPr fontId="1" type="noConversion"/>
  </si>
  <si>
    <t>呼叫中心专员</t>
    <phoneticPr fontId="1" type="noConversion"/>
  </si>
  <si>
    <t>呼叫中心高级专员</t>
    <phoneticPr fontId="1" type="noConversion"/>
  </si>
  <si>
    <t>呼叫中心主管</t>
    <phoneticPr fontId="1" type="noConversion"/>
  </si>
  <si>
    <t>呼叫中心</t>
    <phoneticPr fontId="1" type="noConversion"/>
  </si>
  <si>
    <t>呼叫中心经理</t>
    <phoneticPr fontId="1" type="noConversion"/>
  </si>
  <si>
    <t>投诉</t>
    <phoneticPr fontId="1" type="noConversion"/>
  </si>
  <si>
    <t>稽核</t>
    <phoneticPr fontId="1" type="noConversion"/>
  </si>
  <si>
    <t>流程管理</t>
    <phoneticPr fontId="1" type="noConversion"/>
  </si>
  <si>
    <t>培训</t>
    <phoneticPr fontId="1" type="noConversion"/>
  </si>
  <si>
    <t>排班</t>
    <phoneticPr fontId="1" type="noConversion"/>
  </si>
  <si>
    <t>知识库</t>
    <phoneticPr fontId="1" type="noConversion"/>
  </si>
  <si>
    <t>质检</t>
    <phoneticPr fontId="1" type="noConversion"/>
  </si>
  <si>
    <t>放在营销还是职能？</t>
    <phoneticPr fontId="1" type="noConversion"/>
  </si>
  <si>
    <t>前台</t>
    <phoneticPr fontId="1" type="noConversion"/>
  </si>
  <si>
    <t>行政</t>
    <phoneticPr fontId="1" type="noConversion"/>
  </si>
  <si>
    <t>审计</t>
    <phoneticPr fontId="1" type="noConversion"/>
  </si>
  <si>
    <t>出纳</t>
    <phoneticPr fontId="1" type="noConversion"/>
  </si>
  <si>
    <t>会计</t>
    <phoneticPr fontId="1" type="noConversion"/>
  </si>
  <si>
    <t>招聘</t>
    <phoneticPr fontId="1" type="noConversion"/>
  </si>
  <si>
    <t>HRBP</t>
    <phoneticPr fontId="1" type="noConversion"/>
  </si>
  <si>
    <t>OD</t>
    <phoneticPr fontId="1" type="noConversion"/>
  </si>
  <si>
    <t>绩效</t>
    <phoneticPr fontId="1" type="noConversion"/>
  </si>
  <si>
    <t>薪酬</t>
    <phoneticPr fontId="1" type="noConversion"/>
  </si>
  <si>
    <t>培训</t>
    <phoneticPr fontId="1" type="noConversion"/>
  </si>
  <si>
    <t>员工关系</t>
    <phoneticPr fontId="1" type="noConversion"/>
  </si>
  <si>
    <t>战略分析</t>
    <phoneticPr fontId="1" type="noConversion"/>
  </si>
  <si>
    <t>战略合作</t>
    <phoneticPr fontId="1" type="noConversion"/>
  </si>
  <si>
    <t>投资并购</t>
    <phoneticPr fontId="1" type="noConversion"/>
  </si>
  <si>
    <t>总助</t>
    <phoneticPr fontId="1" type="noConversion"/>
  </si>
  <si>
    <t>董秘</t>
    <phoneticPr fontId="1" type="noConversion"/>
  </si>
  <si>
    <t>交易监控</t>
    <phoneticPr fontId="1" type="noConversion"/>
  </si>
  <si>
    <t>信息审核</t>
    <phoneticPr fontId="1" type="noConversion"/>
  </si>
  <si>
    <t>BD</t>
    <phoneticPr fontId="1" type="noConversion"/>
  </si>
  <si>
    <t>KA</t>
    <phoneticPr fontId="1" type="noConversion"/>
  </si>
  <si>
    <t>销售</t>
    <phoneticPr fontId="1" type="noConversion"/>
  </si>
  <si>
    <t>商户拓展</t>
    <phoneticPr fontId="1" type="noConversion"/>
  </si>
  <si>
    <t>分析评价</t>
    <phoneticPr fontId="1" type="noConversion"/>
  </si>
  <si>
    <t>业务处理</t>
    <phoneticPr fontId="1" type="noConversion"/>
  </si>
  <si>
    <t>助理</t>
    <phoneticPr fontId="1" type="noConversion"/>
  </si>
  <si>
    <t>专员</t>
    <phoneticPr fontId="1" type="noConversion"/>
  </si>
  <si>
    <t>高级专员</t>
    <phoneticPr fontId="1" type="noConversion"/>
  </si>
  <si>
    <t>主管</t>
    <phoneticPr fontId="1" type="noConversion"/>
  </si>
  <si>
    <t>经理</t>
    <phoneticPr fontId="1" type="noConversion"/>
  </si>
  <si>
    <t>高级经理</t>
    <phoneticPr fontId="1" type="noConversion"/>
  </si>
  <si>
    <t>呼叫中心</t>
    <phoneticPr fontId="1" type="noConversion"/>
  </si>
  <si>
    <t>行标签</t>
  </si>
  <si>
    <t>产品</t>
  </si>
  <si>
    <t>风险控制</t>
  </si>
  <si>
    <t>管理</t>
  </si>
  <si>
    <t>技术</t>
  </si>
  <si>
    <t>客服</t>
  </si>
  <si>
    <t>设计</t>
  </si>
  <si>
    <t>市场&amp;营销</t>
  </si>
  <si>
    <t>运营</t>
  </si>
  <si>
    <t>战略</t>
  </si>
  <si>
    <t>职能支持</t>
  </si>
  <si>
    <t>(空白)</t>
  </si>
  <si>
    <t>总计</t>
  </si>
  <si>
    <t>计数项:职位名称</t>
  </si>
  <si>
    <t>序列简称</t>
    <phoneticPr fontId="1" type="noConversion"/>
  </si>
  <si>
    <t>M</t>
    <phoneticPr fontId="1" type="noConversion"/>
  </si>
  <si>
    <t>O</t>
    <phoneticPr fontId="1" type="noConversion"/>
  </si>
  <si>
    <t>P1</t>
    <phoneticPr fontId="1" type="noConversion"/>
  </si>
  <si>
    <t>P2</t>
  </si>
  <si>
    <t>P3</t>
  </si>
  <si>
    <t>P4</t>
  </si>
  <si>
    <t>P5</t>
  </si>
  <si>
    <t>P6</t>
  </si>
  <si>
    <t>P7</t>
  </si>
  <si>
    <t>P8</t>
  </si>
  <si>
    <t>P9</t>
  </si>
  <si>
    <t>P10</t>
  </si>
  <si>
    <t>P11</t>
  </si>
  <si>
    <t>P12</t>
  </si>
  <si>
    <t>T1</t>
    <phoneticPr fontId="1" type="noConversion"/>
  </si>
  <si>
    <t>T2</t>
  </si>
  <si>
    <t>T3</t>
  </si>
  <si>
    <t>T4</t>
  </si>
  <si>
    <t>T5</t>
  </si>
  <si>
    <t>T6</t>
  </si>
  <si>
    <t>T7</t>
  </si>
  <si>
    <t>T8</t>
  </si>
  <si>
    <t>T9</t>
  </si>
  <si>
    <t>T10</t>
  </si>
  <si>
    <t>T11</t>
  </si>
  <si>
    <t>T12</t>
  </si>
  <si>
    <t>U1</t>
    <phoneticPr fontId="1" type="noConversion"/>
  </si>
  <si>
    <t>U2</t>
  </si>
  <si>
    <t>U3</t>
  </si>
  <si>
    <t>U4</t>
  </si>
  <si>
    <t>U5</t>
  </si>
  <si>
    <t>U6</t>
  </si>
  <si>
    <t>U7</t>
  </si>
  <si>
    <t>U8</t>
  </si>
  <si>
    <t>U9</t>
  </si>
  <si>
    <t>U10</t>
  </si>
  <si>
    <t>M4</t>
  </si>
  <si>
    <t>M5</t>
  </si>
  <si>
    <t>M6</t>
  </si>
  <si>
    <t>CS</t>
    <phoneticPr fontId="1" type="noConversion"/>
  </si>
  <si>
    <t>MS</t>
    <phoneticPr fontId="1" type="noConversion"/>
  </si>
  <si>
    <t>SA</t>
    <phoneticPr fontId="1" type="noConversion"/>
  </si>
  <si>
    <t>序列名称</t>
    <phoneticPr fontId="1" type="noConversion"/>
  </si>
  <si>
    <t>A</t>
    <phoneticPr fontId="1" type="noConversion"/>
  </si>
  <si>
    <t>B</t>
    <phoneticPr fontId="1" type="noConversion"/>
  </si>
  <si>
    <t>M1-A</t>
    <phoneticPr fontId="1" type="noConversion"/>
  </si>
  <si>
    <t>M1-B</t>
    <phoneticPr fontId="1" type="noConversion"/>
  </si>
  <si>
    <t>A</t>
    <phoneticPr fontId="1" type="noConversion"/>
  </si>
  <si>
    <t>M2</t>
    <phoneticPr fontId="1" type="noConversion"/>
  </si>
  <si>
    <t>B</t>
    <phoneticPr fontId="1" type="noConversion"/>
  </si>
  <si>
    <t>M3</t>
    <phoneticPr fontId="1" type="noConversion"/>
  </si>
  <si>
    <t>A</t>
    <phoneticPr fontId="1" type="noConversion"/>
  </si>
  <si>
    <t>C</t>
    <phoneticPr fontId="1" type="noConversion"/>
  </si>
  <si>
    <t>职级</t>
    <phoneticPr fontId="1" type="noConversion"/>
  </si>
  <si>
    <t>P12</t>
    <phoneticPr fontId="1" type="noConversion"/>
  </si>
  <si>
    <t>工程师</t>
    <phoneticPr fontId="1" type="noConversion"/>
  </si>
  <si>
    <t>高级工程师</t>
    <phoneticPr fontId="1" type="noConversion"/>
  </si>
  <si>
    <t>资深工程师</t>
    <phoneticPr fontId="1" type="noConversion"/>
  </si>
  <si>
    <t>主任架构师</t>
    <phoneticPr fontId="1" type="noConversion"/>
  </si>
  <si>
    <t>首席架构师</t>
    <phoneticPr fontId="1" type="noConversion"/>
  </si>
  <si>
    <t>产品助理</t>
    <phoneticPr fontId="1" type="noConversion"/>
  </si>
  <si>
    <t>P11</t>
    <phoneticPr fontId="1" type="noConversion"/>
  </si>
  <si>
    <t>助理工程师</t>
    <phoneticPr fontId="1" type="noConversion"/>
  </si>
  <si>
    <t>• 掌握相关计算机编程知识
• 能熟练编写高质量的计算机程序和文档</t>
    <phoneticPr fontId="1" type="noConversion"/>
  </si>
  <si>
    <t>M6</t>
    <phoneticPr fontId="8" type="noConversion"/>
  </si>
  <si>
    <t xml:space="preserve">   序列
职级</t>
    <phoneticPr fontId="1" type="noConversion"/>
  </si>
  <si>
    <t>管理</t>
    <phoneticPr fontId="1" type="noConversion"/>
  </si>
  <si>
    <t>专业</t>
    <phoneticPr fontId="1" type="noConversion"/>
  </si>
  <si>
    <t>产品</t>
    <phoneticPr fontId="1" type="noConversion"/>
  </si>
  <si>
    <t>技术</t>
    <phoneticPr fontId="1" type="noConversion"/>
  </si>
  <si>
    <t>运营</t>
    <phoneticPr fontId="1" type="noConversion"/>
  </si>
  <si>
    <t>职能</t>
    <phoneticPr fontId="1" type="noConversion"/>
  </si>
  <si>
    <t>设计</t>
    <phoneticPr fontId="1" type="noConversion"/>
  </si>
  <si>
    <t>开发</t>
    <phoneticPr fontId="1" type="noConversion"/>
  </si>
  <si>
    <t>测试</t>
    <phoneticPr fontId="1" type="noConversion"/>
  </si>
  <si>
    <t>BD</t>
    <phoneticPr fontId="1" type="noConversion"/>
  </si>
  <si>
    <t>市场</t>
    <phoneticPr fontId="1" type="noConversion"/>
  </si>
  <si>
    <t>编辑</t>
    <phoneticPr fontId="1" type="noConversion"/>
  </si>
  <si>
    <t>客服</t>
    <phoneticPr fontId="1" type="noConversion"/>
  </si>
  <si>
    <t>项目管理</t>
    <phoneticPr fontId="1" type="noConversion"/>
  </si>
  <si>
    <t>财务</t>
    <phoneticPr fontId="1" type="noConversion"/>
  </si>
  <si>
    <t>人力</t>
    <phoneticPr fontId="1" type="noConversion"/>
  </si>
  <si>
    <t>行政</t>
    <phoneticPr fontId="1" type="noConversion"/>
  </si>
  <si>
    <t>运维</t>
    <phoneticPr fontId="1" type="noConversion"/>
  </si>
  <si>
    <t>M6</t>
    <phoneticPr fontId="1" type="noConversion"/>
  </si>
  <si>
    <t>CXO、高级副总裁</t>
    <phoneticPr fontId="1" type="noConversion"/>
  </si>
  <si>
    <t>P10/M5</t>
    <phoneticPr fontId="1" type="noConversion"/>
  </si>
  <si>
    <t>副总裁</t>
    <phoneticPr fontId="1" type="noConversion"/>
  </si>
  <si>
    <t>首席专家</t>
    <phoneticPr fontId="1" type="noConversion"/>
  </si>
  <si>
    <t>首席专家</t>
    <phoneticPr fontId="1" type="noConversion"/>
  </si>
  <si>
    <t>P9/M4</t>
    <phoneticPr fontId="1" type="noConversion"/>
  </si>
  <si>
    <t>高级总监、事业部总经理</t>
    <phoneticPr fontId="1" type="noConversion"/>
  </si>
  <si>
    <t>资深专家</t>
    <phoneticPr fontId="1" type="noConversion"/>
  </si>
  <si>
    <t>资深专家</t>
    <phoneticPr fontId="1" type="noConversion"/>
  </si>
  <si>
    <t>P8/M3</t>
    <phoneticPr fontId="1" type="noConversion"/>
  </si>
  <si>
    <t>产品总监</t>
    <phoneticPr fontId="1" type="noConversion"/>
  </si>
  <si>
    <t>专家设计师</t>
    <phoneticPr fontId="1" type="noConversion"/>
  </si>
  <si>
    <t>专家开发工程师</t>
    <phoneticPr fontId="1" type="noConversion"/>
  </si>
  <si>
    <t>专家测试工程师</t>
    <phoneticPr fontId="1" type="noConversion"/>
  </si>
  <si>
    <t>总编</t>
    <phoneticPr fontId="1" type="noConversion"/>
  </si>
  <si>
    <t>项目总监</t>
    <phoneticPr fontId="1" type="noConversion"/>
  </si>
  <si>
    <t>P7/M2</t>
    <phoneticPr fontId="1" type="noConversion"/>
  </si>
  <si>
    <t>高级产品经理</t>
    <phoneticPr fontId="1" type="noConversion"/>
  </si>
  <si>
    <t>资深设计师</t>
    <phoneticPr fontId="1" type="noConversion"/>
  </si>
  <si>
    <t>资深开发工程师</t>
    <phoneticPr fontId="1" type="noConversion"/>
  </si>
  <si>
    <t>资深测试工程师</t>
    <phoneticPr fontId="1" type="noConversion"/>
  </si>
  <si>
    <t>高级运营经理</t>
    <phoneticPr fontId="1" type="noConversion"/>
  </si>
  <si>
    <t>高级BD经理</t>
    <phoneticPr fontId="1" type="noConversion"/>
  </si>
  <si>
    <t>高级市场经理</t>
    <phoneticPr fontId="1" type="noConversion"/>
  </si>
  <si>
    <t>高级主编</t>
    <phoneticPr fontId="1" type="noConversion"/>
  </si>
  <si>
    <t>高级客服经理</t>
    <phoneticPr fontId="1" type="noConversion"/>
  </si>
  <si>
    <t>高级项目经理</t>
    <phoneticPr fontId="1" type="noConversion"/>
  </si>
  <si>
    <t>高级财务经理</t>
    <phoneticPr fontId="1" type="noConversion"/>
  </si>
  <si>
    <t>高级人力资源经理</t>
    <phoneticPr fontId="1" type="noConversion"/>
  </si>
  <si>
    <t>资深运维工程师</t>
    <phoneticPr fontId="1" type="noConversion"/>
  </si>
  <si>
    <t>P6/M1</t>
    <phoneticPr fontId="1" type="noConversion"/>
  </si>
  <si>
    <t>产品经理</t>
    <phoneticPr fontId="1" type="noConversion"/>
  </si>
  <si>
    <t>高级设计师</t>
    <phoneticPr fontId="1" type="noConversion"/>
  </si>
  <si>
    <t>高级开发工程师</t>
    <phoneticPr fontId="1" type="noConversion"/>
  </si>
  <si>
    <t>高级测试工程师</t>
    <phoneticPr fontId="1" type="noConversion"/>
  </si>
  <si>
    <t>运营经理</t>
    <phoneticPr fontId="1" type="noConversion"/>
  </si>
  <si>
    <t>BD经理</t>
    <phoneticPr fontId="1" type="noConversion"/>
  </si>
  <si>
    <t>市场经理</t>
    <phoneticPr fontId="1" type="noConversion"/>
  </si>
  <si>
    <t>主编</t>
    <phoneticPr fontId="1" type="noConversion"/>
  </si>
  <si>
    <t>客服经理</t>
    <phoneticPr fontId="1" type="noConversion"/>
  </si>
  <si>
    <t>项目经理</t>
    <phoneticPr fontId="1" type="noConversion"/>
  </si>
  <si>
    <t>财务经理</t>
    <phoneticPr fontId="1" type="noConversion"/>
  </si>
  <si>
    <t>人力资源经理</t>
    <phoneticPr fontId="1" type="noConversion"/>
  </si>
  <si>
    <t>行政经理</t>
    <phoneticPr fontId="1" type="noConversion"/>
  </si>
  <si>
    <t>高级运维工程师</t>
    <phoneticPr fontId="1" type="noConversion"/>
  </si>
  <si>
    <t>中级设计师</t>
    <phoneticPr fontId="1" type="noConversion"/>
  </si>
  <si>
    <t>中级开发工程师</t>
    <phoneticPr fontId="1" type="noConversion"/>
  </si>
  <si>
    <t>中级测试工程师</t>
    <phoneticPr fontId="1" type="noConversion"/>
  </si>
  <si>
    <t>运营主管</t>
    <phoneticPr fontId="1" type="noConversion"/>
  </si>
  <si>
    <t>BD主管</t>
    <phoneticPr fontId="1" type="noConversion"/>
  </si>
  <si>
    <t>市场主管</t>
    <phoneticPr fontId="1" type="noConversion"/>
  </si>
  <si>
    <t>高级编辑</t>
    <phoneticPr fontId="1" type="noConversion"/>
  </si>
  <si>
    <t>客服主管</t>
    <phoneticPr fontId="1" type="noConversion"/>
  </si>
  <si>
    <t>高级项目管理专员</t>
    <phoneticPr fontId="1" type="noConversion"/>
  </si>
  <si>
    <t>财务主管</t>
    <phoneticPr fontId="1" type="noConversion"/>
  </si>
  <si>
    <t>人力资源主管</t>
    <phoneticPr fontId="1" type="noConversion"/>
  </si>
  <si>
    <t>行政主管</t>
    <phoneticPr fontId="1" type="noConversion"/>
  </si>
  <si>
    <t>中级运维工程师</t>
    <phoneticPr fontId="1" type="noConversion"/>
  </si>
  <si>
    <t>产品专员</t>
    <phoneticPr fontId="1" type="noConversion"/>
  </si>
  <si>
    <t>设计师</t>
    <phoneticPr fontId="1" type="noConversion"/>
  </si>
  <si>
    <t>开发工程师</t>
    <phoneticPr fontId="1" type="noConversion"/>
  </si>
  <si>
    <t>测试工程师</t>
    <phoneticPr fontId="1" type="noConversion"/>
  </si>
  <si>
    <t>高级运营专员</t>
    <phoneticPr fontId="1" type="noConversion"/>
  </si>
  <si>
    <t>高级BD专员</t>
    <phoneticPr fontId="1" type="noConversion"/>
  </si>
  <si>
    <t>高级市场专员</t>
    <phoneticPr fontId="1" type="noConversion"/>
  </si>
  <si>
    <t>中级编辑</t>
    <phoneticPr fontId="1" type="noConversion"/>
  </si>
  <si>
    <t>高级客服专员</t>
    <phoneticPr fontId="1" type="noConversion"/>
  </si>
  <si>
    <t>项目管理专员</t>
    <phoneticPr fontId="1" type="noConversion"/>
  </si>
  <si>
    <t>高级财务专员</t>
    <phoneticPr fontId="1" type="noConversion"/>
  </si>
  <si>
    <t>高级人力资源专员</t>
    <phoneticPr fontId="1" type="noConversion"/>
  </si>
  <si>
    <t>高级行政专员</t>
    <phoneticPr fontId="1" type="noConversion"/>
  </si>
  <si>
    <t>运维工程师</t>
    <phoneticPr fontId="1" type="noConversion"/>
  </si>
  <si>
    <t>设计师</t>
    <phoneticPr fontId="1" type="noConversion"/>
  </si>
  <si>
    <t>运营专员</t>
    <phoneticPr fontId="1" type="noConversion"/>
  </si>
  <si>
    <t>BD专员</t>
    <phoneticPr fontId="1" type="noConversion"/>
  </si>
  <si>
    <t>市场专员</t>
    <phoneticPr fontId="1" type="noConversion"/>
  </si>
  <si>
    <t>编辑</t>
    <phoneticPr fontId="1" type="noConversion"/>
  </si>
  <si>
    <t>客服专员</t>
    <phoneticPr fontId="1" type="noConversion"/>
  </si>
  <si>
    <t>出纳、财务专员</t>
    <phoneticPr fontId="1" type="noConversion"/>
  </si>
  <si>
    <t>人力资源专员</t>
    <phoneticPr fontId="1" type="noConversion"/>
  </si>
  <si>
    <t>行政专员</t>
    <phoneticPr fontId="1" type="noConversion"/>
  </si>
  <si>
    <t>P2</t>
    <phoneticPr fontId="1" type="noConversion"/>
  </si>
  <si>
    <t>助理设计师</t>
    <phoneticPr fontId="1" type="noConversion"/>
  </si>
  <si>
    <t>助理开发工程师</t>
    <phoneticPr fontId="1" type="noConversion"/>
  </si>
  <si>
    <t>助理测试工程师</t>
    <phoneticPr fontId="1" type="noConversion"/>
  </si>
  <si>
    <t>运营专员</t>
    <phoneticPr fontId="1" type="noConversion"/>
  </si>
  <si>
    <t>BD专员</t>
    <phoneticPr fontId="1" type="noConversion"/>
  </si>
  <si>
    <t>客服专员</t>
    <phoneticPr fontId="1" type="noConversion"/>
  </si>
  <si>
    <t>项目助理</t>
    <phoneticPr fontId="1" type="noConversion"/>
  </si>
  <si>
    <t>人力资源助理</t>
    <phoneticPr fontId="1" type="noConversion"/>
  </si>
  <si>
    <t>助理运维工程师</t>
    <phoneticPr fontId="1" type="noConversion"/>
  </si>
  <si>
    <t>实习生</t>
    <phoneticPr fontId="1" type="noConversion"/>
  </si>
  <si>
    <t>实习生</t>
    <phoneticPr fontId="1" type="noConversion"/>
  </si>
  <si>
    <t>实习生/行政助理</t>
    <phoneticPr fontId="1" type="noConversion"/>
  </si>
  <si>
    <t>市场、品牌、文案</t>
    <phoneticPr fontId="1" type="noConversion"/>
  </si>
  <si>
    <t>JAVA工程师</t>
    <phoneticPr fontId="1" type="noConversion"/>
  </si>
  <si>
    <t>Ios工程师</t>
    <phoneticPr fontId="1" type="noConversion"/>
  </si>
  <si>
    <t>项目管理工程师</t>
    <phoneticPr fontId="1" type="noConversion"/>
  </si>
  <si>
    <t>数据分析工程师</t>
    <phoneticPr fontId="1" type="noConversion"/>
  </si>
  <si>
    <t>PHP工程师</t>
    <phoneticPr fontId="1" type="noConversion"/>
  </si>
  <si>
    <t>大数据研发工程师</t>
    <phoneticPr fontId="1" type="noConversion"/>
  </si>
  <si>
    <t>系统开发工程师</t>
    <phoneticPr fontId="1" type="noConversion"/>
  </si>
  <si>
    <t>网络安全工程师</t>
    <phoneticPr fontId="1" type="noConversion"/>
  </si>
  <si>
    <t>运维工程师（桌面、系统、网络、服务器、机房）</t>
    <phoneticPr fontId="1" type="noConversion"/>
  </si>
  <si>
    <t>CDN-是否属于网络？</t>
    <phoneticPr fontId="1" type="noConversion"/>
  </si>
  <si>
    <t>测试工程师</t>
    <phoneticPr fontId="1" type="noConversion"/>
  </si>
  <si>
    <t>PHP、数据、C/C++、数据、JAVA、IOS、Andriod</t>
    <phoneticPr fontId="1" type="noConversion"/>
  </si>
  <si>
    <t>交互、视觉</t>
    <phoneticPr fontId="1" type="noConversion"/>
  </si>
  <si>
    <t>专家</t>
    <phoneticPr fontId="1" type="noConversion"/>
  </si>
  <si>
    <t>综合</t>
    <phoneticPr fontId="1" type="noConversion"/>
  </si>
  <si>
    <t>人力行政</t>
    <phoneticPr fontId="1" type="noConversion"/>
  </si>
  <si>
    <t>分公司</t>
    <phoneticPr fontId="1" type="noConversion"/>
  </si>
  <si>
    <t>推广</t>
    <phoneticPr fontId="1" type="noConversion"/>
  </si>
  <si>
    <t>职级</t>
    <phoneticPr fontId="1" type="noConversion"/>
  </si>
  <si>
    <t>技术（T)</t>
    <phoneticPr fontId="1" type="noConversion"/>
  </si>
  <si>
    <t>运维</t>
    <phoneticPr fontId="1" type="noConversion"/>
  </si>
  <si>
    <t>测试</t>
    <phoneticPr fontId="1" type="noConversion"/>
  </si>
  <si>
    <t>T12</t>
    <phoneticPr fontId="1" type="noConversion"/>
  </si>
  <si>
    <t>T11</t>
    <phoneticPr fontId="1" type="noConversion"/>
  </si>
  <si>
    <t>T1</t>
  </si>
  <si>
    <t>Title一览</t>
    <phoneticPr fontId="1" type="noConversion"/>
  </si>
  <si>
    <t>设计（U)</t>
    <phoneticPr fontId="1" type="noConversion"/>
  </si>
  <si>
    <t>U1</t>
  </si>
  <si>
    <t>产品（P)</t>
    <phoneticPr fontId="1" type="noConversion"/>
  </si>
  <si>
    <t>P1</t>
  </si>
  <si>
    <t>运营（O)</t>
    <phoneticPr fontId="1" type="noConversion"/>
  </si>
  <si>
    <t>商户运营</t>
    <phoneticPr fontId="1" type="noConversion"/>
  </si>
  <si>
    <t>O8</t>
    <phoneticPr fontId="1" type="noConversion"/>
  </si>
  <si>
    <t>O7</t>
    <phoneticPr fontId="1" type="noConversion"/>
  </si>
  <si>
    <t>O6</t>
  </si>
  <si>
    <t>O5</t>
  </si>
  <si>
    <t>O4</t>
  </si>
  <si>
    <t>O3</t>
  </si>
  <si>
    <t>O2</t>
  </si>
  <si>
    <t>O1</t>
  </si>
  <si>
    <t>O10</t>
    <phoneticPr fontId="1" type="noConversion"/>
  </si>
  <si>
    <t>O9</t>
    <phoneticPr fontId="1" type="noConversion"/>
  </si>
  <si>
    <t>M&amp;S</t>
    <phoneticPr fontId="1" type="noConversion"/>
  </si>
  <si>
    <t>CS</t>
    <phoneticPr fontId="1" type="noConversion"/>
  </si>
  <si>
    <t>市场&amp;营销(M&amp;S)</t>
    <phoneticPr fontId="1" type="noConversion"/>
  </si>
  <si>
    <t>客服（CS）</t>
    <phoneticPr fontId="1" type="noConversion"/>
  </si>
  <si>
    <t>CS7</t>
    <phoneticPr fontId="1" type="noConversion"/>
  </si>
  <si>
    <t>CS5</t>
  </si>
  <si>
    <t>CS4</t>
  </si>
  <si>
    <t>CS3</t>
  </si>
  <si>
    <t>CS2</t>
  </si>
  <si>
    <t>CS1</t>
  </si>
  <si>
    <t>CS6</t>
    <phoneticPr fontId="1" type="noConversion"/>
  </si>
  <si>
    <t>高级主管</t>
    <phoneticPr fontId="1" type="noConversion"/>
  </si>
  <si>
    <t>质检</t>
    <phoneticPr fontId="1" type="noConversion"/>
  </si>
  <si>
    <t>职能支持（S）</t>
    <phoneticPr fontId="1" type="noConversion"/>
  </si>
  <si>
    <t>S&amp;A</t>
    <phoneticPr fontId="1" type="noConversion"/>
  </si>
  <si>
    <t>M</t>
    <phoneticPr fontId="1" type="noConversion"/>
  </si>
  <si>
    <t>RC</t>
    <phoneticPr fontId="1" type="noConversion"/>
  </si>
  <si>
    <t>Band</t>
    <phoneticPr fontId="1" type="noConversion"/>
  </si>
  <si>
    <t>S10</t>
  </si>
  <si>
    <t>S9</t>
  </si>
  <si>
    <t>S8</t>
  </si>
  <si>
    <t>S7</t>
  </si>
  <si>
    <t>S6</t>
  </si>
  <si>
    <t>S5</t>
  </si>
  <si>
    <t>S4</t>
  </si>
  <si>
    <t>S3</t>
  </si>
  <si>
    <t>S2</t>
  </si>
  <si>
    <t>S1</t>
  </si>
  <si>
    <t>组织发展</t>
    <phoneticPr fontId="1" type="noConversion"/>
  </si>
  <si>
    <t>出纳</t>
    <phoneticPr fontId="1" type="noConversion"/>
  </si>
  <si>
    <t>出纳主管</t>
    <phoneticPr fontId="1" type="noConversion"/>
  </si>
  <si>
    <t>财务专家</t>
    <phoneticPr fontId="1" type="noConversion"/>
  </si>
  <si>
    <t>会计助理</t>
    <phoneticPr fontId="1" type="noConversion"/>
  </si>
  <si>
    <t>财务高级专员</t>
    <phoneticPr fontId="1" type="noConversion"/>
  </si>
  <si>
    <t>财务专员</t>
    <phoneticPr fontId="1" type="noConversion"/>
  </si>
  <si>
    <t>审计</t>
    <phoneticPr fontId="1" type="noConversion"/>
  </si>
  <si>
    <t>商务</t>
    <phoneticPr fontId="1" type="noConversion"/>
  </si>
  <si>
    <t>总助</t>
    <phoneticPr fontId="1" type="noConversion"/>
  </si>
  <si>
    <t>董秘</t>
    <phoneticPr fontId="1" type="noConversion"/>
  </si>
  <si>
    <t>财务资深专家</t>
    <phoneticPr fontId="1" type="noConversion"/>
  </si>
  <si>
    <t>前台主管</t>
    <phoneticPr fontId="1" type="noConversion"/>
  </si>
  <si>
    <t>风险控制（RC）</t>
    <phoneticPr fontId="1" type="noConversion"/>
  </si>
  <si>
    <t>RC12</t>
    <phoneticPr fontId="1" type="noConversion"/>
  </si>
  <si>
    <t>RC11</t>
    <phoneticPr fontId="1" type="noConversion"/>
  </si>
  <si>
    <t>RC10</t>
  </si>
  <si>
    <t>RC9</t>
  </si>
  <si>
    <t>RC8</t>
  </si>
  <si>
    <t>RC7</t>
  </si>
  <si>
    <t>RC6</t>
  </si>
  <si>
    <t>RC5</t>
  </si>
  <si>
    <t>RC4</t>
  </si>
  <si>
    <t>RC3</t>
  </si>
  <si>
    <t>RC2</t>
  </si>
  <si>
    <t>RC1</t>
  </si>
  <si>
    <t>战略（S&amp;A）</t>
    <phoneticPr fontId="1" type="noConversion"/>
  </si>
  <si>
    <t>战略合作</t>
    <phoneticPr fontId="1" type="noConversion"/>
  </si>
  <si>
    <t>战略并购</t>
    <phoneticPr fontId="1" type="noConversion"/>
  </si>
  <si>
    <t>管理（M）</t>
    <phoneticPr fontId="1" type="noConversion"/>
  </si>
  <si>
    <t>M&amp;S12</t>
    <phoneticPr fontId="1" type="noConversion"/>
  </si>
  <si>
    <t>M&amp;S11</t>
    <phoneticPr fontId="1" type="noConversion"/>
  </si>
  <si>
    <t>M&amp;S10</t>
  </si>
  <si>
    <t>M&amp;S9</t>
  </si>
  <si>
    <t>M&amp;S8</t>
  </si>
  <si>
    <t>M&amp;S7</t>
  </si>
  <si>
    <t>M&amp;S6</t>
  </si>
  <si>
    <t>M&amp;S5</t>
  </si>
  <si>
    <t>M&amp;S4</t>
  </si>
  <si>
    <t>M&amp;S3</t>
  </si>
  <si>
    <t>M&amp;S2</t>
  </si>
  <si>
    <t>M&amp;S1</t>
  </si>
  <si>
    <t>S&amp;A12</t>
    <phoneticPr fontId="1" type="noConversion"/>
  </si>
  <si>
    <t>S&amp;A11</t>
    <phoneticPr fontId="1" type="noConversion"/>
  </si>
  <si>
    <t>S&amp;A10</t>
  </si>
  <si>
    <t>S&amp;A9</t>
  </si>
  <si>
    <t>S&amp;A8</t>
  </si>
  <si>
    <t>S&amp;A7</t>
  </si>
  <si>
    <t>S&amp;A6</t>
  </si>
  <si>
    <t>S&amp;A5</t>
  </si>
  <si>
    <t>S&amp;A4</t>
  </si>
  <si>
    <t>S&amp;A3</t>
  </si>
  <si>
    <t>S&amp;A2</t>
  </si>
  <si>
    <t>S&amp;A1</t>
  </si>
  <si>
    <t>风控系统产品，和用户有交互</t>
    <phoneticPr fontId="1" type="noConversion"/>
  </si>
  <si>
    <t>风控产品</t>
    <phoneticPr fontId="1" type="noConversion"/>
  </si>
  <si>
    <t>交易监控</t>
    <phoneticPr fontId="1" type="noConversion"/>
  </si>
  <si>
    <t>质检？</t>
    <phoneticPr fontId="1" type="noConversion"/>
  </si>
  <si>
    <t>项目专家</t>
    <phoneticPr fontId="1" type="noConversion"/>
  </si>
  <si>
    <t>委员会名称</t>
    <phoneticPr fontId="21" type="noConversion"/>
  </si>
  <si>
    <t>二级部门</t>
    <phoneticPr fontId="21" type="noConversion"/>
  </si>
  <si>
    <t>业务委员会</t>
    <phoneticPr fontId="21" type="noConversion"/>
  </si>
  <si>
    <t>业务委员会</t>
    <phoneticPr fontId="21" type="noConversion"/>
  </si>
  <si>
    <t>业务委员会</t>
    <phoneticPr fontId="21" type="noConversion"/>
  </si>
  <si>
    <t>产品委员会</t>
  </si>
  <si>
    <t>产品需求部</t>
    <phoneticPr fontId="21" type="noConversion"/>
  </si>
  <si>
    <t>用户体验部</t>
    <phoneticPr fontId="21" type="noConversion"/>
  </si>
  <si>
    <t>技术委员会</t>
  </si>
  <si>
    <t>技术工程部</t>
  </si>
  <si>
    <t>工程效能部</t>
  </si>
  <si>
    <t>支付中心</t>
  </si>
  <si>
    <t>运维部</t>
  </si>
  <si>
    <t>系统安全部</t>
  </si>
  <si>
    <t>互联网研发部</t>
  </si>
  <si>
    <t>数据与公共平台部</t>
    <phoneticPr fontId="21" type="noConversion"/>
  </si>
  <si>
    <t>平台研发部</t>
    <phoneticPr fontId="21" type="noConversion"/>
  </si>
  <si>
    <t>杭州研发中心</t>
  </si>
  <si>
    <t>运营委员会</t>
  </si>
  <si>
    <t>公关部</t>
  </si>
  <si>
    <t>市场部</t>
  </si>
  <si>
    <t>运营部</t>
    <phoneticPr fontId="21" type="noConversion"/>
  </si>
  <si>
    <t>渠道部</t>
    <phoneticPr fontId="21" type="noConversion"/>
  </si>
  <si>
    <t>推广委员会</t>
    <phoneticPr fontId="21" type="noConversion"/>
  </si>
  <si>
    <t>推广委员会</t>
    <phoneticPr fontId="21" type="noConversion"/>
  </si>
  <si>
    <t>运营创新部</t>
    <phoneticPr fontId="21" type="noConversion"/>
  </si>
  <si>
    <t>人力资源中心</t>
    <phoneticPr fontId="21" type="noConversion"/>
  </si>
  <si>
    <t>分析评价部</t>
    <phoneticPr fontId="21" type="noConversion"/>
  </si>
  <si>
    <t>风控委员会</t>
  </si>
  <si>
    <t>风控运营部</t>
    <phoneticPr fontId="21" type="noConversion"/>
  </si>
  <si>
    <t>欺诈风险项目部</t>
    <phoneticPr fontId="21" type="noConversion"/>
  </si>
  <si>
    <t>信用风险项目部</t>
    <phoneticPr fontId="21" type="noConversion"/>
  </si>
  <si>
    <t>反欺诈部</t>
    <phoneticPr fontId="21" type="noConversion"/>
  </si>
  <si>
    <t>催收委员会</t>
    <phoneticPr fontId="21" type="noConversion"/>
  </si>
  <si>
    <t>催收委员会</t>
    <phoneticPr fontId="21" type="noConversion"/>
  </si>
  <si>
    <t>委外催收部</t>
    <phoneticPr fontId="21" type="noConversion"/>
  </si>
  <si>
    <t>商务委员会</t>
    <phoneticPr fontId="21" type="noConversion"/>
  </si>
  <si>
    <t>营销策略部</t>
    <phoneticPr fontId="21" type="noConversion"/>
  </si>
  <si>
    <t>客服委员会</t>
  </si>
  <si>
    <t>北京呼叫中心</t>
  </si>
  <si>
    <t>石家庄呼叫中心</t>
  </si>
  <si>
    <t>烟台呼叫中心</t>
    <phoneticPr fontId="21" type="noConversion"/>
  </si>
  <si>
    <t>品质管理部</t>
    <phoneticPr fontId="21" type="noConversion"/>
  </si>
  <si>
    <t>业务管理部</t>
  </si>
  <si>
    <t>运营管理部</t>
  </si>
  <si>
    <t>综合委员会</t>
  </si>
  <si>
    <t>行政部</t>
    <phoneticPr fontId="21" type="noConversion"/>
  </si>
  <si>
    <t>人力资源部</t>
    <phoneticPr fontId="21" type="noConversion"/>
  </si>
  <si>
    <t>财务部</t>
    <phoneticPr fontId="21" type="noConversion"/>
  </si>
  <si>
    <t>法务部</t>
    <phoneticPr fontId="21" type="noConversion"/>
  </si>
  <si>
    <t>高级设计师</t>
    <phoneticPr fontId="1" type="noConversion"/>
  </si>
  <si>
    <t>资深设计师</t>
    <phoneticPr fontId="1" type="noConversion"/>
  </si>
  <si>
    <t>架构师</t>
    <phoneticPr fontId="1" type="noConversion"/>
  </si>
  <si>
    <t>架构师</t>
    <phoneticPr fontId="1" type="noConversion"/>
  </si>
  <si>
    <t>首席架构师</t>
    <phoneticPr fontId="1" type="noConversion"/>
  </si>
  <si>
    <t>U12</t>
    <phoneticPr fontId="1" type="noConversion"/>
  </si>
  <si>
    <t>U11</t>
    <phoneticPr fontId="1" type="noConversion"/>
  </si>
  <si>
    <t>主任架构师</t>
    <phoneticPr fontId="1" type="noConversion"/>
  </si>
  <si>
    <t>人事</t>
    <phoneticPr fontId="1" type="noConversion"/>
  </si>
  <si>
    <t>M1(A\B)</t>
    <phoneticPr fontId="8" type="noConversion"/>
  </si>
  <si>
    <t>M2(A\B)</t>
    <phoneticPr fontId="8" type="noConversion"/>
  </si>
  <si>
    <t>M3(A\B\C)</t>
    <phoneticPr fontId="8" type="noConversion"/>
  </si>
  <si>
    <t>M4(A\B)</t>
    <phoneticPr fontId="8" type="noConversion"/>
  </si>
  <si>
    <t>M5(A\B)</t>
    <phoneticPr fontId="8" type="noConversion"/>
  </si>
  <si>
    <t>Band 6B</t>
    <phoneticPr fontId="1" type="noConversion"/>
  </si>
  <si>
    <t>Band 6A</t>
    <phoneticPr fontId="1" type="noConversion"/>
  </si>
  <si>
    <t>Band 5B</t>
    <phoneticPr fontId="1" type="noConversion"/>
  </si>
  <si>
    <t>Band 5A</t>
    <phoneticPr fontId="1" type="noConversion"/>
  </si>
  <si>
    <t>Band 4B</t>
    <phoneticPr fontId="1" type="noConversion"/>
  </si>
  <si>
    <t>Band 4A</t>
    <phoneticPr fontId="1" type="noConversion"/>
  </si>
  <si>
    <t>Band 3B</t>
    <phoneticPr fontId="1" type="noConversion"/>
  </si>
  <si>
    <t>Band 3A</t>
    <phoneticPr fontId="1" type="noConversion"/>
  </si>
  <si>
    <t>数据中心</t>
    <phoneticPr fontId="21" type="noConversion"/>
  </si>
  <si>
    <t>战略发展及商业分析部</t>
    <phoneticPr fontId="21" type="noConversion"/>
  </si>
  <si>
    <t>战略合作部</t>
    <phoneticPr fontId="21" type="noConversion"/>
  </si>
  <si>
    <t>合规部</t>
    <phoneticPr fontId="21" type="noConversion"/>
  </si>
  <si>
    <t>网推部</t>
    <phoneticPr fontId="21" type="noConversion"/>
  </si>
  <si>
    <t>31个省推广业务中心</t>
    <phoneticPr fontId="21" type="noConversion"/>
  </si>
  <si>
    <t>电催部</t>
    <phoneticPr fontId="21" type="noConversion"/>
  </si>
  <si>
    <t>特催部</t>
    <phoneticPr fontId="21" type="noConversion"/>
  </si>
  <si>
    <t>区域运营部</t>
    <phoneticPr fontId="21" type="noConversion"/>
  </si>
  <si>
    <t>子序列</t>
    <phoneticPr fontId="21" type="noConversion"/>
  </si>
  <si>
    <t>备注</t>
    <phoneticPr fontId="1" type="noConversion"/>
  </si>
  <si>
    <t>运维&amp;支撑</t>
    <phoneticPr fontId="1" type="noConversion"/>
  </si>
  <si>
    <t>质量&amp;测试</t>
    <phoneticPr fontId="1" type="noConversion"/>
  </si>
  <si>
    <t>部门负责人</t>
    <phoneticPr fontId="21" type="noConversion"/>
  </si>
  <si>
    <t>王璐</t>
    <phoneticPr fontId="21" type="noConversion"/>
  </si>
  <si>
    <t>王少强</t>
    <phoneticPr fontId="21" type="noConversion"/>
  </si>
  <si>
    <t>叶然冰</t>
  </si>
  <si>
    <t>来原</t>
  </si>
  <si>
    <t>王琳</t>
    <phoneticPr fontId="21" type="noConversion"/>
  </si>
  <si>
    <t>翁晓奇</t>
    <phoneticPr fontId="21" type="noConversion"/>
  </si>
  <si>
    <t>沈伟</t>
    <phoneticPr fontId="21" type="noConversion"/>
  </si>
  <si>
    <t>萧瀚勇</t>
  </si>
  <si>
    <t>王敏敏</t>
    <phoneticPr fontId="21" type="noConversion"/>
  </si>
  <si>
    <t>陈昕雷</t>
    <phoneticPr fontId="21" type="noConversion"/>
  </si>
  <si>
    <t>任闻讯</t>
  </si>
  <si>
    <t>陈辰</t>
    <phoneticPr fontId="21" type="noConversion"/>
  </si>
  <si>
    <t>李高虎</t>
    <phoneticPr fontId="21" type="noConversion"/>
  </si>
  <si>
    <t>李睿</t>
    <phoneticPr fontId="21" type="noConversion"/>
  </si>
  <si>
    <t>姜太文</t>
    <phoneticPr fontId="21" type="noConversion"/>
  </si>
  <si>
    <t>罗亮</t>
  </si>
  <si>
    <t>何沐孜</t>
    <phoneticPr fontId="21" type="noConversion"/>
  </si>
  <si>
    <t>孙安</t>
    <phoneticPr fontId="21" type="noConversion"/>
  </si>
  <si>
    <t>文杉</t>
    <phoneticPr fontId="21" type="noConversion"/>
  </si>
  <si>
    <t>李博</t>
  </si>
  <si>
    <t>杨一犇</t>
  </si>
  <si>
    <t>占阳</t>
    <phoneticPr fontId="21" type="noConversion"/>
  </si>
  <si>
    <t>田家珍</t>
    <phoneticPr fontId="21" type="noConversion"/>
  </si>
  <si>
    <t>王亮</t>
    <phoneticPr fontId="21" type="noConversion"/>
  </si>
  <si>
    <t>张雅楠</t>
    <phoneticPr fontId="21" type="noConversion"/>
  </si>
  <si>
    <t>李中昊</t>
    <phoneticPr fontId="21" type="noConversion"/>
  </si>
  <si>
    <t>孙伟鹏</t>
    <phoneticPr fontId="21" type="noConversion"/>
  </si>
  <si>
    <t>孙少勇</t>
    <phoneticPr fontId="21" type="noConversion"/>
  </si>
  <si>
    <t>31个省总监</t>
    <phoneticPr fontId="21" type="noConversion"/>
  </si>
  <si>
    <t>宋慧娟</t>
  </si>
  <si>
    <t>杜冰</t>
  </si>
  <si>
    <t>赵博</t>
    <phoneticPr fontId="21" type="noConversion"/>
  </si>
  <si>
    <t>林春立</t>
    <phoneticPr fontId="21" type="noConversion"/>
  </si>
  <si>
    <t>成邯</t>
    <phoneticPr fontId="21" type="noConversion"/>
  </si>
  <si>
    <t>宋文超</t>
    <phoneticPr fontId="21" type="noConversion"/>
  </si>
  <si>
    <t>王旭</t>
    <phoneticPr fontId="21" type="noConversion"/>
  </si>
  <si>
    <t>白兰</t>
    <phoneticPr fontId="21" type="noConversion"/>
  </si>
  <si>
    <t>苏华</t>
    <phoneticPr fontId="21" type="noConversion"/>
  </si>
  <si>
    <t>邢爽</t>
    <phoneticPr fontId="21" type="noConversion"/>
  </si>
  <si>
    <t>谢威</t>
    <phoneticPr fontId="21" type="noConversion"/>
  </si>
  <si>
    <t>闫伟</t>
    <phoneticPr fontId="21" type="noConversion"/>
  </si>
  <si>
    <t>王晓菲</t>
    <phoneticPr fontId="21" type="noConversion"/>
  </si>
  <si>
    <t>朱晨</t>
    <phoneticPr fontId="21" type="noConversion"/>
  </si>
  <si>
    <t>李洁</t>
    <phoneticPr fontId="21" type="noConversion"/>
  </si>
  <si>
    <t>付叶波</t>
    <phoneticPr fontId="21" type="noConversion"/>
  </si>
  <si>
    <t>白璐</t>
    <phoneticPr fontId="21" type="noConversion"/>
  </si>
  <si>
    <t>彭劼</t>
    <phoneticPr fontId="21" type="noConversion"/>
  </si>
  <si>
    <t>韩勇</t>
    <phoneticPr fontId="21" type="noConversion"/>
  </si>
  <si>
    <t>洪亚南</t>
    <phoneticPr fontId="21" type="noConversion"/>
  </si>
  <si>
    <t>M</t>
    <phoneticPr fontId="21" type="noConversion"/>
  </si>
  <si>
    <t>M</t>
    <phoneticPr fontId="21" type="noConversion"/>
  </si>
  <si>
    <t>M</t>
    <phoneticPr fontId="21" type="noConversion"/>
  </si>
  <si>
    <t>M</t>
    <phoneticPr fontId="21" type="noConversion"/>
  </si>
  <si>
    <t>T</t>
    <phoneticPr fontId="21" type="noConversion"/>
  </si>
  <si>
    <t>数据</t>
    <phoneticPr fontId="21" type="noConversion"/>
  </si>
  <si>
    <t>安全</t>
    <phoneticPr fontId="21" type="noConversion"/>
  </si>
  <si>
    <t>运维</t>
    <phoneticPr fontId="21" type="noConversion"/>
  </si>
  <si>
    <t>研发&amp;开发</t>
    <phoneticPr fontId="21" type="noConversion"/>
  </si>
  <si>
    <t>M</t>
    <phoneticPr fontId="21" type="noConversion"/>
  </si>
  <si>
    <t>T</t>
    <phoneticPr fontId="21" type="noConversion"/>
  </si>
  <si>
    <t>T</t>
    <phoneticPr fontId="21" type="noConversion"/>
  </si>
  <si>
    <t>质量&amp;测试</t>
    <phoneticPr fontId="21" type="noConversion"/>
  </si>
  <si>
    <t>项目管理</t>
    <phoneticPr fontId="21" type="noConversion"/>
  </si>
  <si>
    <t>P</t>
    <phoneticPr fontId="21" type="noConversion"/>
  </si>
  <si>
    <t>O</t>
    <phoneticPr fontId="21" type="noConversion"/>
  </si>
  <si>
    <t>S</t>
    <phoneticPr fontId="21" type="noConversion"/>
  </si>
  <si>
    <t>清结算</t>
    <phoneticPr fontId="1" type="noConversion"/>
  </si>
  <si>
    <t>商户运营</t>
    <phoneticPr fontId="21" type="noConversion"/>
  </si>
  <si>
    <t>研发&amp;开发</t>
    <phoneticPr fontId="21" type="noConversion"/>
  </si>
  <si>
    <t>运维</t>
    <phoneticPr fontId="21" type="noConversion"/>
  </si>
  <si>
    <t>研发&amp;开发</t>
    <phoneticPr fontId="21" type="noConversion"/>
  </si>
  <si>
    <t>财务</t>
    <phoneticPr fontId="21" type="noConversion"/>
  </si>
  <si>
    <t>清结算</t>
    <phoneticPr fontId="21" type="noConversion"/>
  </si>
  <si>
    <t>云、系统</t>
    <phoneticPr fontId="21" type="noConversion"/>
  </si>
  <si>
    <t>M</t>
    <phoneticPr fontId="21" type="noConversion"/>
  </si>
  <si>
    <t>M</t>
    <phoneticPr fontId="21" type="noConversion"/>
  </si>
  <si>
    <t>M</t>
    <phoneticPr fontId="21" type="noConversion"/>
  </si>
  <si>
    <t>U</t>
    <phoneticPr fontId="21" type="noConversion"/>
  </si>
  <si>
    <t>O</t>
    <phoneticPr fontId="21" type="noConversion"/>
  </si>
  <si>
    <t>产品委员会</t>
    <phoneticPr fontId="21" type="noConversion"/>
  </si>
  <si>
    <t>产品委员会</t>
    <phoneticPr fontId="21" type="noConversion"/>
  </si>
  <si>
    <t>产品运营部</t>
    <phoneticPr fontId="21" type="noConversion"/>
  </si>
  <si>
    <t>类事业部</t>
    <phoneticPr fontId="21" type="noConversion"/>
  </si>
  <si>
    <t>总助</t>
    <phoneticPr fontId="1" type="noConversion"/>
  </si>
  <si>
    <t>主管、组长</t>
    <phoneticPr fontId="1" type="noConversion"/>
  </si>
  <si>
    <t>高级经理/副总监/总监/高级总监</t>
    <phoneticPr fontId="1" type="noConversion"/>
  </si>
  <si>
    <t>执行总监</t>
    <phoneticPr fontId="1" type="noConversion"/>
  </si>
  <si>
    <t>副总裁/高级副总裁</t>
    <phoneticPr fontId="1" type="noConversion"/>
  </si>
  <si>
    <t>高级副总裁/CXO/合伙人</t>
    <phoneticPr fontId="1" type="noConversion"/>
  </si>
  <si>
    <t>M&amp;S</t>
    <phoneticPr fontId="21" type="noConversion"/>
  </si>
  <si>
    <t>公关</t>
    <phoneticPr fontId="21" type="noConversion"/>
  </si>
  <si>
    <t>品牌</t>
    <phoneticPr fontId="21" type="noConversion"/>
  </si>
  <si>
    <t>媒介</t>
    <phoneticPr fontId="21" type="noConversion"/>
  </si>
  <si>
    <t>新媒体</t>
    <phoneticPr fontId="1" type="noConversion"/>
  </si>
  <si>
    <t>新媒体</t>
    <phoneticPr fontId="21" type="noConversion"/>
  </si>
  <si>
    <t>品牌</t>
    <phoneticPr fontId="21" type="noConversion"/>
  </si>
  <si>
    <t>BD</t>
    <phoneticPr fontId="21" type="noConversion"/>
  </si>
  <si>
    <t>媒介</t>
    <phoneticPr fontId="21" type="noConversion"/>
  </si>
  <si>
    <t>用户运营</t>
    <phoneticPr fontId="21" type="noConversion"/>
  </si>
  <si>
    <t>数据运营</t>
    <phoneticPr fontId="21" type="noConversion"/>
  </si>
  <si>
    <t>活动运营</t>
    <phoneticPr fontId="21" type="noConversion"/>
  </si>
  <si>
    <t>产品运营</t>
    <phoneticPr fontId="21" type="noConversion"/>
  </si>
  <si>
    <t>O</t>
    <phoneticPr fontId="21" type="noConversion"/>
  </si>
  <si>
    <t>渠道运营</t>
    <phoneticPr fontId="21" type="noConversion"/>
  </si>
  <si>
    <t>渠道运营</t>
    <phoneticPr fontId="1" type="noConversion"/>
  </si>
  <si>
    <t>SEO</t>
    <phoneticPr fontId="1" type="noConversion"/>
  </si>
  <si>
    <t>SEO</t>
    <phoneticPr fontId="21" type="noConversion"/>
  </si>
  <si>
    <t>序列</t>
    <phoneticPr fontId="1" type="noConversion"/>
  </si>
  <si>
    <t>RC</t>
    <phoneticPr fontId="21" type="noConversion"/>
  </si>
  <si>
    <t>质检</t>
    <phoneticPr fontId="21" type="noConversion"/>
  </si>
  <si>
    <t>风控产品</t>
    <phoneticPr fontId="21" type="noConversion"/>
  </si>
  <si>
    <t>交易监控</t>
    <phoneticPr fontId="21" type="noConversion"/>
  </si>
  <si>
    <t>信息审核</t>
    <phoneticPr fontId="21" type="noConversion"/>
  </si>
  <si>
    <t>策略</t>
    <phoneticPr fontId="21" type="noConversion"/>
  </si>
  <si>
    <t>信用风险管理</t>
    <phoneticPr fontId="21" type="noConversion"/>
  </si>
  <si>
    <t>交易监控</t>
    <phoneticPr fontId="21" type="noConversion"/>
  </si>
  <si>
    <t>诉讼</t>
    <phoneticPr fontId="1" type="noConversion"/>
  </si>
  <si>
    <t>信息修复</t>
    <phoneticPr fontId="1" type="noConversion"/>
  </si>
  <si>
    <t>催收（电催、特催、委外）</t>
    <phoneticPr fontId="1" type="noConversion"/>
  </si>
  <si>
    <t>策划</t>
    <phoneticPr fontId="1" type="noConversion"/>
  </si>
  <si>
    <t>P</t>
    <phoneticPr fontId="21" type="noConversion"/>
  </si>
  <si>
    <t>商户拓展</t>
    <phoneticPr fontId="21" type="noConversion"/>
  </si>
  <si>
    <t>商业产品部</t>
    <phoneticPr fontId="21" type="noConversion"/>
  </si>
  <si>
    <t>S</t>
    <phoneticPr fontId="21" type="noConversion"/>
  </si>
  <si>
    <t>总助</t>
    <phoneticPr fontId="21" type="noConversion"/>
  </si>
  <si>
    <t>M&amp;S</t>
    <phoneticPr fontId="21" type="noConversion"/>
  </si>
  <si>
    <t>分析评价</t>
    <phoneticPr fontId="21" type="noConversion"/>
  </si>
  <si>
    <t>黄硕</t>
    <phoneticPr fontId="21" type="noConversion"/>
  </si>
  <si>
    <t>商务委员会</t>
    <phoneticPr fontId="21" type="noConversion"/>
  </si>
  <si>
    <t>来原</t>
    <phoneticPr fontId="21" type="noConversion"/>
  </si>
  <si>
    <t>BD</t>
    <phoneticPr fontId="21" type="noConversion"/>
  </si>
  <si>
    <t>商务委员会</t>
    <phoneticPr fontId="21" type="noConversion"/>
  </si>
  <si>
    <t>业务拓展部</t>
    <phoneticPr fontId="21" type="noConversion"/>
  </si>
  <si>
    <t>王洋</t>
    <phoneticPr fontId="21" type="noConversion"/>
  </si>
  <si>
    <t>投诉处理</t>
    <phoneticPr fontId="1" type="noConversion"/>
  </si>
  <si>
    <t>用户运营</t>
    <phoneticPr fontId="21" type="noConversion"/>
  </si>
  <si>
    <t>数据运营</t>
    <phoneticPr fontId="21" type="noConversion"/>
  </si>
  <si>
    <t>流程管理</t>
    <phoneticPr fontId="21" type="noConversion"/>
  </si>
  <si>
    <t>排班</t>
    <phoneticPr fontId="21" type="noConversion"/>
  </si>
  <si>
    <t>CS</t>
    <phoneticPr fontId="21" type="noConversion"/>
  </si>
  <si>
    <t>投诉处理</t>
    <phoneticPr fontId="21" type="noConversion"/>
  </si>
  <si>
    <t>CS</t>
    <phoneticPr fontId="21" type="noConversion"/>
  </si>
  <si>
    <t>稽核</t>
    <phoneticPr fontId="21" type="noConversion"/>
  </si>
  <si>
    <t>质检</t>
    <phoneticPr fontId="21" type="noConversion"/>
  </si>
  <si>
    <t>培训</t>
    <phoneticPr fontId="21" type="noConversion"/>
  </si>
  <si>
    <t>知识库</t>
    <phoneticPr fontId="21" type="noConversion"/>
  </si>
  <si>
    <t>CS</t>
    <phoneticPr fontId="21" type="noConversion"/>
  </si>
  <si>
    <t>呼叫中心</t>
    <phoneticPr fontId="21" type="noConversion"/>
  </si>
  <si>
    <t>T</t>
    <phoneticPr fontId="1" type="noConversion"/>
  </si>
  <si>
    <t>销售</t>
    <phoneticPr fontId="1" type="noConversion"/>
  </si>
  <si>
    <t>人力资源</t>
    <phoneticPr fontId="1" type="noConversion"/>
  </si>
  <si>
    <t>审计</t>
    <phoneticPr fontId="1" type="noConversion"/>
  </si>
  <si>
    <t>商务</t>
    <phoneticPr fontId="1" type="noConversion"/>
  </si>
  <si>
    <t>RC（风险控制）</t>
    <phoneticPr fontId="1" type="noConversion"/>
  </si>
  <si>
    <t>S&amp;A（战略与分析）</t>
    <phoneticPr fontId="1" type="noConversion"/>
  </si>
  <si>
    <t>M</t>
    <phoneticPr fontId="1" type="noConversion"/>
  </si>
  <si>
    <t>M</t>
    <phoneticPr fontId="21" type="noConversion"/>
  </si>
  <si>
    <t>O</t>
    <phoneticPr fontId="21" type="noConversion"/>
  </si>
  <si>
    <t>信息修复</t>
    <phoneticPr fontId="21" type="noConversion"/>
  </si>
  <si>
    <t>信息修复部</t>
    <phoneticPr fontId="21" type="noConversion"/>
  </si>
  <si>
    <t>成邯</t>
    <phoneticPr fontId="21" type="noConversion"/>
  </si>
  <si>
    <t>UI</t>
    <phoneticPr fontId="1" type="noConversion"/>
  </si>
  <si>
    <t>UE</t>
    <phoneticPr fontId="1" type="noConversion"/>
  </si>
  <si>
    <t>产品设计</t>
    <phoneticPr fontId="1" type="noConversion"/>
  </si>
  <si>
    <t>用户运营</t>
    <phoneticPr fontId="1" type="noConversion"/>
  </si>
  <si>
    <t>数据运营</t>
    <phoneticPr fontId="1" type="noConversion"/>
  </si>
  <si>
    <t>新媒体</t>
    <phoneticPr fontId="1" type="noConversion"/>
  </si>
  <si>
    <t>活动运营</t>
    <phoneticPr fontId="1" type="noConversion"/>
  </si>
  <si>
    <t>渠道运营</t>
    <phoneticPr fontId="1" type="noConversion"/>
  </si>
  <si>
    <t>CS（costumer service）</t>
    <phoneticPr fontId="1" type="noConversion"/>
  </si>
  <si>
    <t>流程管理</t>
    <phoneticPr fontId="1" type="noConversion"/>
  </si>
  <si>
    <t>质检</t>
    <phoneticPr fontId="1" type="noConversion"/>
  </si>
  <si>
    <t>策划</t>
    <phoneticPr fontId="1" type="noConversion"/>
  </si>
  <si>
    <t>媒介</t>
    <phoneticPr fontId="1" type="noConversion"/>
  </si>
  <si>
    <t>渠道</t>
    <phoneticPr fontId="1" type="noConversion"/>
  </si>
  <si>
    <t>BD</t>
    <phoneticPr fontId="1" type="noConversion"/>
  </si>
  <si>
    <t>KA</t>
    <phoneticPr fontId="1" type="noConversion"/>
  </si>
  <si>
    <t>产品运营</t>
    <phoneticPr fontId="1" type="noConversion"/>
  </si>
  <si>
    <t>Band</t>
    <phoneticPr fontId="1" type="noConversion"/>
  </si>
  <si>
    <t>稽核</t>
    <phoneticPr fontId="1" type="noConversion"/>
  </si>
  <si>
    <t>S</t>
    <phoneticPr fontId="1" type="noConversion"/>
  </si>
  <si>
    <t>序列</t>
    <phoneticPr fontId="1" type="noConversion"/>
  </si>
  <si>
    <t>序列综述</t>
    <phoneticPr fontId="8" type="noConversion"/>
  </si>
  <si>
    <t>基于公司业务发展的需要，实施服务管理、服务优化、运维技术研究与创新，从而保障各产品服务平台稳定、安全、高效运行。</t>
    <phoneticPr fontId="8" type="noConversion"/>
  </si>
  <si>
    <t>层级</t>
    <phoneticPr fontId="8" type="noConversion"/>
  </si>
  <si>
    <t>Level-1</t>
    <phoneticPr fontId="8" type="noConversion"/>
  </si>
  <si>
    <t>Level-2</t>
    <phoneticPr fontId="8" type="noConversion"/>
  </si>
  <si>
    <t>Level-3</t>
  </si>
  <si>
    <t>Level-4</t>
  </si>
  <si>
    <t>层级名称</t>
    <phoneticPr fontId="8" type="noConversion"/>
  </si>
  <si>
    <t>助理工程师</t>
    <phoneticPr fontId="8" type="noConversion"/>
  </si>
  <si>
    <t>工程师</t>
    <phoneticPr fontId="8" type="noConversion"/>
  </si>
  <si>
    <t>高级工程师</t>
    <phoneticPr fontId="8" type="noConversion"/>
  </si>
  <si>
    <t>架构师/主任工程师</t>
    <phoneticPr fontId="8" type="noConversion"/>
  </si>
  <si>
    <t>对应层级</t>
    <phoneticPr fontId="8" type="noConversion"/>
  </si>
  <si>
    <t>T1-T2</t>
    <phoneticPr fontId="8" type="noConversion"/>
  </si>
  <si>
    <t>T3-T4</t>
    <phoneticPr fontId="8" type="noConversion"/>
  </si>
  <si>
    <t>T5-T7</t>
    <phoneticPr fontId="8" type="noConversion"/>
  </si>
  <si>
    <t>T8-T9-T10</t>
    <phoneticPr fontId="8" type="noConversion"/>
  </si>
  <si>
    <t>层级特征</t>
    <phoneticPr fontId="8" type="noConversion"/>
  </si>
  <si>
    <t>掌握一定的基础运维知识，在明确的流程和指导监督下，完成目标明确的例行性或简单重复性运维工作</t>
    <phoneticPr fontId="8" type="noConversion"/>
  </si>
  <si>
    <t>具有较丰富的运维经验，在现有服务结构下，独立负责某一产品的运维和服务优化工作</t>
    <phoneticPr fontId="8" type="noConversion"/>
  </si>
  <si>
    <t>具有丰富的运行维护经验，独立负责多产品线的运维工作或负责某一运维技术方向的研究，前瞻性地分析技术问题与系统隐患，并系统性地解决这些问题；指导、评审工程师的工作</t>
    <phoneticPr fontId="8" type="noConversion"/>
  </si>
  <si>
    <t>具有丰富的设计、开发、运维等知识和经验，在多个运维技术领域具有较高的水平，负责公司级运维体系及技术的中长期规划；能够完成产品级的架构设计；指导、评审工程师和高级工程师的工作</t>
    <phoneticPr fontId="8" type="noConversion"/>
  </si>
  <si>
    <t>核心职责</t>
    <phoneticPr fontId="8" type="noConversion"/>
  </si>
  <si>
    <t>运行维护和故障处理</t>
    <phoneticPr fontId="8" type="noConversion"/>
  </si>
  <si>
    <t>·协助进行运行维护和故障处理
·在既定流程和规范下，完成例行的、重复性的运行维护工作</t>
    <phoneticPr fontId="8" type="noConversion"/>
  </si>
  <si>
    <t>·独立负责某项服务的运维工作
·识别和定位产品线内的各种技术故障
·独立解决产品线内运维相关的问题</t>
    <phoneticPr fontId="8" type="noConversion"/>
  </si>
  <si>
    <t>·独立处理多产品线的运维工作
·组织处理复杂的技术故障
·主动发现关键和潜在问题，并系统解决这些问题</t>
    <phoneticPr fontId="8" type="noConversion"/>
  </si>
  <si>
    <t xml:space="preserve">·组织相关人员，处理公司级别的技术故障问题
·跟进公司级别重大技术解决方案的解决
</t>
    <phoneticPr fontId="8" type="noConversion"/>
  </si>
  <si>
    <t>技术规划</t>
    <phoneticPr fontId="8" type="noConversion"/>
  </si>
  <si>
    <t>·制订并实施某一产品线的短期（六个月内）技术规划</t>
    <phoneticPr fontId="8" type="noConversion"/>
  </si>
  <si>
    <t>·从运维工作中提取需求，提出运维技术系统解决方案
·制订并实施多产品线或某一技术方向的中期（六个月到一年）规划</t>
    <phoneticPr fontId="8" type="noConversion"/>
  </si>
  <si>
    <t>·制订并实施公司级别运营体系的长期（一年以上）技术规划</t>
    <phoneticPr fontId="8" type="noConversion"/>
  </si>
  <si>
    <t>调研与分析</t>
    <phoneticPr fontId="8" type="noConversion"/>
  </si>
  <si>
    <t>·按照既定流程和标准，定期收集、整理运行维护数据</t>
    <phoneticPr fontId="8" type="noConversion"/>
  </si>
  <si>
    <t>·对运维数据进行分析，将故障事项和处理措施方面相关的统计数据进行汇编
·独立撰写运维报告</t>
    <phoneticPr fontId="8" type="noConversion"/>
  </si>
  <si>
    <t>·基于运维数据的分析，完成所负责产品线的运营分析报告,并进行深入分析和数据挖掘，提出系统改进方案</t>
    <phoneticPr fontId="8" type="noConversion"/>
  </si>
  <si>
    <t>·对于产品运维中的疑难问题提出解决方案
·关注技术发展趋势，组织开展专项技术、重大项目和机制的研究</t>
    <phoneticPr fontId="8" type="noConversion"/>
  </si>
  <si>
    <t>服务优化</t>
    <phoneticPr fontId="8" type="noConversion"/>
  </si>
  <si>
    <t>·基于现有产品架构，完成某一产品或某一主题的服务优化</t>
    <phoneticPr fontId="8" type="noConversion"/>
  </si>
  <si>
    <t>·基于现有产品架构，完成多产品或某一系统方向的服务优化</t>
    <phoneticPr fontId="8" type="noConversion"/>
  </si>
  <si>
    <t>·基于现有产品架构，完成公司级别多产品的服务系统优化</t>
    <phoneticPr fontId="8" type="noConversion"/>
  </si>
  <si>
    <t>项目管理及资源协调</t>
  </si>
  <si>
    <t>·参与项目工作</t>
  </si>
  <si>
    <t>·主导项目子任务的执行
·主导或参与产品线内项目的计划与实施</t>
    <phoneticPr fontId="8" type="noConversion"/>
  </si>
  <si>
    <t>·组织跨产品线或难度较大产品线的项目，制订计划、明确分工并确保项目的进度和效果</t>
  </si>
  <si>
    <t>·组织系统级项目工作，协调内外资源，制订项目计划并监控实施</t>
    <phoneticPr fontId="8" type="noConversion"/>
  </si>
  <si>
    <t>辅导他人</t>
    <phoneticPr fontId="8" type="noConversion"/>
  </si>
  <si>
    <t>·指导专业人员工作，为其提供发展建议</t>
    <phoneticPr fontId="8" type="noConversion"/>
  </si>
  <si>
    <t>·指导专业人员工作，为其发展提供建议、计划
·参与工程师的技术评审工作</t>
    <phoneticPr fontId="8" type="noConversion"/>
  </si>
  <si>
    <t>·指导专业人员工作，为其发展提供建议、计划
·参与工程师、架构师的技术评审工作</t>
    <phoneticPr fontId="8" type="noConversion"/>
  </si>
  <si>
    <t>任职要求</t>
    <phoneticPr fontId="8" type="noConversion"/>
  </si>
  <si>
    <t>学历及专业</t>
    <phoneticPr fontId="8" type="noConversion"/>
  </si>
  <si>
    <t>·大学本科及以上学历，计算机相关专业</t>
    <phoneticPr fontId="8" type="noConversion"/>
  </si>
  <si>
    <t>·大学本科及以上学历，计算机相关专业</t>
    <phoneticPr fontId="8" type="noConversion"/>
  </si>
  <si>
    <t>语言</t>
    <phoneticPr fontId="8" type="noConversion"/>
  </si>
  <si>
    <t xml:space="preserve">·大学英语4级以上 </t>
    <phoneticPr fontId="8" type="noConversion"/>
  </si>
  <si>
    <t xml:space="preserve">·流利的外语沟通能力 </t>
    <phoneticPr fontId="8" type="noConversion"/>
  </si>
  <si>
    <t>业务知识及技能</t>
    <phoneticPr fontId="8" type="noConversion"/>
  </si>
  <si>
    <t>·了解 Linux和Unix计算机系统
·具备基本的脚本语言的编程能力</t>
    <phoneticPr fontId="8" type="noConversion"/>
  </si>
  <si>
    <t xml:space="preserve">·熟悉Linux和Unix计算机系统
·了解C、Shell等相关程序语言
·熟悉计算机体系结构和网络
·了解运维体系
</t>
    <phoneticPr fontId="8" type="noConversion"/>
  </si>
  <si>
    <t>·掌握 Linux和Unix计算机系统
·熟悉C、Shell等相关程序语言
·熟悉计算机体系结构和网络
·理解运维体系</t>
    <phoneticPr fontId="8" type="noConversion"/>
  </si>
  <si>
    <t>·掌握 Linux和Unix计算机系统
·精通C、Shell等相关程序语言
·精通计算机体系结构和网络
·深入理解运维体系</t>
    <phoneticPr fontId="8" type="noConversion"/>
  </si>
  <si>
    <t>公司及行业相关知识</t>
    <phoneticPr fontId="8" type="noConversion"/>
  </si>
  <si>
    <t>·了解公司业务流程及产品特点
·了解互联网产品特点</t>
    <phoneticPr fontId="8" type="noConversion"/>
  </si>
  <si>
    <t>·理解公司业务运作模式和产品特点
·了解行业发展趋势</t>
    <phoneticPr fontId="8" type="noConversion"/>
  </si>
  <si>
    <t>·熟悉公司业务运作模式和产品特点
·深入理解互联网行业特点</t>
    <phoneticPr fontId="8" type="noConversion"/>
  </si>
  <si>
    <t>·深刻理解公司业务运作模式、竞争优势
·深刻理解互联网行业本质，并对其相互关系、发展趋势提出个人见解</t>
    <phoneticPr fontId="8" type="noConversion"/>
  </si>
  <si>
    <t>工作经验</t>
    <phoneticPr fontId="8" type="noConversion"/>
  </si>
  <si>
    <t>·0-1年运行维护相关领域工作经验</t>
    <phoneticPr fontId="8" type="noConversion"/>
  </si>
  <si>
    <t>·1-3年运行维护相关领域工作经验</t>
    <phoneticPr fontId="8" type="noConversion"/>
  </si>
  <si>
    <t>·3-6年运行维护相关领域工作经验</t>
    <phoneticPr fontId="8" type="noConversion"/>
  </si>
  <si>
    <t>·6年以上运行维护相关领域工作经验</t>
    <phoneticPr fontId="8" type="noConversion"/>
  </si>
  <si>
    <t>素质要求</t>
    <phoneticPr fontId="8" type="noConversion"/>
  </si>
  <si>
    <t>逻辑思维</t>
    <phoneticPr fontId="8" type="noConversion"/>
  </si>
  <si>
    <t>层级1：提取信息</t>
    <phoneticPr fontId="8" type="noConversion"/>
  </si>
  <si>
    <t>层级2：简单分析</t>
    <phoneticPr fontId="8" type="noConversion"/>
  </si>
  <si>
    <t>层级3：灵活应用</t>
    <phoneticPr fontId="8" type="noConversion"/>
  </si>
  <si>
    <t>层级4：深入浅出</t>
    <phoneticPr fontId="8" type="noConversion"/>
  </si>
  <si>
    <t>创新思考</t>
    <phoneticPr fontId="8" type="noConversion"/>
  </si>
  <si>
    <t>层级1：关注新知</t>
    <phoneticPr fontId="8" type="noConversion"/>
  </si>
  <si>
    <t>层级2：持续改进</t>
    <phoneticPr fontId="8" type="noConversion"/>
  </si>
  <si>
    <t>层级3：寻求突破</t>
    <phoneticPr fontId="8" type="noConversion"/>
  </si>
  <si>
    <t>主动灵活</t>
    <phoneticPr fontId="8" type="noConversion"/>
  </si>
  <si>
    <t>层级1：积极接受</t>
    <phoneticPr fontId="8" type="noConversion"/>
  </si>
  <si>
    <t>层级2：主动适应</t>
    <phoneticPr fontId="8" type="noConversion"/>
  </si>
  <si>
    <t>层级3：灵活应对</t>
    <phoneticPr fontId="8" type="noConversion"/>
  </si>
  <si>
    <t>沟通影响力</t>
    <phoneticPr fontId="8" type="noConversion"/>
  </si>
  <si>
    <t>层级1：清晰直接</t>
    <phoneticPr fontId="8" type="noConversion"/>
  </si>
  <si>
    <t>层级2：多手段影响</t>
    <phoneticPr fontId="8" type="noConversion"/>
  </si>
  <si>
    <t>层级3：有的放矢</t>
    <phoneticPr fontId="8" type="noConversion"/>
  </si>
  <si>
    <t>乐观积极</t>
    <phoneticPr fontId="8" type="noConversion"/>
  </si>
  <si>
    <t>层级1：正面心态</t>
    <phoneticPr fontId="8" type="noConversion"/>
  </si>
  <si>
    <t>层级2：积极应对</t>
    <phoneticPr fontId="8" type="noConversion"/>
  </si>
  <si>
    <t>层级3：克服挫折</t>
    <phoneticPr fontId="8" type="noConversion"/>
  </si>
  <si>
    <t>层级4：管理挫折</t>
    <phoneticPr fontId="8" type="noConversion"/>
  </si>
  <si>
    <t>序列综述</t>
  </si>
  <si>
    <t>层级</t>
  </si>
  <si>
    <t>层级名称</t>
  </si>
  <si>
    <t>任职要求</t>
  </si>
  <si>
    <t>·大学本科及以上，计算机相关专业</t>
    <phoneticPr fontId="8" type="noConversion"/>
  </si>
  <si>
    <t>语言</t>
    <phoneticPr fontId="8" type="noConversion"/>
  </si>
  <si>
    <t>工作经验</t>
    <phoneticPr fontId="8" type="noConversion"/>
  </si>
  <si>
    <t>素质要求</t>
  </si>
  <si>
    <t xml:space="preserve">层级1：理解任务
层级2：克服困难(项目管理) </t>
    <phoneticPr fontId="8" type="noConversion"/>
  </si>
  <si>
    <t>层级1：关注新知</t>
    <phoneticPr fontId="8" type="noConversion"/>
  </si>
  <si>
    <t>序列综述</t>
    <phoneticPr fontId="8" type="noConversion"/>
  </si>
  <si>
    <t>基于公司业务发展的需要，开展针对搜索、广告及其他产品的测试及质量保证等工作，确保公司各产品方案的开发质量。</t>
    <phoneticPr fontId="8" type="noConversion"/>
  </si>
  <si>
    <t>Level-1</t>
    <phoneticPr fontId="8" type="noConversion"/>
  </si>
  <si>
    <t>Level-2</t>
    <phoneticPr fontId="8" type="noConversion"/>
  </si>
  <si>
    <t>助理</t>
    <phoneticPr fontId="8" type="noConversion"/>
  </si>
  <si>
    <t>工程师</t>
    <phoneticPr fontId="8" type="noConversion"/>
  </si>
  <si>
    <t>高级工程师</t>
    <phoneticPr fontId="8" type="noConversion"/>
  </si>
  <si>
    <t>架构师/主任工程师</t>
    <phoneticPr fontId="8" type="noConversion"/>
  </si>
  <si>
    <t>对应层级</t>
    <phoneticPr fontId="8" type="noConversion"/>
  </si>
  <si>
    <t>T1-T2</t>
    <phoneticPr fontId="8" type="noConversion"/>
  </si>
  <si>
    <t>T3-T4</t>
    <phoneticPr fontId="8" type="noConversion"/>
  </si>
  <si>
    <t>T5-T6-T7</t>
    <phoneticPr fontId="8" type="noConversion"/>
  </si>
  <si>
    <t>T8-T9-T10</t>
    <phoneticPr fontId="8" type="noConversion"/>
  </si>
  <si>
    <t>在指导下按标准流程完成例行的单项测试工作</t>
    <phoneticPr fontId="8" type="noConversion"/>
  </si>
  <si>
    <t>遵循百度软件开发流程，承担具体模块及简单子系统的分析和质量保证职责。解决工作中的常规性问题</t>
    <phoneticPr fontId="8" type="noConversion"/>
  </si>
  <si>
    <t>参与子系统的设计并承担相应的质量保证工作。指导、评审测试工程师的工作，前瞻性地识别并解决产品开发测试中的疑难问题</t>
    <phoneticPr fontId="8" type="noConversion"/>
  </si>
  <si>
    <t xml:space="preserve">规划、组织、指导完成系统级程序的设计、开发和测试；参与公司关键技术方案的讨论和技术把关；指导、评审工程师及架构师的工作
</t>
    <phoneticPr fontId="8" type="noConversion"/>
  </si>
  <si>
    <t>开发、测试、系统、运营</t>
    <phoneticPr fontId="8" type="noConversion"/>
  </si>
  <si>
    <t>·在测试方案和测试设计指导下执行具体测试工作
·参与测试设计工作
·开发、改进辅助测试脚本</t>
    <phoneticPr fontId="8" type="noConversion"/>
  </si>
  <si>
    <t>·设计并实施具体模块或简单子系统的测试方案
·开发、改进辅助测试工具</t>
    <phoneticPr fontId="8" type="noConversion"/>
  </si>
  <si>
    <t xml:space="preserve">·设计并实施子系统级别的测试方案
·引进或设计新的测试工具、技术和方法
</t>
    <phoneticPr fontId="8" type="noConversion"/>
  </si>
  <si>
    <t>·进行系统分析，提出系统设计方案，承担系统级的软件开发和实现
·创新性地开发特定领域的技术和工具
·审核技术方案并提出改进意见
·承担系统级的测试分析、设计及实现工作，并预估系统级的测试风险</t>
    <phoneticPr fontId="8" type="noConversion"/>
  </si>
  <si>
    <t>·在特定技术方向上，制订中短期技术规划</t>
  </si>
  <si>
    <t>·在特定技术方向上，制订中长期技术规划</t>
  </si>
  <si>
    <t>问题解决及专业研究</t>
    <phoneticPr fontId="8" type="noConversion"/>
  </si>
  <si>
    <t>·识别工作中的常规性问题并提出改进意见
·分析测试结果</t>
    <phoneticPr fontId="8" type="noConversion"/>
  </si>
  <si>
    <t>·发现开发测试中的问题，组织开展针对产品分析、测试及实现的疑难问题的探讨，并形成解决思路？
·关注技术发展趋势，参与专项技术研究</t>
    <phoneticPr fontId="8" type="noConversion"/>
  </si>
  <si>
    <t>·对于产品开发中的疑难问题形成解决思路，组织开展产品开发、测试中的疑难问题的探讨？
·关注技术发展趋势，组织开展专项技术研究、机制研究
·主持重大项目的研究及实施</t>
    <phoneticPr fontId="8" type="noConversion"/>
  </si>
  <si>
    <t>项目管理及资源协调</t>
    <phoneticPr fontId="8" type="noConversion"/>
  </si>
  <si>
    <t>·组织子系统测试等项目，制订计划、明确分工并确保项目的进度和效果</t>
  </si>
  <si>
    <t>·组织系统级项目工作，协调内外资源，制订项目计划并监控实施</t>
  </si>
  <si>
    <t>指导、评审和知识分享</t>
    <phoneticPr fontId="8" type="noConversion"/>
  </si>
  <si>
    <t>·撰写技术文档并参与经验分享</t>
    <phoneticPr fontId="8" type="noConversion"/>
  </si>
  <si>
    <t>·指导工程师开展工作，参与工程师的技术评审工作
·撰写、归纳、整理技术文档并形成固定解决方案</t>
    <phoneticPr fontId="8" type="noConversion"/>
  </si>
  <si>
    <t>·指导工程师及初级工程师开展工作，参与工程师、架构师的技术评审工作？
·组织、主持知识分享，举办技术交流研讨会等</t>
    <phoneticPr fontId="8" type="noConversion"/>
  </si>
  <si>
    <t>任职要求</t>
    <phoneticPr fontId="8" type="noConversion"/>
  </si>
  <si>
    <t>学历及专业</t>
    <phoneticPr fontId="8" type="noConversion"/>
  </si>
  <si>
    <t>·大学本科及以上学历</t>
    <phoneticPr fontId="8" type="noConversion"/>
  </si>
  <si>
    <t>·大学本科及以上学历</t>
    <phoneticPr fontId="8" type="noConversion"/>
  </si>
  <si>
    <t xml:space="preserve">·大学本科及以上学历 </t>
    <phoneticPr fontId="8" type="noConversion"/>
  </si>
  <si>
    <t xml:space="preserve">·大学英语4级以上或同等水平 </t>
    <phoneticPr fontId="8" type="noConversion"/>
  </si>
  <si>
    <t xml:space="preserve">·大学英语4级以上或同等水平 </t>
    <phoneticPr fontId="8" type="noConversion"/>
  </si>
  <si>
    <t>·流利的外语沟通能力</t>
    <phoneticPr fontId="8" type="noConversion"/>
  </si>
  <si>
    <t>业务知识及技能</t>
    <phoneticPr fontId="8" type="noConversion"/>
  </si>
  <si>
    <t>·熟悉计算机编程、软件测试或计算机系统知识</t>
    <phoneticPr fontId="8" type="noConversion"/>
  </si>
  <si>
    <t>·熟悉计算机编程、软件测试或计算机系统知识
·掌握软件测试的理论基础知识
·熟练撰写高质量的计算机程序和文档</t>
    <phoneticPr fontId="8" type="noConversion"/>
  </si>
  <si>
    <t>·掌握软件开发、测试的理论基础知识
·熟练编写高质量的计算机程序</t>
    <phoneticPr fontId="8" type="noConversion"/>
  </si>
  <si>
    <t>·精通软件开发、测试的理论知识
·对相关专业领域知识有全面、深刻的理解</t>
    <phoneticPr fontId="8" type="noConversion"/>
  </si>
  <si>
    <t>公司及行业相关知识</t>
    <phoneticPr fontId="8" type="noConversion"/>
  </si>
  <si>
    <t>·熟悉公司现有流程和规范</t>
    <phoneticPr fontId="8" type="noConversion"/>
  </si>
  <si>
    <t>·熟悉公司现有流程和规范</t>
    <phoneticPr fontId="8" type="noConversion"/>
  </si>
  <si>
    <t>·熟悉公司现有流程和规范</t>
    <phoneticPr fontId="8" type="noConversion"/>
  </si>
  <si>
    <t>·熟悉公司业务流程及产品特点
·了解互联网技术的发展</t>
    <phoneticPr fontId="8" type="noConversion"/>
  </si>
  <si>
    <t>·0-1年的软件开发经验</t>
    <phoneticPr fontId="8" type="noConversion"/>
  </si>
  <si>
    <t>·1-2年（2-4年）的软件开发经验</t>
    <phoneticPr fontId="8" type="noConversion"/>
  </si>
  <si>
    <t>·2年以上的（4-6年）质量保证经验，独立完成子系统级的测试</t>
    <phoneticPr fontId="8" type="noConversion"/>
  </si>
  <si>
    <t>·4年以上的（6-10年）质量保证经验，独立完成系统级的测试</t>
    <phoneticPr fontId="8" type="noConversion"/>
  </si>
  <si>
    <t>素质要求</t>
    <phoneticPr fontId="8" type="noConversion"/>
  </si>
  <si>
    <t>逻辑思维</t>
    <phoneticPr fontId="8" type="noConversion"/>
  </si>
  <si>
    <t>层级1：提取信息</t>
    <phoneticPr fontId="8" type="noConversion"/>
  </si>
  <si>
    <t>层级3：灵活应用</t>
    <phoneticPr fontId="8" type="noConversion"/>
  </si>
  <si>
    <t>层级4：深入浅出</t>
    <phoneticPr fontId="8" type="noConversion"/>
  </si>
  <si>
    <t>创新思考</t>
    <phoneticPr fontId="8" type="noConversion"/>
  </si>
  <si>
    <t>层级1：关注新知</t>
    <phoneticPr fontId="8" type="noConversion"/>
  </si>
  <si>
    <t>层级2：持续改进</t>
    <phoneticPr fontId="8" type="noConversion"/>
  </si>
  <si>
    <t>层级3：寻求突破</t>
    <phoneticPr fontId="8" type="noConversion"/>
  </si>
  <si>
    <t>主动灵活</t>
    <phoneticPr fontId="8" type="noConversion"/>
  </si>
  <si>
    <t>层级1：积极接受</t>
    <phoneticPr fontId="8" type="noConversion"/>
  </si>
  <si>
    <t>层级2：主动适应</t>
    <phoneticPr fontId="8" type="noConversion"/>
  </si>
  <si>
    <t>层级3：灵活应对</t>
    <phoneticPr fontId="8" type="noConversion"/>
  </si>
  <si>
    <t>沟通影响力</t>
    <phoneticPr fontId="8" type="noConversion"/>
  </si>
  <si>
    <t>层级1：清晰直接</t>
    <phoneticPr fontId="8" type="noConversion"/>
  </si>
  <si>
    <t>层级2：多手段影响</t>
    <phoneticPr fontId="8" type="noConversion"/>
  </si>
  <si>
    <t>层级3：有的放矢</t>
    <phoneticPr fontId="8" type="noConversion"/>
  </si>
  <si>
    <t>层级4：策略影响</t>
    <phoneticPr fontId="8" type="noConversion"/>
  </si>
  <si>
    <t>建立公司软件开发流程、规范以及项目管理体系，并推动落实和执行，从而提高公司产品研发质量与效率。</t>
    <phoneticPr fontId="8" type="noConversion"/>
  </si>
  <si>
    <t>Level-1</t>
    <phoneticPr fontId="8" type="noConversion"/>
  </si>
  <si>
    <t>Level-2</t>
    <phoneticPr fontId="8" type="noConversion"/>
  </si>
  <si>
    <t>Level-3</t>
    <phoneticPr fontId="8" type="noConversion"/>
  </si>
  <si>
    <t>架构师/主任工程师</t>
    <phoneticPr fontId="8" type="noConversion"/>
  </si>
  <si>
    <t>对应层级</t>
    <phoneticPr fontId="8" type="noConversion"/>
  </si>
  <si>
    <t>T2-T3-T4</t>
    <phoneticPr fontId="8" type="noConversion"/>
  </si>
  <si>
    <t>T5-T6-T7</t>
    <phoneticPr fontId="8" type="noConversion"/>
  </si>
  <si>
    <r>
      <t>T</t>
    </r>
    <r>
      <rPr>
        <b/>
        <sz val="10"/>
        <rFont val="宋体"/>
        <family val="3"/>
        <charset val="134"/>
      </rPr>
      <t>8-T9-T10</t>
    </r>
    <phoneticPr fontId="8" type="noConversion"/>
  </si>
  <si>
    <t>层级特征</t>
    <phoneticPr fontId="8" type="noConversion"/>
  </si>
  <si>
    <t>执行流程推进的相关任务，参与流程优化和项目管理方法的调研工作</t>
    <phoneticPr fontId="8" type="noConversion"/>
  </si>
  <si>
    <t xml:space="preserve">具有丰富的软件项目管理、软件过程改进等知识和经验，负责具体领域流程的制订、优化，承担研发项目从立项到发布阶段的项目管理工作
</t>
    <phoneticPr fontId="8" type="noConversion"/>
  </si>
  <si>
    <t>规划技术部中长期流程架构以及中长期的产品项目管理体系，承担项目的需求调研分析、立项、发布和运营，以推动项目端到端的实施</t>
    <phoneticPr fontId="8" type="noConversion"/>
  </si>
  <si>
    <t>核心职责</t>
    <phoneticPr fontId="8" type="noConversion"/>
  </si>
  <si>
    <t>流程管理和优化</t>
    <phoneticPr fontId="8" type="noConversion"/>
  </si>
  <si>
    <t>·执行技术软件开发流程的推进工作
·发现并反馈问题，跟进问题解决
·参与过程改进工作，协助相关负责人完成调研</t>
    <phoneticPr fontId="8" type="noConversion"/>
  </si>
  <si>
    <t xml:space="preserve">·独立负责某一领域的流程制订和优化
·针对反馈的问题，给出改进措施并推动问题解决
</t>
    <phoneticPr fontId="8" type="noConversion"/>
  </si>
  <si>
    <t>·规划技术部软件开发流程的架构</t>
    <phoneticPr fontId="8" type="noConversion"/>
  </si>
  <si>
    <t>度量分析</t>
    <phoneticPr fontId="8" type="noConversion"/>
  </si>
  <si>
    <r>
      <t>·根据度量分析模板，</t>
    </r>
    <r>
      <rPr>
        <sz val="10"/>
        <rFont val="宋体"/>
        <family val="3"/>
        <charset val="134"/>
      </rPr>
      <t>收集项目过程数据
·在指导下进行数据的简单分析
·完成例行的数据分析报告</t>
    </r>
    <phoneticPr fontId="8" type="noConversion"/>
  </si>
  <si>
    <t>·制订度量分析模板
·综合项目数据，进行独立的度量分析，发现问题，并给出解决建议</t>
    <phoneticPr fontId="8" type="noConversion"/>
  </si>
  <si>
    <t>·审核分析报告，发现系统性问题，给出系统性解决方案</t>
    <phoneticPr fontId="8" type="noConversion"/>
  </si>
  <si>
    <r>
      <t>工具与平台</t>
    </r>
    <r>
      <rPr>
        <b/>
        <sz val="10"/>
        <rFont val="宋体"/>
        <family val="3"/>
        <charset val="134"/>
      </rPr>
      <t>设计</t>
    </r>
    <phoneticPr fontId="8" type="noConversion"/>
  </si>
  <si>
    <r>
      <t>·根据已分解的工具与平台需求，</t>
    </r>
    <r>
      <rPr>
        <sz val="10"/>
        <rFont val="宋体"/>
        <family val="3"/>
        <charset val="134"/>
      </rPr>
      <t xml:space="preserve">完成需求设计
</t>
    </r>
    <phoneticPr fontId="8" type="noConversion"/>
  </si>
  <si>
    <r>
      <t>·设计工具与平台的</t>
    </r>
    <r>
      <rPr>
        <sz val="10"/>
        <rFont val="宋体"/>
        <family val="3"/>
        <charset val="134"/>
      </rPr>
      <t xml:space="preserve">整体需求架构并进行分解
</t>
    </r>
    <phoneticPr fontId="8" type="noConversion"/>
  </si>
  <si>
    <t>项目管理</t>
    <phoneticPr fontId="8" type="noConversion"/>
  </si>
  <si>
    <t>·推行技术部的项目管理提升方案</t>
    <phoneticPr fontId="8" type="noConversion"/>
  </si>
  <si>
    <t>·制订或优化项目管理方法
·承担具体的项目管理工作</t>
    <phoneticPr fontId="8" type="noConversion"/>
  </si>
  <si>
    <t xml:space="preserve">·规划以产品为中心的项目管理体系
·参与建立知识管理与项目管理人才培养和评估体系
·承担较复杂的项目管理工作
</t>
    <phoneticPr fontId="8" type="noConversion"/>
  </si>
  <si>
    <t>知识传递与培训</t>
    <phoneticPr fontId="8" type="noConversion"/>
  </si>
  <si>
    <r>
      <t>·收集业务部门的</t>
    </r>
    <r>
      <rPr>
        <sz val="10"/>
        <rFont val="宋体"/>
        <family val="3"/>
        <charset val="134"/>
      </rPr>
      <t>培训需求
·受理业务部门有关流程、平台、工具的简单咨询
·组织和协调软件技术和开发相关的标准、流程、工具与平台的培训</t>
    </r>
    <phoneticPr fontId="8" type="noConversion"/>
  </si>
  <si>
    <r>
      <t>·</t>
    </r>
    <r>
      <rPr>
        <sz val="10"/>
        <rFont val="宋体"/>
        <family val="3"/>
        <charset val="134"/>
      </rPr>
      <t>负责专业内某一领域相关方法与流程的总结和研究工作
·提供软件技术和开发相关的标准、流程、工具与平台的培训
·为项目经理提供若干领域的咨询和协助</t>
    </r>
    <phoneticPr fontId="8" type="noConversion"/>
  </si>
  <si>
    <r>
      <t>·为项目经理提供系统的</t>
    </r>
    <r>
      <rPr>
        <sz val="10"/>
        <rFont val="宋体"/>
        <family val="3"/>
        <charset val="134"/>
      </rPr>
      <t xml:space="preserve">项目管理培训
·系统研究专业领域最新的知识、方法，探索提高产品质量和工作效率的方法与流程 
</t>
    </r>
    <phoneticPr fontId="8" type="noConversion"/>
  </si>
  <si>
    <t>辅导他人</t>
    <phoneticPr fontId="8" type="noConversion"/>
  </si>
  <si>
    <t>·指导工程师，为其发展提供建议</t>
    <phoneticPr fontId="8" type="noConversion"/>
  </si>
  <si>
    <t>·指导高级工程师，为其发展提供建议
·系统提升团队专业能力</t>
    <phoneticPr fontId="8" type="noConversion"/>
  </si>
  <si>
    <t>学历及专业</t>
    <phoneticPr fontId="8" type="noConversion"/>
  </si>
  <si>
    <t>·大学本科及以上，计算机相关专业</t>
    <phoneticPr fontId="8" type="noConversion"/>
  </si>
  <si>
    <t>语言</t>
    <phoneticPr fontId="8" type="noConversion"/>
  </si>
  <si>
    <t>·英语4级，具备良好的英文读写能力</t>
    <phoneticPr fontId="8" type="noConversion"/>
  </si>
  <si>
    <t>·英语4级,具备良好的英文读写能力</t>
    <phoneticPr fontId="8" type="noConversion"/>
  </si>
  <si>
    <t>·英语4级,具备良好的英文读写能力</t>
    <phoneticPr fontId="8" type="noConversion"/>
  </si>
  <si>
    <t>业务知识及技能</t>
    <phoneticPr fontId="8" type="noConversion"/>
  </si>
  <si>
    <t xml:space="preserve">·熟悉项目管理基础知识（PMBOK体系）
·熟悉CMM/CMMI模型
·熟悉敏捷开发思想 
·熟悉并能掌握1-2种具体软件工程方法
</t>
    <phoneticPr fontId="8" type="noConversion"/>
  </si>
  <si>
    <t xml:space="preserve">·掌握项目管理知识体系
·较深刻理解CMM/CMMI模型
·掌握敏捷开发思想
·精通2-4种软件工程方法
·了解子系统的开发方法
</t>
    <phoneticPr fontId="8" type="noConversion"/>
  </si>
  <si>
    <t>·深刻理解项目管理知识体系
·深刻理解CMM/CMMI
·深刻理解敏捷开发思想
·精通多种软件工程方法
·掌握子系统的开发方法</t>
    <phoneticPr fontId="8" type="noConversion"/>
  </si>
  <si>
    <t>公司及行业相关知识</t>
    <phoneticPr fontId="8" type="noConversion"/>
  </si>
  <si>
    <r>
      <t>·熟悉公司现有规范和流程
·</t>
    </r>
    <r>
      <rPr>
        <sz val="10"/>
        <rFont val="宋体"/>
        <family val="3"/>
        <charset val="134"/>
      </rPr>
      <t>了解IT行业知识</t>
    </r>
    <phoneticPr fontId="8" type="noConversion"/>
  </si>
  <si>
    <r>
      <t>·掌握公司现有规范和流程
·了解IT行业的</t>
    </r>
    <r>
      <rPr>
        <sz val="10"/>
        <rFont val="宋体"/>
        <family val="3"/>
        <charset val="134"/>
      </rPr>
      <t>知识及发展趋势</t>
    </r>
    <phoneticPr fontId="8" type="noConversion"/>
  </si>
  <si>
    <r>
      <t xml:space="preserve">·掌握公司现有规范和流程
·深刻理解IT行业
</t>
    </r>
    <r>
      <rPr>
        <sz val="10"/>
        <rFont val="宋体"/>
        <family val="3"/>
        <charset val="134"/>
      </rPr>
      <t xml:space="preserve">
</t>
    </r>
    <phoneticPr fontId="8" type="noConversion"/>
  </si>
  <si>
    <t>工作经验</t>
    <phoneticPr fontId="8" type="noConversion"/>
  </si>
  <si>
    <t>·3-5年的软件开发相关经验</t>
    <phoneticPr fontId="8" type="noConversion"/>
  </si>
  <si>
    <t>·5-8年的软件开发相关经验</t>
    <phoneticPr fontId="8" type="noConversion"/>
  </si>
  <si>
    <t>·8年以上软件开发相关经验</t>
    <phoneticPr fontId="8" type="noConversion"/>
  </si>
  <si>
    <t>沟通影响力</t>
    <phoneticPr fontId="8" type="noConversion"/>
  </si>
  <si>
    <t>层级2：多手段影响</t>
    <phoneticPr fontId="8" type="noConversion"/>
  </si>
  <si>
    <t>层级3：有的放矢</t>
    <phoneticPr fontId="8" type="noConversion"/>
  </si>
  <si>
    <t>层级4：策略影响</t>
    <phoneticPr fontId="8" type="noConversion"/>
  </si>
  <si>
    <t>逻辑思维</t>
    <phoneticPr fontId="8" type="noConversion"/>
  </si>
  <si>
    <t>层级2：简单分析</t>
    <phoneticPr fontId="8" type="noConversion"/>
  </si>
  <si>
    <t>层级4：深入浅出</t>
    <phoneticPr fontId="8" type="noConversion"/>
  </si>
  <si>
    <t>推动能力</t>
    <phoneticPr fontId="8" type="noConversion"/>
  </si>
  <si>
    <t>层级2：克服困难
层级3：有效推动(项目管理)</t>
    <phoneticPr fontId="8" type="noConversion"/>
  </si>
  <si>
    <t>层级3：有效推动
层级4：卓越执行(项目管理)</t>
    <phoneticPr fontId="8" type="noConversion"/>
  </si>
  <si>
    <t>创新思考</t>
    <phoneticPr fontId="8" type="noConversion"/>
  </si>
  <si>
    <t>层级3：寻求突破</t>
    <phoneticPr fontId="8" type="noConversion"/>
  </si>
  <si>
    <t>监控能力</t>
    <phoneticPr fontId="8" type="noConversion"/>
  </si>
  <si>
    <t>层级2：监控实施</t>
    <phoneticPr fontId="8" type="noConversion"/>
  </si>
  <si>
    <t>层级3：积极应对</t>
    <phoneticPr fontId="8" type="noConversion"/>
  </si>
  <si>
    <t>层级4：预见风险</t>
    <phoneticPr fontId="8" type="noConversion"/>
  </si>
  <si>
    <t>学历及专业</t>
    <phoneticPr fontId="8" type="noConversion"/>
  </si>
  <si>
    <t>语言</t>
    <phoneticPr fontId="8" type="noConversion"/>
  </si>
  <si>
    <t>创新思考</t>
    <phoneticPr fontId="8" type="noConversion"/>
  </si>
  <si>
    <t>任职要求</t>
    <phoneticPr fontId="8" type="noConversion"/>
  </si>
  <si>
    <t>层级4：深入浅出</t>
    <phoneticPr fontId="8" type="noConversion"/>
  </si>
  <si>
    <t>层级2：持续改进</t>
    <phoneticPr fontId="8" type="noConversion"/>
  </si>
  <si>
    <t>乐观积极</t>
    <phoneticPr fontId="8" type="noConversion"/>
  </si>
  <si>
    <t>层级2：积极应对</t>
    <phoneticPr fontId="8" type="noConversion"/>
  </si>
  <si>
    <t>层级3：克服挫折</t>
    <phoneticPr fontId="8" type="noConversion"/>
  </si>
  <si>
    <t>素质要求</t>
    <phoneticPr fontId="8" type="noConversion"/>
  </si>
  <si>
    <t>逻辑思维</t>
    <phoneticPr fontId="8" type="noConversion"/>
  </si>
  <si>
    <t>层级4：管理挫折</t>
    <phoneticPr fontId="8" type="noConversion"/>
  </si>
  <si>
    <t>沟通影响力</t>
    <phoneticPr fontId="8" type="noConversion"/>
  </si>
  <si>
    <t>层级2：多手段影响</t>
    <phoneticPr fontId="8" type="noConversion"/>
  </si>
  <si>
    <t>层级1：积极接受</t>
    <phoneticPr fontId="8" type="noConversion"/>
  </si>
  <si>
    <t>主动灵活</t>
    <phoneticPr fontId="8" type="noConversion"/>
  </si>
  <si>
    <t>层级2：主动适应</t>
    <phoneticPr fontId="8" type="noConversion"/>
  </si>
  <si>
    <t>序列综述</t>
    <phoneticPr fontId="8" type="noConversion"/>
  </si>
  <si>
    <t>T11-12</t>
    <phoneticPr fontId="8" type="noConversion"/>
  </si>
  <si>
    <t>设计和开发</t>
    <phoneticPr fontId="8" type="noConversion"/>
  </si>
  <si>
    <t>·独立完成模块或一般难度子系统的设计和开发</t>
    <phoneticPr fontId="8" type="noConversion"/>
  </si>
  <si>
    <t>·规划、组织、指导完成系统级程序的设计和开发</t>
    <phoneticPr fontId="8" type="noConversion"/>
  </si>
  <si>
    <t>·进行系统分析，提出总体设计方案
·对公司的重大技术方案进行审核并提出专家意见</t>
    <phoneticPr fontId="8" type="noConversion"/>
  </si>
  <si>
    <t>对与研究开发相关的测试、系统、运维的配合</t>
    <phoneticPr fontId="8" type="noConversion"/>
  </si>
  <si>
    <t>·参与审核测试及运维方案；确保在模块和子系统设计中体现出可测性和可维护性</t>
    <phoneticPr fontId="8" type="noConversion"/>
  </si>
  <si>
    <t>·将完整软件开发流程涉及的相关技术，包括运维、测试等，运用在执行方案中</t>
    <phoneticPr fontId="8" type="noConversion"/>
  </si>
  <si>
    <t>·制订相关技术方向（Topic）的中短期规划</t>
    <phoneticPr fontId="8" type="noConversion"/>
  </si>
  <si>
    <t>·制订所负责领域的中长期的系统级技术规划</t>
    <phoneticPr fontId="8" type="noConversion"/>
  </si>
  <si>
    <t>问题解决及专业研究</t>
    <phoneticPr fontId="8" type="noConversion"/>
  </si>
  <si>
    <t>·识别工作中的常规性问题并提出改进意见</t>
    <phoneticPr fontId="8" type="noConversion"/>
  </si>
  <si>
    <t>·组织探讨产品开发、测试中的疑难问题，并形成解决思路
·关注技术发展趋势，参与专项技术研究
·根据数据和现象作出系统级的技术判断</t>
    <phoneticPr fontId="8" type="noConversion"/>
  </si>
  <si>
    <t>·敏锐觉察行业技术发展方向及趋势并推动在公司内的研究及实施工作
·评判和提出技术研究的方向</t>
    <phoneticPr fontId="8" type="noConversion"/>
  </si>
  <si>
    <t>项目管理及资源协调</t>
    <phoneticPr fontId="8" type="noConversion"/>
  </si>
  <si>
    <t>·按要求参与项目工作</t>
    <phoneticPr fontId="8" type="noConversion"/>
  </si>
  <si>
    <t xml:space="preserve">·负责制订模块或子系统级别的项目计划
·及时评估并提出资源需求
·参与产品需求评审
</t>
    <phoneticPr fontId="8" type="noConversion"/>
  </si>
  <si>
    <t>·负责制订所负责技术方向的研发计划
·及时判断项目的难度、时间和人力需求并协调资源</t>
    <phoneticPr fontId="8" type="noConversion"/>
  </si>
  <si>
    <t>·规划、主导战略级别项目的设计和实现</t>
    <phoneticPr fontId="8" type="noConversion"/>
  </si>
  <si>
    <t>·指导和评审初级工程师的方案
·分享工作中积累的知识和经验</t>
    <phoneticPr fontId="8" type="noConversion"/>
  </si>
  <si>
    <t>·指导和培养Level2工程师；参与团队梯队建设（如招聘、职级评定等）</t>
    <phoneticPr fontId="8" type="noConversion"/>
  </si>
  <si>
    <t>·指导和培养高级工程师；参与团队梯队建设（如招聘、职级评定等）</t>
    <phoneticPr fontId="8" type="noConversion"/>
  </si>
  <si>
    <t>·大学本科及以上学历</t>
    <phoneticPr fontId="8" type="noConversion"/>
  </si>
  <si>
    <t xml:space="preserve">·大学英语4级以上 </t>
    <phoneticPr fontId="8" type="noConversion"/>
  </si>
  <si>
    <t>·流利的外语沟通能力</t>
    <phoneticPr fontId="8" type="noConversion"/>
  </si>
  <si>
    <t>业务知识及技能</t>
    <phoneticPr fontId="8" type="noConversion"/>
  </si>
  <si>
    <t xml:space="preserve">·对于数据结构和算法设计有较深刻的理解
·理解所负责产品的开发背景和目标
</t>
    <phoneticPr fontId="8" type="noConversion"/>
  </si>
  <si>
    <t>·掌握测软件开发、测试的理论基础知识
·熟练编写高质量的计算机程序
·熟悉编程模型，设计模式，具有高性能或大规模系统开发经验
·理解相关产品的发展方向</t>
    <phoneticPr fontId="8" type="noConversion"/>
  </si>
  <si>
    <t>·对相关专业领域知识有全面、深刻的理解
·具有出色的系统分析能力
·把握本领域的产品发展方向</t>
    <phoneticPr fontId="8" type="noConversion"/>
  </si>
  <si>
    <t>·4-6年相关工作经验</t>
    <phoneticPr fontId="8" type="noConversion"/>
  </si>
  <si>
    <t>·6-10年相关工作经验</t>
    <phoneticPr fontId="8" type="noConversion"/>
  </si>
  <si>
    <t>层级3：灵活应用</t>
    <phoneticPr fontId="8" type="noConversion"/>
  </si>
  <si>
    <t>层级3：灵活应对</t>
    <phoneticPr fontId="8" type="noConversion"/>
  </si>
  <si>
    <t>层级3：有的放矢</t>
    <phoneticPr fontId="8" type="noConversion"/>
  </si>
  <si>
    <t>职级</t>
    <phoneticPr fontId="8" type="noConversion"/>
  </si>
  <si>
    <t>岗位名称</t>
    <phoneticPr fontId="8" type="noConversion"/>
  </si>
  <si>
    <t>T2</t>
    <phoneticPr fontId="1" type="noConversion"/>
  </si>
  <si>
    <t>T3</t>
    <phoneticPr fontId="8" type="noConversion"/>
  </si>
  <si>
    <t>T4</t>
    <phoneticPr fontId="1" type="noConversion"/>
  </si>
  <si>
    <t>T6</t>
    <phoneticPr fontId="1" type="noConversion"/>
  </si>
  <si>
    <t>T7</t>
    <phoneticPr fontId="1" type="noConversion"/>
  </si>
  <si>
    <t>T9</t>
    <phoneticPr fontId="1" type="noConversion"/>
  </si>
  <si>
    <t>T10</t>
    <phoneticPr fontId="1" type="noConversion"/>
  </si>
  <si>
    <t>在指导下可以胜任一般模块的设计和实现，工作质量较高</t>
    <phoneticPr fontId="1" type="noConversion"/>
  </si>
  <si>
    <t>T1</t>
    <phoneticPr fontId="8" type="noConversion"/>
  </si>
  <si>
    <t>T5</t>
    <phoneticPr fontId="8" type="noConversion"/>
  </si>
  <si>
    <t>T8</t>
    <phoneticPr fontId="8" type="noConversion"/>
  </si>
  <si>
    <t>具有初步的设计开发经验，在明确的规范和指令下，负责具体模块的设计和实现，解决工作中的常规性问题，主动汇报工作状态、进展、问题和困难，确保个人的工作质量和效率</t>
    <phoneticPr fontId="8" type="noConversion"/>
  </si>
  <si>
    <t>·执行开发流程</t>
    <phoneticPr fontId="8" type="noConversion"/>
  </si>
  <si>
    <t xml:space="preserve">·在指导下解决工作中的常规性、重复性问题
</t>
    <phoneticPr fontId="8" type="noConversion"/>
  </si>
  <si>
    <t xml:space="preserve">·独立解决工作中的常规性、重复性问题
</t>
    <phoneticPr fontId="8" type="noConversion"/>
  </si>
  <si>
    <t>·无相关工作经验</t>
    <phoneticPr fontId="8" type="noConversion"/>
  </si>
  <si>
    <t>·0-1年相关工作经验</t>
    <phoneticPr fontId="8" type="noConversion"/>
  </si>
  <si>
    <t>·2-4年相关工作经验</t>
    <phoneticPr fontId="8" type="noConversion"/>
  </si>
  <si>
    <r>
      <t xml:space="preserve">• 熟手，有经验，可独当一面
</t>
    </r>
    <r>
      <rPr>
        <sz val="10"/>
        <color theme="1"/>
        <rFont val="等线"/>
        <family val="3"/>
        <charset val="134"/>
      </rPr>
      <t>•</t>
    </r>
    <r>
      <rPr>
        <sz val="10"/>
        <color theme="1"/>
        <rFont val="宋体"/>
        <family val="3"/>
        <charset val="134"/>
      </rPr>
      <t xml:space="preserve"> 技术范围定义：在一个较低难度的完整Topic上，或者是一个较难的Topic中的技术子集合上。
• 在上述技术范围定义下，能够把握 中期 的规划并且能够推动发展，具体包括：
o 对 Topic 的思路明晰、做事方法清楚；
o 在该topic的工作上具备较充足的产出；
o 能清楚的掌握Topic若干方向的主次、重点、有条理；
• 在技术方向的决策上可以做到：独当一面。</t>
    </r>
    <phoneticPr fontId="1" type="noConversion"/>
  </si>
  <si>
    <r>
      <t xml:space="preserve">• Cover到周边Topic的面较广，或者在Topic内做得较深
</t>
    </r>
    <r>
      <rPr>
        <sz val="10"/>
        <color theme="1"/>
        <rFont val="等线"/>
        <family val="3"/>
        <charset val="134"/>
      </rPr>
      <t>•</t>
    </r>
    <r>
      <rPr>
        <sz val="10"/>
        <color theme="1"/>
        <rFont val="宋体"/>
        <family val="3"/>
        <charset val="134"/>
      </rPr>
      <t xml:space="preserve"> 技术范围定义：一个重点的、或者难度高的topic 或者 一系列（&gt;2）的相关 Topic。
• 技术把握能力：t5的工程师需要做到如下两个条件之一：
o 对于一个重点/难的topic，基本可以分解为几个紧密关联的中型方向，工程师需要在其中一个方向独当一面并掌握得较深，并且能将成果积极应用到紧密关联的其他方向；
o 或者对于一系列的相关 Topic，工程师在其中多个Topic都能做到独挡一面，并能形成覆盖多个Topic的全局观点 。
• 保证高质量的产出，代码/文档/调研质量都很高。</t>
    </r>
    <phoneticPr fontId="1" type="noConversion"/>
  </si>
  <si>
    <r>
      <t xml:space="preserve">• 把握多个Topic 、技术深度、能力的迁移；最主要的区别是在技术抽象能力与技术迁移能力上，技术影响力也要扩展到公司内的某个重要技术部门。
</t>
    </r>
    <r>
      <rPr>
        <sz val="10"/>
        <color theme="1"/>
        <rFont val="等线"/>
        <family val="3"/>
        <charset val="134"/>
      </rPr>
      <t>•</t>
    </r>
    <r>
      <rPr>
        <sz val="10"/>
        <color theme="1"/>
        <rFont val="宋体"/>
        <family val="3"/>
        <charset val="134"/>
      </rPr>
      <t xml:space="preserve"> 技术范围定义：多个（&gt;3）相关的Topic。
• 技术把握能力：每个Topic都能够完全把握，且能够抽象出更高层次的技术认识和方向规划。
• 技术影响力：要能够扩展到公司内的某个重要技术部门，对于非自己的领域，能够根据数据、介绍做出符合逻辑、科学的判断。
• 技术迁移能力：具备较强的技术迁移能力，新的技术方向和领域，能够快速的做起来，快速的形成自己解决此类问题的方法和手段。
• 在自己所负责的多个topic内具备超出常人的产出。
• 在务实、自驱、follow through的精神等方面都表现突出。</t>
    </r>
    <phoneticPr fontId="1" type="noConversion"/>
  </si>
  <si>
    <r>
      <t xml:space="preserve">• 对多个技术方向的掌控达到T6水平。
</t>
    </r>
    <r>
      <rPr>
        <sz val="10"/>
        <color theme="1"/>
        <rFont val="等线"/>
        <family val="3"/>
        <charset val="134"/>
      </rPr>
      <t>•</t>
    </r>
    <r>
      <rPr>
        <sz val="10"/>
        <color theme="1"/>
        <rFont val="宋体"/>
        <family val="3"/>
        <charset val="134"/>
      </rPr>
      <t xml:space="preserve"> 技术范围定义 ：
o 一个重点的、或者难度高的Topic；
o 或者一系列（&gt;2）的相关 Topic。
• 技术把握能力：t6的工程师需要做到如下两个条件之一：
o 对于一个重点/难的topic，基本可以分解为几个紧密关联的中型方向，工程师需要有能力至少完全cover其中一个方向，并且对紧密关联的其他方向能够做到t4工程师的把握水平；
o 或者对于一系列的相关 Topic，工程师能够结合多个Topic去把握，不光是着眼于每一个Topic本身，且还有覆盖多个Topic的全局观点。
• 在自己所在的topic内具备超出常人的产出。
• 在务实、自驱、follow through的精神等方面都表现突出。</t>
    </r>
    <phoneticPr fontId="1" type="noConversion"/>
  </si>
  <si>
    <r>
      <t xml:space="preserve">• 具有系统级分析和设计能力，重点在于完全把握1到2个大的技术领域、技术深度充分，在某个大的技术领域是专家，具有不能替代的作用。
</t>
    </r>
    <r>
      <rPr>
        <sz val="10"/>
        <color theme="1"/>
        <rFont val="等线"/>
        <family val="3"/>
        <charset val="134"/>
      </rPr>
      <t>•</t>
    </r>
    <r>
      <rPr>
        <sz val="10"/>
        <color theme="1"/>
        <rFont val="宋体"/>
        <family val="3"/>
        <charset val="134"/>
      </rPr>
      <t xml:space="preserve"> 技术范围定义：大的技术领域
• 技术把握能力：
o 在大领域内能够完全把握，能够综合该领域所有技术方向（产品方向）给出技术决策、以及长期（至少1年以上）的规划；
o 能够在该领域内进行前瞻性的研究、开拓、规划；
o 对于非自己产品线的相关领域的问题，能够根据数据、介绍做出符合逻辑、科学的判断。
• 技术影响力：
o 能够扩展到公司的重要部门，以及整个技术部的相关领域；
o 其成果能够影响整个技术的相关领域，并有实际产出。
• 技术迁移能力：具备大的技术领域之间的迁移能力。
• 梯队指导能力：具备指导T7以上工程师的能力，能够给T7的工程师以比较前瞻的指导。
• 技术视野：能够看到整个技术部的一些情况，并在必要的时候参与决策。
• 技术产出：在上述领域做出部门内其它人很难超越的成果和产出。</t>
    </r>
    <phoneticPr fontId="1" type="noConversion"/>
  </si>
  <si>
    <r>
      <t xml:space="preserve">• 公司级别的专家，做出影响整个公司的成果和产出，具有不可替代的作用。
</t>
    </r>
    <r>
      <rPr>
        <sz val="10"/>
        <color theme="1"/>
        <rFont val="等线"/>
        <family val="3"/>
        <charset val="134"/>
      </rPr>
      <t>•</t>
    </r>
    <r>
      <rPr>
        <sz val="10"/>
        <color theme="1"/>
        <rFont val="宋体"/>
        <family val="3"/>
        <charset val="134"/>
      </rPr>
      <t xml:space="preserve"> 技术范围定义：公司发展所需要的完整的、核心的领域
• 技术把握能力：
o 在核心领域内能够把握，对核心领域涉及的所有方面可以给出前瞻的开拓和规划，以及能够综合该领域所有技术方向（产品方向）符技术整体的发展方向的技术规划和判断；
o 能够在核心领域内进行前瞻性的研究、开拓、规划；
o 对于非自己产品线的相关领域的问题，能够给出判断、前瞻性意见。
• 技术影响力：
o 能够扩展到整个技术部的相关领域，有不可替代的作用；
o 业界有一定影响，可以代表公司形象。
• 梯队指导能力：具备指导T8以上工程师的能力，能够给T8的工程师以比较前瞻的指导。
• 技术视野：
o 能够在技术部范围内作出决策；
o 对业界情况掌握、了解，掌握业界动态，能够判断出并且将业界的新动态对公司有价值的部分引入技术部。
• 技术产出：在自己所负责的领域内作出整个公司内其他人难以超越的成果和产出。
• 技术表达能力：能够在整个技术部和业界的会议上公开做presentation，能够代表公司技术部表达观点。</t>
    </r>
    <phoneticPr fontId="1" type="noConversion"/>
  </si>
  <si>
    <r>
      <rPr>
        <sz val="10"/>
        <rFont val="等线"/>
        <family val="3"/>
        <charset val="134"/>
      </rPr>
      <t>•</t>
    </r>
    <r>
      <rPr>
        <sz val="10"/>
        <rFont val="宋体"/>
        <family val="3"/>
        <charset val="134"/>
      </rPr>
      <t xml:space="preserve"> 具备在业界世界范围内领先的成果和产出，并对公司有巨大帮助作为支撑。
</t>
    </r>
    <r>
      <rPr>
        <sz val="10"/>
        <rFont val="等线"/>
        <family val="3"/>
        <charset val="134"/>
      </rPr>
      <t>•</t>
    </r>
    <r>
      <rPr>
        <sz val="10"/>
        <rFont val="宋体"/>
        <family val="3"/>
        <charset val="134"/>
      </rPr>
      <t xml:space="preserve"> 引领多领域或关键领域内的技术创新，业内公认的研究开发专家，在行业中具有较强的专业影响力；指导和培养架构师；制订公司级中长期的技术规划；参与重大产品决策。</t>
    </r>
    <phoneticPr fontId="8" type="noConversion"/>
  </si>
  <si>
    <t>·2-4年相关工作经验</t>
    <phoneticPr fontId="8" type="noConversion"/>
  </si>
  <si>
    <t>·8年以上相关工作经验</t>
    <phoneticPr fontId="8" type="noConversion"/>
  </si>
  <si>
    <t>·8年以上相关工作经验</t>
    <phoneticPr fontId="8" type="noConversion"/>
  </si>
  <si>
    <t>·了解公司及互联网金融相关产品、技术</t>
  </si>
  <si>
    <t>·了解公司业务流程及产品特点
·了解互联网金融技术的发展</t>
  </si>
  <si>
    <t>基于公司业务发展的需要，针对公司相关产品线进行技术方面的分析、设计、开发、测试、上线、评测等各环节的工作，以确保公司各产品方案的实现和持续优化。</t>
    <phoneticPr fontId="8" type="noConversion"/>
  </si>
  <si>
    <r>
      <t xml:space="preserve">• 完全把握一个技术方向。
</t>
    </r>
    <r>
      <rPr>
        <sz val="10"/>
        <color theme="1"/>
        <rFont val="等线"/>
        <family val="3"/>
        <charset val="134"/>
      </rPr>
      <t>•</t>
    </r>
    <r>
      <rPr>
        <sz val="10"/>
        <color theme="1"/>
        <rFont val="宋体"/>
        <family val="3"/>
        <charset val="134"/>
      </rPr>
      <t xml:space="preserve"> 技术范围定义 ：
o 一个重点的、或者难度高的Topic；
o 或者一系列（&gt;2）的相关 Topic。
• 技术把握能力：t6的工程师需要做到如下两个条件之一：
o 对于一个重点/难的topic，基本可以分解为几个紧密关联的中型方向，工程师需要有能力至少完全cover其中一个方向，并且对紧密关联的其他方向能够做到t4工程师的把握水平；
o 或者对于一系列的相关 Topic，工程师能够结合多个Topic去把握，不光是着眼于每一个Topic本身，且还有覆盖多个Topic的全局观点。
• 在自己所在的topic内具备超出常人的产出。
• 在务实、自驱、follow through的精神等方面都表现突出。</t>
    </r>
    <phoneticPr fontId="1" type="noConversion"/>
  </si>
  <si>
    <t>职级</t>
    <phoneticPr fontId="1" type="noConversion"/>
  </si>
  <si>
    <t>T9</t>
    <phoneticPr fontId="1" type="noConversion"/>
  </si>
  <si>
    <t>T8</t>
    <phoneticPr fontId="1" type="noConversion"/>
  </si>
  <si>
    <t>百度 14.6</t>
    <phoneticPr fontId="1" type="noConversion"/>
  </si>
  <si>
    <t>腾讯 16</t>
    <phoneticPr fontId="1" type="noConversion"/>
  </si>
  <si>
    <t>事业部包叠加个人绩效</t>
    <phoneticPr fontId="1" type="noConversion"/>
  </si>
  <si>
    <t>mid（年）</t>
    <phoneticPr fontId="1" type="noConversion"/>
  </si>
  <si>
    <t>min（年)</t>
    <phoneticPr fontId="1" type="noConversion"/>
  </si>
  <si>
    <t>max（年）</t>
    <phoneticPr fontId="1" type="noConversion"/>
  </si>
  <si>
    <t>max（月）</t>
    <phoneticPr fontId="1" type="noConversion"/>
  </si>
  <si>
    <t>mid（月）</t>
    <phoneticPr fontId="1" type="noConversion"/>
  </si>
  <si>
    <t>min（月)</t>
    <phoneticPr fontId="1" type="noConversion"/>
  </si>
  <si>
    <t>可以独立自主完成一般难度的模块开发和调研工作；所谓“ 独立自主 ”，两重含义：
o 技术指导人投入在指导这位工程师身上的时间和精力正常，没有明显过多之处；
o 工程师能够对自己负责的业务有一定的（短期）规划，思路合理、明确，并且有一定的产出。</t>
    <phoneticPr fontId="1" type="noConversion"/>
  </si>
  <si>
    <t>工作经验（供参考，根据工作能力灵活掌握）</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</si>
</sst>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 #,##0.00_ ;_ * \-#,##0.00_ ;_ * &quot;-&quot;??_ ;_ @_ "/>
    <numFmt numFmtId="177" formatCode="_ * #,##0_ ;_ * \-#,##0_ ;_ * &quot;-&quot;??_ ;_ @_ "/>
  </numFmts>
  <fonts count="33" x14ac:knownFonts="1">
    <font>
      <sz val="11"/>
      <color theme="1"/>
      <name val="等线"/>
      <family val="2"/>
      <scheme val="minor"/>
    </font>
    <font>
      <sz val="9"/>
      <name val="等线"/>
      <family val="3"/>
      <charset val="134"/>
      <scheme val="minor"/>
    </font>
    <font>
      <b/>
      <sz val="11"/>
      <color theme="1"/>
      <name val="等线"/>
      <family val="3"/>
      <charset val="134"/>
      <scheme val="minor"/>
    </font>
    <font>
      <sz val="10"/>
      <color theme="1"/>
      <name val="微软雅黑"/>
      <family val="2"/>
      <charset val="134"/>
    </font>
    <font>
      <sz val="11"/>
      <color rgb="FFFF0000"/>
      <name val="等线"/>
      <family val="2"/>
      <scheme val="minor"/>
    </font>
    <font>
      <sz val="10"/>
      <color theme="1"/>
      <name val="宋体"/>
      <family val="3"/>
      <charset val="134"/>
    </font>
    <font>
      <b/>
      <sz val="10"/>
      <color theme="1"/>
      <name val="宋体"/>
      <family val="3"/>
      <charset val="134"/>
    </font>
    <font>
      <b/>
      <sz val="10"/>
      <color rgb="FFFF0000"/>
      <name val="宋体"/>
      <family val="3"/>
      <charset val="134"/>
    </font>
    <font>
      <sz val="9"/>
      <name val="宋体"/>
      <family val="3"/>
      <charset val="134"/>
    </font>
    <font>
      <sz val="10"/>
      <name val="宋体"/>
      <family val="3"/>
      <charset val="134"/>
    </font>
    <font>
      <b/>
      <sz val="10"/>
      <color theme="1"/>
      <name val="等线"/>
      <family val="3"/>
      <charset val="134"/>
      <scheme val="minor"/>
    </font>
    <font>
      <b/>
      <sz val="10"/>
      <color rgb="FFFF0000"/>
      <name val="等线"/>
      <family val="3"/>
      <charset val="134"/>
      <scheme val="minor"/>
    </font>
    <font>
      <sz val="10"/>
      <color theme="1"/>
      <name val="等线"/>
      <family val="2"/>
      <scheme val="minor"/>
    </font>
    <font>
      <sz val="10"/>
      <color theme="1"/>
      <name val="等线"/>
      <family val="3"/>
      <charset val="134"/>
      <scheme val="minor"/>
    </font>
    <font>
      <sz val="11"/>
      <color theme="1"/>
      <name val="宋体"/>
      <family val="3"/>
      <charset val="134"/>
    </font>
    <font>
      <sz val="10"/>
      <color rgb="FFFF0000"/>
      <name val="微软雅黑"/>
      <family val="2"/>
      <charset val="134"/>
    </font>
    <font>
      <sz val="11"/>
      <color rgb="FFFF0000"/>
      <name val="等线"/>
      <family val="3"/>
      <charset val="134"/>
      <scheme val="minor"/>
    </font>
    <font>
      <sz val="10"/>
      <color theme="1"/>
      <name val="等线"/>
      <family val="3"/>
      <charset val="134"/>
    </font>
    <font>
      <sz val="9"/>
      <color indexed="81"/>
      <name val="宋体"/>
      <family val="3"/>
      <charset val="134"/>
    </font>
    <font>
      <b/>
      <sz val="9"/>
      <color indexed="81"/>
      <name val="宋体"/>
      <family val="3"/>
      <charset val="134"/>
    </font>
    <font>
      <b/>
      <sz val="12"/>
      <color theme="1"/>
      <name val="微软雅黑"/>
      <family val="2"/>
      <charset val="134"/>
    </font>
    <font>
      <sz val="9"/>
      <name val="等线"/>
      <family val="2"/>
      <charset val="134"/>
      <scheme val="minor"/>
    </font>
    <font>
      <sz val="12"/>
      <color theme="1"/>
      <name val="微软雅黑"/>
      <family val="2"/>
      <charset val="134"/>
    </font>
    <font>
      <sz val="11"/>
      <color theme="1"/>
      <name val="等线"/>
      <family val="3"/>
      <charset val="134"/>
      <scheme val="minor"/>
    </font>
    <font>
      <sz val="12"/>
      <name val="宋体"/>
      <family val="3"/>
      <charset val="134"/>
    </font>
    <font>
      <sz val="14"/>
      <name val="华文仿宋"/>
      <family val="3"/>
      <charset val="134"/>
    </font>
    <font>
      <b/>
      <sz val="14"/>
      <name val="华文仿宋"/>
      <family val="3"/>
      <charset val="134"/>
    </font>
    <font>
      <b/>
      <sz val="10"/>
      <name val="宋体"/>
      <family val="3"/>
      <charset val="134"/>
    </font>
    <font>
      <b/>
      <sz val="10"/>
      <name val="等线"/>
      <family val="3"/>
      <charset val="134"/>
      <scheme val="minor"/>
    </font>
    <font>
      <sz val="10"/>
      <name val="等线"/>
      <family val="3"/>
      <charset val="134"/>
      <scheme val="minor"/>
    </font>
    <font>
      <strike/>
      <sz val="10"/>
      <name val="宋体"/>
      <family val="3"/>
      <charset val="134"/>
    </font>
    <font>
      <sz val="10"/>
      <name val="等线"/>
      <family val="3"/>
      <charset val="134"/>
    </font>
    <font>
      <sz val="11"/>
      <color theme="1"/>
      <name val="等线"/>
      <family val="2"/>
      <scheme val="minor"/>
    </font>
  </fonts>
  <fills count="1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9"/>
        <bgColor indexed="64"/>
      </patternFill>
    </fill>
    <fill>
      <patternFill patternType="solid">
        <fgColor indexed="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hair">
        <color auto="1"/>
      </right>
      <top style="hair">
        <color auto="1"/>
      </top>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style="thin">
        <color auto="1"/>
      </left>
      <right style="thin">
        <color auto="1"/>
      </right>
      <top/>
      <bottom/>
      <diagonal/>
    </border>
    <border>
      <left style="hair">
        <color auto="1"/>
      </left>
      <right/>
      <top style="hair">
        <color auto="1"/>
      </top>
      <bottom/>
      <diagonal/>
    </border>
    <border>
      <left/>
      <right/>
      <top style="hair">
        <color auto="1"/>
      </top>
      <bottom/>
      <diagonal/>
    </border>
    <border>
      <left style="thin">
        <color auto="1"/>
      </left>
      <right style="hair">
        <color auto="1"/>
      </right>
      <top style="hair">
        <color auto="1"/>
      </top>
      <bottom style="hair">
        <color auto="1"/>
      </bottom>
      <diagonal/>
    </border>
    <border>
      <left style="thin">
        <color auto="1"/>
      </left>
      <right/>
      <top style="thin">
        <color auto="1"/>
      </top>
      <bottom/>
      <diagonal/>
    </border>
    <border>
      <left style="thin">
        <color auto="1"/>
      </left>
      <right/>
      <top/>
      <bottom/>
      <diagonal/>
    </border>
  </borders>
  <cellStyleXfs count="10">
    <xf numFmtId="0" fontId="0" fillId="0" borderId="0"/>
    <xf numFmtId="0" fontId="24" fillId="0" borderId="0">
      <alignment vertical="center"/>
    </xf>
    <xf numFmtId="0" fontId="23" fillId="0" borderId="0">
      <alignment vertical="center"/>
    </xf>
    <xf numFmtId="0" fontId="23" fillId="0" borderId="0">
      <alignment vertical="center"/>
    </xf>
    <xf numFmtId="176" fontId="32" fillId="0" borderId="0" applyFont="0" applyFill="0" applyBorder="0" applyAlignment="0" applyProtection="0">
      <alignment vertical="center"/>
    </xf>
    <xf numFmtId="176" fontId="32" fillId="0" borderId="0" applyFont="0" applyFill="0" applyBorder="0" applyAlignment="0" applyProtection="0">
      <alignment vertical="center"/>
    </xf>
    <xf numFmtId="176" fontId="32" fillId="0" borderId="0" applyFont="0" applyFill="0" applyBorder="0" applyAlignment="0" applyProtection="0">
      <alignment vertical="center"/>
    </xf>
    <xf numFmtId="176" fontId="32" fillId="0" borderId="0" applyFont="0" applyFill="0" applyBorder="0" applyAlignment="0" applyProtection="0">
      <alignment vertical="center"/>
    </xf>
    <xf numFmtId="176" fontId="32" fillId="0" borderId="0" applyFont="0" applyFill="0" applyBorder="0" applyAlignment="0" applyProtection="0">
      <alignment vertical="center"/>
    </xf>
    <xf numFmtId="176" fontId="32" fillId="0" borderId="0" applyFont="0" applyFill="0" applyBorder="0" applyAlignment="0" applyProtection="0">
      <alignment vertical="center"/>
    </xf>
  </cellStyleXfs>
  <cellXfs count="239">
    <xf numFmtId="0" fontId="0" fillId="0" borderId="0" xfId="0"/>
    <xf numFmtId="0" fontId="0" fillId="0" borderId="0" xfId="0" applyAlignment="1">
      <alignment vertical="center"/>
    </xf>
    <xf numFmtId="0" fontId="0" fillId="3" borderId="0" xfId="0" applyFill="1"/>
    <xf numFmtId="0" fontId="2"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wrapText="1"/>
    </xf>
    <xf numFmtId="0" fontId="0" fillId="0" borderId="1" xfId="0" applyBorder="1" applyAlignment="1">
      <alignment horizontal="left"/>
    </xf>
    <xf numFmtId="0" fontId="4" fillId="0" borderId="1" xfId="0" applyFont="1" applyBorder="1" applyAlignment="1">
      <alignment horizontal="left" wrapText="1"/>
    </xf>
    <xf numFmtId="0" fontId="0" fillId="0" borderId="1" xfId="0" applyBorder="1" applyAlignment="1">
      <alignment horizontal="left" vertical="center" wrapText="1"/>
    </xf>
    <xf numFmtId="0" fontId="0" fillId="0" borderId="1" xfId="0" applyFill="1" applyBorder="1" applyAlignment="1">
      <alignment horizontal="left" vertical="center"/>
    </xf>
    <xf numFmtId="0" fontId="0" fillId="2" borderId="1" xfId="0" applyFill="1" applyBorder="1" applyAlignment="1">
      <alignment horizontal="left"/>
    </xf>
    <xf numFmtId="0" fontId="3" fillId="0" borderId="1" xfId="0" applyFont="1" applyBorder="1" applyAlignment="1">
      <alignment horizontal="left" vertical="center"/>
    </xf>
    <xf numFmtId="0" fontId="4" fillId="0" borderId="1" xfId="0" applyFont="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0" borderId="1" xfId="0" applyBorder="1" applyAlignment="1">
      <alignment horizontal="center" vertical="center"/>
    </xf>
    <xf numFmtId="0" fontId="5" fillId="0" borderId="1" xfId="0" applyFont="1" applyBorder="1" applyAlignment="1">
      <alignment vertical="center" wrapText="1"/>
    </xf>
    <xf numFmtId="0" fontId="10" fillId="0" borderId="16" xfId="0" applyFont="1" applyBorder="1" applyAlignment="1">
      <alignment vertical="center"/>
    </xf>
    <xf numFmtId="0" fontId="11" fillId="0" borderId="16" xfId="0" applyFont="1" applyBorder="1" applyAlignment="1">
      <alignment vertical="center"/>
    </xf>
    <xf numFmtId="0" fontId="2" fillId="0" borderId="0" xfId="0" applyFont="1" applyAlignment="1">
      <alignment vertical="center"/>
    </xf>
    <xf numFmtId="0" fontId="2" fillId="0" borderId="16" xfId="0" applyFont="1" applyBorder="1" applyAlignment="1">
      <alignment horizontal="center" vertical="center"/>
    </xf>
    <xf numFmtId="0" fontId="12" fillId="0" borderId="16" xfId="0" applyFont="1" applyBorder="1" applyAlignment="1">
      <alignment vertical="center"/>
    </xf>
    <xf numFmtId="0" fontId="13" fillId="0" borderId="0" xfId="0" applyFont="1" applyAlignment="1">
      <alignment vertical="center" wrapText="1"/>
    </xf>
    <xf numFmtId="0" fontId="13" fillId="0" borderId="16" xfId="0" applyFont="1" applyBorder="1" applyAlignment="1">
      <alignment vertical="center"/>
    </xf>
    <xf numFmtId="0" fontId="13"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0" fontId="14" fillId="0" borderId="0" xfId="0" applyFont="1" applyAlignment="1">
      <alignment vertical="center"/>
    </xf>
    <xf numFmtId="0" fontId="14" fillId="0" borderId="0" xfId="0" applyFont="1" applyAlignment="1">
      <alignment horizontal="left" vertical="center"/>
    </xf>
    <xf numFmtId="0" fontId="15" fillId="0" borderId="1" xfId="0" applyFont="1" applyBorder="1" applyAlignment="1">
      <alignment horizontal="left" vertical="center"/>
    </xf>
    <xf numFmtId="0" fontId="16" fillId="0" borderId="1" xfId="0" applyFont="1" applyBorder="1" applyAlignment="1">
      <alignment horizontal="left"/>
    </xf>
    <xf numFmtId="0" fontId="5" fillId="0" borderId="0" xfId="0" applyFont="1" applyAlignment="1">
      <alignment vertical="center"/>
    </xf>
    <xf numFmtId="0" fontId="5" fillId="0" borderId="0" xfId="0" applyFont="1"/>
    <xf numFmtId="0" fontId="6" fillId="0" borderId="0" xfId="0" applyFont="1" applyAlignment="1">
      <alignment vertical="center"/>
    </xf>
    <xf numFmtId="0" fontId="6" fillId="0" borderId="16" xfId="0" applyFont="1" applyBorder="1" applyAlignment="1">
      <alignment vertical="center"/>
    </xf>
    <xf numFmtId="0" fontId="6" fillId="0" borderId="16" xfId="0" applyFont="1" applyBorder="1" applyAlignment="1">
      <alignment horizontal="left"/>
    </xf>
    <xf numFmtId="0" fontId="5" fillId="0" borderId="16" xfId="0" applyFont="1" applyBorder="1" applyAlignment="1">
      <alignment vertical="center"/>
    </xf>
    <xf numFmtId="0" fontId="5" fillId="4" borderId="16" xfId="0" applyFont="1" applyFill="1" applyBorder="1" applyAlignment="1">
      <alignment vertical="center"/>
    </xf>
    <xf numFmtId="0" fontId="5" fillId="0" borderId="16" xfId="0" applyFont="1" applyBorder="1" applyAlignment="1">
      <alignment horizontal="left"/>
    </xf>
    <xf numFmtId="0" fontId="9" fillId="4" borderId="16" xfId="0" applyFont="1" applyFill="1" applyBorder="1" applyAlignment="1">
      <alignment horizontal="left" vertical="center" wrapText="1"/>
    </xf>
    <xf numFmtId="0" fontId="5" fillId="0" borderId="0" xfId="0" applyFont="1" applyAlignment="1">
      <alignment horizontal="left"/>
    </xf>
    <xf numFmtId="0" fontId="9" fillId="0" borderId="1" xfId="0" applyFont="1" applyFill="1" applyBorder="1" applyAlignment="1">
      <alignment vertical="center" wrapText="1"/>
    </xf>
    <xf numFmtId="0" fontId="3" fillId="2" borderId="1" xfId="0" applyFont="1" applyFill="1" applyBorder="1" applyAlignment="1">
      <alignment horizontal="left" vertical="center"/>
    </xf>
    <xf numFmtId="0" fontId="5" fillId="4" borderId="16" xfId="0" applyFont="1" applyFill="1" applyBorder="1" applyAlignment="1">
      <alignment horizontal="left" vertical="center"/>
    </xf>
    <xf numFmtId="0" fontId="22" fillId="0" borderId="0" xfId="0" applyFont="1" applyAlignment="1">
      <alignment vertical="center"/>
    </xf>
    <xf numFmtId="0" fontId="5" fillId="0" borderId="16" xfId="0" applyFont="1" applyFill="1" applyBorder="1" applyAlignment="1">
      <alignment vertical="center"/>
    </xf>
    <xf numFmtId="0" fontId="5" fillId="14" borderId="16" xfId="0" applyFont="1" applyFill="1" applyBorder="1" applyAlignment="1">
      <alignment vertical="center"/>
    </xf>
    <xf numFmtId="0" fontId="5" fillId="14" borderId="16" xfId="0" applyFont="1" applyFill="1" applyBorder="1" applyAlignment="1">
      <alignment vertical="center" wrapText="1"/>
    </xf>
    <xf numFmtId="0" fontId="6" fillId="4" borderId="15" xfId="0" applyFont="1" applyFill="1" applyBorder="1" applyAlignment="1">
      <alignment horizontal="center" vertical="center"/>
    </xf>
    <xf numFmtId="0" fontId="20" fillId="0" borderId="1" xfId="0" applyFont="1" applyBorder="1" applyAlignment="1">
      <alignment vertical="center"/>
    </xf>
    <xf numFmtId="0" fontId="22" fillId="5" borderId="1" xfId="0" applyFont="1" applyFill="1" applyBorder="1" applyAlignment="1">
      <alignment vertical="center"/>
    </xf>
    <xf numFmtId="0" fontId="22" fillId="6" borderId="1" xfId="0" applyFont="1" applyFill="1" applyBorder="1" applyAlignment="1">
      <alignment vertical="center"/>
    </xf>
    <xf numFmtId="0" fontId="22" fillId="7" borderId="1" xfId="0" applyFont="1" applyFill="1" applyBorder="1" applyAlignment="1">
      <alignment vertical="center"/>
    </xf>
    <xf numFmtId="0" fontId="22" fillId="8" borderId="1" xfId="0" applyFont="1" applyFill="1" applyBorder="1" applyAlignment="1">
      <alignment vertical="center"/>
    </xf>
    <xf numFmtId="0" fontId="22" fillId="9" borderId="1" xfId="0" applyFont="1" applyFill="1" applyBorder="1" applyAlignment="1">
      <alignment vertical="center"/>
    </xf>
    <xf numFmtId="0" fontId="22" fillId="10" borderId="1" xfId="0" applyFont="1" applyFill="1" applyBorder="1" applyAlignment="1">
      <alignment vertical="center"/>
    </xf>
    <xf numFmtId="0" fontId="22" fillId="11" borderId="1" xfId="0" applyFont="1" applyFill="1" applyBorder="1" applyAlignment="1">
      <alignment vertical="center"/>
    </xf>
    <xf numFmtId="0" fontId="22" fillId="13" borderId="1" xfId="0" applyFont="1" applyFill="1" applyBorder="1" applyAlignment="1">
      <alignment vertical="center"/>
    </xf>
    <xf numFmtId="0" fontId="22" fillId="0" borderId="0" xfId="0" applyFont="1" applyFill="1" applyAlignment="1">
      <alignment vertical="center"/>
    </xf>
    <xf numFmtId="0" fontId="6" fillId="0" borderId="13" xfId="0" applyFont="1" applyBorder="1" applyAlignment="1">
      <alignment vertical="center"/>
    </xf>
    <xf numFmtId="0" fontId="6" fillId="0" borderId="21" xfId="0" applyFont="1" applyBorder="1" applyAlignment="1">
      <alignment horizontal="center" vertical="center"/>
    </xf>
    <xf numFmtId="0" fontId="7" fillId="0" borderId="16" xfId="0" applyFont="1" applyBorder="1" applyAlignment="1">
      <alignment vertical="center"/>
    </xf>
    <xf numFmtId="0" fontId="13" fillId="0" borderId="0" xfId="0" applyFont="1" applyBorder="1"/>
    <xf numFmtId="0" fontId="23" fillId="16" borderId="0" xfId="0" applyFont="1" applyFill="1" applyBorder="1"/>
    <xf numFmtId="0" fontId="23" fillId="16" borderId="22" xfId="0" applyFont="1" applyFill="1" applyBorder="1"/>
    <xf numFmtId="0" fontId="23" fillId="16" borderId="16" xfId="0" applyFont="1" applyFill="1" applyBorder="1"/>
    <xf numFmtId="0" fontId="13" fillId="0" borderId="16" xfId="0" applyFont="1" applyBorder="1"/>
    <xf numFmtId="0" fontId="23" fillId="16" borderId="22" xfId="0" applyFont="1" applyFill="1" applyBorder="1" applyAlignment="1">
      <alignment vertical="center"/>
    </xf>
    <xf numFmtId="0" fontId="23" fillId="16" borderId="16" xfId="0" applyFont="1" applyFill="1" applyBorder="1" applyAlignment="1">
      <alignment vertical="center"/>
    </xf>
    <xf numFmtId="0" fontId="20" fillId="0" borderId="1" xfId="0" applyFont="1" applyFill="1" applyBorder="1" applyAlignment="1">
      <alignment vertical="center"/>
    </xf>
    <xf numFmtId="0" fontId="22" fillId="0" borderId="1" xfId="0" applyFont="1" applyBorder="1" applyAlignment="1">
      <alignment vertical="center"/>
    </xf>
    <xf numFmtId="0" fontId="22" fillId="0" borderId="1" xfId="0" applyFont="1" applyFill="1" applyBorder="1" applyAlignment="1">
      <alignment vertical="center"/>
    </xf>
    <xf numFmtId="0" fontId="2" fillId="16" borderId="22" xfId="0" applyFont="1" applyFill="1" applyBorder="1"/>
    <xf numFmtId="0" fontId="2" fillId="16" borderId="16" xfId="0" applyFont="1" applyFill="1" applyBorder="1"/>
    <xf numFmtId="0" fontId="10" fillId="0" borderId="16" xfId="0" applyFont="1" applyBorder="1"/>
    <xf numFmtId="0" fontId="0" fillId="0" borderId="1" xfId="0" applyFont="1" applyFill="1" applyBorder="1" applyAlignment="1">
      <alignment vertical="center"/>
    </xf>
    <xf numFmtId="0" fontId="0" fillId="0" borderId="0" xfId="0" applyAlignment="1">
      <alignment horizontal="left" vertical="center"/>
    </xf>
    <xf numFmtId="0" fontId="5" fillId="0" borderId="1" xfId="0" applyFont="1" applyFill="1" applyBorder="1" applyAlignment="1">
      <alignment vertical="center"/>
    </xf>
    <xf numFmtId="0" fontId="23" fillId="0" borderId="1" xfId="0" applyFont="1" applyFill="1" applyBorder="1" applyAlignment="1">
      <alignment vertical="center"/>
    </xf>
    <xf numFmtId="0" fontId="5" fillId="3" borderId="1" xfId="0" applyFont="1" applyFill="1" applyBorder="1" applyAlignment="1">
      <alignment vertical="center"/>
    </xf>
    <xf numFmtId="0" fontId="9" fillId="0" borderId="1" xfId="0" applyFont="1" applyFill="1" applyBorder="1" applyAlignment="1">
      <alignment vertical="center"/>
    </xf>
    <xf numFmtId="0" fontId="5" fillId="15" borderId="1" xfId="0" applyFont="1" applyFill="1" applyBorder="1" applyAlignment="1">
      <alignment vertical="center"/>
    </xf>
    <xf numFmtId="0" fontId="5" fillId="17" borderId="1" xfId="0" applyFont="1" applyFill="1" applyBorder="1" applyAlignment="1">
      <alignment vertical="center"/>
    </xf>
    <xf numFmtId="0" fontId="9" fillId="15" borderId="1" xfId="0" applyFont="1" applyFill="1" applyBorder="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9" fillId="10" borderId="1" xfId="0" applyFont="1" applyFill="1" applyBorder="1" applyAlignment="1">
      <alignment vertical="center"/>
    </xf>
    <xf numFmtId="0" fontId="5" fillId="0" borderId="2" xfId="0" applyFont="1" applyBorder="1" applyAlignment="1">
      <alignment horizontal="left" vertical="center" wrapText="1"/>
    </xf>
    <xf numFmtId="0" fontId="5" fillId="0" borderId="1" xfId="0" applyFont="1" applyBorder="1" applyAlignment="1">
      <alignment horizontal="left" vertical="center" wrapText="1"/>
    </xf>
    <xf numFmtId="0" fontId="25" fillId="0" borderId="0" xfId="1" applyFont="1">
      <alignment vertical="center"/>
    </xf>
    <xf numFmtId="0" fontId="26" fillId="0" borderId="0" xfId="1" applyFont="1" applyBorder="1" applyAlignment="1">
      <alignment horizontal="left" vertical="center"/>
    </xf>
    <xf numFmtId="0" fontId="25" fillId="0" borderId="0" xfId="1" applyFont="1" applyBorder="1" applyAlignment="1">
      <alignment vertical="center"/>
    </xf>
    <xf numFmtId="0" fontId="25" fillId="0" borderId="0" xfId="1" applyFont="1" applyBorder="1">
      <alignment vertical="center"/>
    </xf>
    <xf numFmtId="0" fontId="24" fillId="0" borderId="0" xfId="1">
      <alignment vertical="center"/>
    </xf>
    <xf numFmtId="0" fontId="9" fillId="0" borderId="0" xfId="0" applyFont="1" applyAlignment="1">
      <alignment vertical="center"/>
    </xf>
    <xf numFmtId="0" fontId="27" fillId="0" borderId="1" xfId="2" applyFont="1" applyFill="1" applyBorder="1" applyAlignment="1">
      <alignment horizontal="center" vertical="center"/>
    </xf>
    <xf numFmtId="0" fontId="9" fillId="0" borderId="0" xfId="2" applyFont="1" applyFill="1">
      <alignment vertical="center"/>
    </xf>
    <xf numFmtId="0" fontId="9" fillId="0" borderId="1" xfId="2" applyFont="1" applyFill="1" applyBorder="1" applyAlignment="1">
      <alignment horizontal="left" vertical="top" wrapText="1"/>
    </xf>
    <xf numFmtId="0" fontId="9" fillId="0" borderId="0" xfId="2" applyFont="1" applyFill="1" applyAlignment="1">
      <alignment vertical="center" wrapText="1"/>
    </xf>
    <xf numFmtId="0" fontId="27" fillId="0" borderId="1" xfId="2" applyFont="1" applyFill="1" applyBorder="1" applyAlignment="1">
      <alignment horizontal="left" vertical="center" wrapText="1"/>
    </xf>
    <xf numFmtId="0" fontId="9" fillId="0" borderId="1" xfId="2" applyFont="1" applyFill="1" applyBorder="1" applyAlignment="1">
      <alignment vertical="top" wrapText="1"/>
    </xf>
    <xf numFmtId="0" fontId="9" fillId="0" borderId="1" xfId="2" applyFont="1" applyFill="1" applyBorder="1" applyAlignment="1">
      <alignment horizontal="left" vertical="center" wrapText="1"/>
    </xf>
    <xf numFmtId="0" fontId="27" fillId="0" borderId="4" xfId="2" applyFont="1" applyFill="1" applyBorder="1" applyAlignment="1">
      <alignment horizontal="left" vertical="center" wrapText="1"/>
    </xf>
    <xf numFmtId="0" fontId="28" fillId="16" borderId="1" xfId="2" applyFont="1" applyFill="1" applyBorder="1" applyAlignment="1">
      <alignment horizontal="left" vertical="center" wrapText="1"/>
    </xf>
    <xf numFmtId="0" fontId="9" fillId="0" borderId="1" xfId="2" applyFont="1" applyFill="1" applyBorder="1" applyAlignment="1">
      <alignment vertical="top"/>
    </xf>
    <xf numFmtId="0" fontId="28" fillId="16" borderId="1" xfId="2" applyFont="1" applyFill="1" applyBorder="1" applyAlignment="1">
      <alignment vertical="center" wrapText="1"/>
    </xf>
    <xf numFmtId="0" fontId="28" fillId="16" borderId="1" xfId="2" applyFont="1" applyFill="1" applyBorder="1" applyAlignment="1">
      <alignment vertical="center"/>
    </xf>
    <xf numFmtId="0" fontId="27" fillId="0" borderId="1" xfId="2" applyFont="1" applyFill="1" applyBorder="1" applyAlignment="1">
      <alignment vertical="center" wrapText="1"/>
    </xf>
    <xf numFmtId="0" fontId="9" fillId="0" borderId="0" xfId="2" applyFont="1" applyFill="1" applyAlignment="1">
      <alignment horizontal="left" vertical="center"/>
    </xf>
    <xf numFmtId="0" fontId="28" fillId="0" borderId="1" xfId="2" applyFont="1" applyFill="1" applyBorder="1" applyAlignment="1">
      <alignment horizontal="center" vertical="center" wrapText="1"/>
    </xf>
    <xf numFmtId="0" fontId="27" fillId="0" borderId="1" xfId="2" applyFont="1" applyFill="1" applyBorder="1" applyAlignment="1">
      <alignment horizontal="center" vertical="center" wrapText="1"/>
    </xf>
    <xf numFmtId="0" fontId="29" fillId="0" borderId="1" xfId="2" applyFont="1" applyFill="1" applyBorder="1" applyAlignment="1">
      <alignment vertical="top" wrapText="1"/>
    </xf>
    <xf numFmtId="0" fontId="28" fillId="0" borderId="1" xfId="2" applyFont="1" applyFill="1" applyBorder="1" applyAlignment="1">
      <alignment horizontal="left" vertical="center" wrapText="1"/>
    </xf>
    <xf numFmtId="0" fontId="30" fillId="0" borderId="1" xfId="2" applyFont="1" applyFill="1" applyBorder="1" applyAlignment="1">
      <alignment horizontal="left" vertical="top" wrapText="1"/>
    </xf>
    <xf numFmtId="0" fontId="29" fillId="0" borderId="1" xfId="2" applyFont="1" applyFill="1" applyBorder="1" applyAlignment="1">
      <alignment horizontal="left" vertical="top" wrapText="1"/>
    </xf>
    <xf numFmtId="0" fontId="28" fillId="0" borderId="1" xfId="2" applyFont="1" applyFill="1" applyBorder="1" applyAlignment="1">
      <alignment vertical="center" wrapText="1"/>
    </xf>
    <xf numFmtId="58" fontId="29" fillId="0" borderId="1" xfId="2" applyNumberFormat="1" applyFont="1" applyFill="1" applyBorder="1" applyAlignment="1">
      <alignment vertical="top" wrapText="1"/>
    </xf>
    <xf numFmtId="0" fontId="9" fillId="18" borderId="0" xfId="0" applyFont="1" applyFill="1" applyAlignment="1">
      <alignment vertical="center"/>
    </xf>
    <xf numFmtId="0" fontId="9" fillId="18" borderId="0" xfId="2" applyFont="1" applyFill="1">
      <alignment vertical="center"/>
    </xf>
    <xf numFmtId="0" fontId="27" fillId="18" borderId="1" xfId="2" applyFont="1" applyFill="1" applyBorder="1" applyAlignment="1">
      <alignment horizontal="left" vertical="center" wrapText="1"/>
    </xf>
    <xf numFmtId="0" fontId="27" fillId="18" borderId="1" xfId="2" applyFont="1" applyFill="1" applyBorder="1" applyAlignment="1">
      <alignment horizontal="left" vertical="center"/>
    </xf>
    <xf numFmtId="0" fontId="9" fillId="0" borderId="1" xfId="2" applyFont="1" applyFill="1" applyBorder="1" applyAlignment="1">
      <alignment horizontal="center" vertical="center" wrapText="1"/>
    </xf>
    <xf numFmtId="0" fontId="30" fillId="0" borderId="1" xfId="2" applyFont="1" applyFill="1" applyBorder="1" applyAlignment="1">
      <alignment vertical="top" wrapText="1"/>
    </xf>
    <xf numFmtId="0" fontId="27" fillId="18" borderId="1" xfId="2" applyFont="1" applyFill="1" applyBorder="1" applyAlignment="1">
      <alignment vertical="center" wrapText="1"/>
    </xf>
    <xf numFmtId="0" fontId="9" fillId="18" borderId="0" xfId="2" applyFont="1" applyFill="1" applyAlignment="1">
      <alignment vertical="center"/>
    </xf>
    <xf numFmtId="0" fontId="0" fillId="0" borderId="0" xfId="0" applyFont="1" applyFill="1" applyAlignment="1">
      <alignment vertical="center"/>
    </xf>
    <xf numFmtId="0" fontId="28" fillId="0" borderId="0" xfId="2" applyFont="1" applyFill="1">
      <alignment vertical="center"/>
    </xf>
    <xf numFmtId="0" fontId="29" fillId="0" borderId="0" xfId="2" applyFont="1" applyFill="1">
      <alignment vertical="center"/>
    </xf>
    <xf numFmtId="0" fontId="27" fillId="0" borderId="1" xfId="2" applyFont="1" applyFill="1" applyBorder="1" applyAlignment="1">
      <alignment horizontal="left" vertical="center"/>
    </xf>
    <xf numFmtId="0" fontId="27" fillId="0" borderId="1" xfId="2" applyFont="1" applyFill="1" applyBorder="1" applyAlignment="1">
      <alignment vertical="center"/>
    </xf>
    <xf numFmtId="0" fontId="9" fillId="0" borderId="1" xfId="2" applyFont="1" applyFill="1" applyBorder="1" applyAlignment="1">
      <alignment vertical="center" wrapText="1"/>
    </xf>
    <xf numFmtId="0" fontId="27" fillId="0" borderId="0" xfId="2" applyFont="1" applyFill="1">
      <alignment vertical="center"/>
    </xf>
    <xf numFmtId="0" fontId="9" fillId="0" borderId="0" xfId="2" applyFont="1" applyFill="1" applyAlignment="1">
      <alignment vertical="center"/>
    </xf>
    <xf numFmtId="0" fontId="9" fillId="0" borderId="1" xfId="2" applyFont="1" applyFill="1" applyBorder="1" applyAlignment="1">
      <alignment vertical="center"/>
    </xf>
    <xf numFmtId="0" fontId="5" fillId="0" borderId="1" xfId="0" applyFont="1" applyBorder="1" applyAlignment="1">
      <alignment vertical="top" wrapText="1"/>
    </xf>
    <xf numFmtId="0" fontId="5" fillId="0" borderId="2" xfId="0" applyFont="1" applyBorder="1" applyAlignment="1">
      <alignment vertical="top" wrapText="1"/>
    </xf>
    <xf numFmtId="0" fontId="9" fillId="0" borderId="1" xfId="2" applyFont="1" applyFill="1" applyBorder="1" applyAlignment="1">
      <alignment horizontal="left" vertical="center"/>
    </xf>
    <xf numFmtId="0" fontId="5" fillId="0" borderId="2" xfId="0" applyFont="1" applyBorder="1" applyAlignment="1">
      <alignment horizontal="left" vertical="center"/>
    </xf>
    <xf numFmtId="0" fontId="2" fillId="0" borderId="16" xfId="0" applyFont="1" applyBorder="1" applyAlignment="1">
      <alignment vertical="center"/>
    </xf>
    <xf numFmtId="177" fontId="0" fillId="0" borderId="16" xfId="4" applyNumberFormat="1" applyFont="1" applyBorder="1" applyAlignment="1">
      <alignment vertical="center"/>
    </xf>
    <xf numFmtId="58" fontId="0" fillId="0" borderId="0" xfId="0" applyNumberFormat="1"/>
    <xf numFmtId="0" fontId="2" fillId="0" borderId="16" xfId="0" applyFont="1" applyBorder="1" applyAlignment="1">
      <alignment horizontal="center" vertical="center"/>
    </xf>
    <xf numFmtId="176" fontId="0" fillId="0" borderId="16" xfId="4" applyNumberFormat="1" applyFont="1" applyBorder="1" applyAlignment="1">
      <alignmen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 fillId="0" borderId="9" xfId="0" applyFont="1" applyBorder="1" applyAlignment="1">
      <alignment horizontal="left" vertical="center" wrapText="1"/>
    </xf>
    <xf numFmtId="0" fontId="2" fillId="0" borderId="14" xfId="0" applyFont="1" applyBorder="1" applyAlignment="1">
      <alignment horizontal="left" vertical="center"/>
    </xf>
    <xf numFmtId="0" fontId="2" fillId="0" borderId="17" xfId="0" applyFont="1" applyBorder="1" applyAlignment="1">
      <alignment horizontal="left" vertical="center"/>
    </xf>
    <xf numFmtId="0" fontId="2" fillId="0" borderId="10" xfId="0" applyFont="1" applyBorder="1" applyAlignment="1">
      <alignment horizontal="center" vertical="center"/>
    </xf>
    <xf numFmtId="0" fontId="2" fillId="0" borderId="15" xfId="0" applyFont="1" applyBorder="1" applyAlignment="1">
      <alignment horizontal="center" vertical="center"/>
    </xf>
    <xf numFmtId="0" fontId="2" fillId="0" borderId="18"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6" xfId="0" applyFont="1" applyBorder="1" applyAlignment="1">
      <alignment horizontal="center" vertical="center"/>
    </xf>
    <xf numFmtId="0" fontId="2" fillId="0" borderId="1" xfId="0" applyFont="1" applyFill="1" applyBorder="1" applyAlignment="1">
      <alignment horizontal="center"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19" xfId="0" applyBorder="1" applyAlignment="1">
      <alignment horizontal="left" vertical="center"/>
    </xf>
    <xf numFmtId="0" fontId="0" fillId="0" borderId="3" xfId="0" applyBorder="1" applyAlignment="1">
      <alignment horizontal="left" vertical="center"/>
    </xf>
    <xf numFmtId="0" fontId="6" fillId="4" borderId="10"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10" xfId="0" applyFont="1" applyBorder="1" applyAlignment="1">
      <alignment horizontal="center" vertical="center"/>
    </xf>
    <xf numFmtId="0" fontId="6" fillId="0" borderId="18" xfId="0" applyFont="1" applyBorder="1" applyAlignment="1">
      <alignment horizontal="center" vertical="center"/>
    </xf>
    <xf numFmtId="0" fontId="6" fillId="4" borderId="18" xfId="0" applyFont="1" applyFill="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vertical="center"/>
    </xf>
    <xf numFmtId="0" fontId="6" fillId="0" borderId="13" xfId="0" applyFont="1" applyBorder="1" applyAlignment="1">
      <alignment horizontal="center" vertical="center"/>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6" fillId="14" borderId="11" xfId="0" applyFont="1" applyFill="1" applyBorder="1" applyAlignment="1">
      <alignment horizontal="center" vertical="center"/>
    </xf>
    <xf numFmtId="0" fontId="6" fillId="14" borderId="12" xfId="0" applyFont="1" applyFill="1" applyBorder="1" applyAlignment="1">
      <alignment horizontal="center" vertical="center"/>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7" fillId="4" borderId="11"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6" fillId="15" borderId="11" xfId="0" applyFont="1" applyFill="1" applyBorder="1" applyAlignment="1">
      <alignment horizontal="center" vertical="center"/>
    </xf>
    <xf numFmtId="0" fontId="6" fillId="15"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3" xfId="0" applyFont="1" applyFill="1" applyBorder="1" applyAlignment="1">
      <alignment horizontal="center"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0" fontId="6" fillId="4" borderId="11" xfId="0" applyFont="1" applyFill="1" applyBorder="1" applyAlignment="1">
      <alignment horizontal="left" vertical="center"/>
    </xf>
    <xf numFmtId="0" fontId="6" fillId="4" borderId="13" xfId="0" applyFont="1" applyFill="1" applyBorder="1" applyAlignment="1">
      <alignment horizontal="left" vertical="center"/>
    </xf>
    <xf numFmtId="0" fontId="5" fillId="0" borderId="14" xfId="0" applyFont="1" applyBorder="1" applyAlignment="1">
      <alignment horizontal="left"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9" xfId="0" applyFont="1" applyBorder="1" applyAlignment="1">
      <alignment horizontal="center" vertical="center"/>
    </xf>
    <xf numFmtId="0" fontId="22" fillId="13" borderId="2" xfId="0" applyFont="1" applyFill="1" applyBorder="1" applyAlignment="1">
      <alignment horizontal="left" vertical="center"/>
    </xf>
    <xf numFmtId="0" fontId="22" fillId="13" borderId="3" xfId="0" applyFont="1" applyFill="1" applyBorder="1" applyAlignment="1">
      <alignment horizontal="left" vertical="center"/>
    </xf>
    <xf numFmtId="0" fontId="22" fillId="11" borderId="2" xfId="0" applyFont="1" applyFill="1" applyBorder="1" applyAlignment="1">
      <alignment horizontal="left" vertical="center"/>
    </xf>
    <xf numFmtId="0" fontId="22" fillId="11" borderId="3" xfId="0" applyFont="1" applyFill="1" applyBorder="1" applyAlignment="1">
      <alignment horizontal="left" vertical="center"/>
    </xf>
    <xf numFmtId="0" fontId="22" fillId="12" borderId="1" xfId="0" applyFont="1" applyFill="1" applyBorder="1" applyAlignment="1">
      <alignment horizontal="left" vertical="center"/>
    </xf>
    <xf numFmtId="0" fontId="22" fillId="7" borderId="1" xfId="0" applyFont="1" applyFill="1" applyBorder="1" applyAlignment="1">
      <alignment horizontal="left" vertical="center"/>
    </xf>
    <xf numFmtId="0" fontId="22" fillId="6" borderId="1" xfId="0" applyFont="1" applyFill="1" applyBorder="1" applyAlignment="1">
      <alignment horizontal="left" vertical="center"/>
    </xf>
    <xf numFmtId="0" fontId="22" fillId="8" borderId="1" xfId="0" applyFont="1" applyFill="1" applyBorder="1" applyAlignment="1">
      <alignment horizontal="left" vertical="center"/>
    </xf>
    <xf numFmtId="0" fontId="22" fillId="10" borderId="1" xfId="0" applyFont="1" applyFill="1" applyBorder="1" applyAlignment="1">
      <alignment horizontal="left" vertical="center"/>
    </xf>
    <xf numFmtId="0" fontId="22" fillId="13" borderId="1" xfId="0" applyFont="1" applyFill="1" applyBorder="1" applyAlignment="1">
      <alignment horizontal="left" vertical="center"/>
    </xf>
    <xf numFmtId="0" fontId="27" fillId="0" borderId="1" xfId="2" applyFont="1" applyFill="1" applyBorder="1" applyAlignment="1">
      <alignment horizontal="center" vertical="center" wrapText="1"/>
    </xf>
    <xf numFmtId="0" fontId="27" fillId="18" borderId="1" xfId="0" applyFont="1" applyFill="1" applyBorder="1" applyAlignment="1">
      <alignment horizontal="center" vertical="center"/>
    </xf>
    <xf numFmtId="0" fontId="9" fillId="18" borderId="1" xfId="0" applyFont="1" applyFill="1" applyBorder="1" applyAlignment="1">
      <alignment horizontal="left" vertical="center" wrapText="1"/>
    </xf>
    <xf numFmtId="0" fontId="27" fillId="0" borderId="1" xfId="2" applyFont="1" applyFill="1" applyBorder="1" applyAlignment="1">
      <alignment horizontal="center" vertical="center"/>
    </xf>
    <xf numFmtId="0" fontId="27" fillId="0" borderId="4" xfId="2" applyFont="1" applyFill="1" applyBorder="1" applyAlignment="1">
      <alignment horizontal="center" vertical="center" wrapText="1"/>
    </xf>
    <xf numFmtId="0" fontId="27" fillId="0" borderId="5" xfId="2" applyFont="1" applyFill="1" applyBorder="1" applyAlignment="1">
      <alignment horizontal="center" vertical="center" wrapText="1"/>
    </xf>
    <xf numFmtId="0" fontId="27" fillId="0" borderId="2" xfId="2" applyFont="1" applyFill="1" applyBorder="1" applyAlignment="1">
      <alignment horizontal="center" vertical="center"/>
    </xf>
    <xf numFmtId="0" fontId="27" fillId="0" borderId="19" xfId="2" applyFont="1" applyFill="1" applyBorder="1" applyAlignment="1">
      <alignment horizontal="center" vertical="center"/>
    </xf>
    <xf numFmtId="0" fontId="27" fillId="0" borderId="2" xfId="2" applyFont="1" applyFill="1" applyBorder="1" applyAlignment="1">
      <alignment horizontal="center" vertical="center" wrapText="1"/>
    </xf>
    <xf numFmtId="0" fontId="27" fillId="0" borderId="19" xfId="2" applyFont="1" applyFill="1" applyBorder="1" applyAlignment="1">
      <alignment horizontal="center" vertical="center" wrapText="1"/>
    </xf>
    <xf numFmtId="0" fontId="27" fillId="0" borderId="3" xfId="2" applyFont="1" applyFill="1" applyBorder="1" applyAlignment="1">
      <alignment horizontal="center" vertical="center" wrapText="1"/>
    </xf>
    <xf numFmtId="0" fontId="27" fillId="0" borderId="23" xfId="2" applyFont="1" applyFill="1" applyBorder="1" applyAlignment="1">
      <alignment horizontal="center" vertical="center" wrapText="1"/>
    </xf>
    <xf numFmtId="0" fontId="27" fillId="0" borderId="24" xfId="2" applyFont="1" applyFill="1" applyBorder="1" applyAlignment="1">
      <alignment horizontal="center" vertical="center" wrapText="1"/>
    </xf>
    <xf numFmtId="0" fontId="27" fillId="0" borderId="6" xfId="2" applyFont="1" applyFill="1" applyBorder="1" applyAlignment="1">
      <alignment horizontal="center" vertical="center" wrapText="1"/>
    </xf>
    <xf numFmtId="0" fontId="9" fillId="0" borderId="4" xfId="0" applyFont="1" applyFill="1" applyBorder="1" applyAlignment="1">
      <alignment horizontal="left" vertical="center" wrapText="1"/>
    </xf>
    <xf numFmtId="0" fontId="9" fillId="0" borderId="8" xfId="0" applyFont="1" applyFill="1" applyBorder="1" applyAlignment="1">
      <alignment horizontal="left" vertical="center" wrapText="1"/>
    </xf>
    <xf numFmtId="0" fontId="27" fillId="0" borderId="4" xfId="2" applyFont="1" applyFill="1" applyBorder="1" applyAlignment="1">
      <alignment horizontal="center" vertical="center"/>
    </xf>
    <xf numFmtId="0" fontId="27" fillId="0" borderId="8" xfId="2" applyFont="1" applyFill="1" applyBorder="1" applyAlignment="1">
      <alignment horizontal="center" vertical="center"/>
    </xf>
    <xf numFmtId="0" fontId="28" fillId="0" borderId="2" xfId="2" applyFont="1" applyFill="1" applyBorder="1" applyAlignment="1">
      <alignment horizontal="center" vertical="center" wrapText="1"/>
    </xf>
    <xf numFmtId="0" fontId="28" fillId="0" borderId="19" xfId="2" applyFont="1" applyFill="1" applyBorder="1" applyAlignment="1">
      <alignment horizontal="center" vertical="center" wrapText="1"/>
    </xf>
    <xf numFmtId="0" fontId="28" fillId="0" borderId="3" xfId="2" applyFont="1" applyFill="1" applyBorder="1" applyAlignment="1">
      <alignment horizontal="center" vertical="center" wrapText="1"/>
    </xf>
    <xf numFmtId="0" fontId="28" fillId="0" borderId="1" xfId="2" applyFont="1" applyFill="1" applyBorder="1" applyAlignment="1">
      <alignment horizontal="center" vertical="center"/>
    </xf>
    <xf numFmtId="0" fontId="28" fillId="0" borderId="4" xfId="2" applyFont="1" applyFill="1" applyBorder="1" applyAlignment="1">
      <alignment horizontal="center" vertical="center"/>
    </xf>
    <xf numFmtId="0" fontId="28" fillId="0" borderId="5" xfId="2" applyFont="1" applyFill="1" applyBorder="1" applyAlignment="1">
      <alignment horizontal="center" vertical="center"/>
    </xf>
    <xf numFmtId="0" fontId="28" fillId="0" borderId="4" xfId="2" applyFont="1" applyFill="1" applyBorder="1" applyAlignment="1">
      <alignment horizontal="center" vertical="center" wrapText="1"/>
    </xf>
    <xf numFmtId="0" fontId="28" fillId="0" borderId="1" xfId="2" applyFont="1" applyFill="1" applyBorder="1" applyAlignment="1">
      <alignment horizontal="center" vertical="center" wrapText="1"/>
    </xf>
    <xf numFmtId="0" fontId="27" fillId="18" borderId="19" xfId="2" applyFont="1" applyFill="1" applyBorder="1" applyAlignment="1">
      <alignment horizontal="center" vertical="center" wrapText="1"/>
    </xf>
    <xf numFmtId="0" fontId="27" fillId="18" borderId="1" xfId="2" applyFont="1" applyFill="1" applyBorder="1" applyAlignment="1">
      <alignment horizontal="center" vertical="center" wrapText="1"/>
    </xf>
    <xf numFmtId="0" fontId="29" fillId="0" borderId="1" xfId="2" applyFont="1" applyFill="1" applyBorder="1" applyAlignment="1">
      <alignment horizontal="left" vertical="center" wrapText="1"/>
    </xf>
    <xf numFmtId="0" fontId="27" fillId="18" borderId="1" xfId="2" applyFont="1" applyFill="1" applyBorder="1" applyAlignment="1">
      <alignment horizontal="center" vertical="center"/>
    </xf>
    <xf numFmtId="0" fontId="27" fillId="18" borderId="4" xfId="2" applyFont="1" applyFill="1" applyBorder="1" applyAlignment="1">
      <alignment horizontal="center" vertical="center" wrapText="1"/>
    </xf>
    <xf numFmtId="0" fontId="27" fillId="18" borderId="5" xfId="2" applyFont="1" applyFill="1" applyBorder="1" applyAlignment="1">
      <alignment horizontal="center" vertical="center" wrapText="1"/>
    </xf>
    <xf numFmtId="0" fontId="27" fillId="18" borderId="4" xfId="2" applyFont="1" applyFill="1" applyBorder="1" applyAlignment="1">
      <alignment horizontal="center" vertical="center"/>
    </xf>
    <xf numFmtId="0" fontId="27" fillId="18" borderId="5" xfId="2" applyFont="1" applyFill="1" applyBorder="1" applyAlignment="1">
      <alignment horizontal="center" vertical="center"/>
    </xf>
  </cellXfs>
  <cellStyles count="10">
    <cellStyle name="常规" xfId="0" builtinId="0"/>
    <cellStyle name="常规 2" xfId="1"/>
    <cellStyle name="常规 2 2" xfId="2"/>
    <cellStyle name="常规 3" xfId="3"/>
    <cellStyle name="千位分隔" xfId="4" builtinId="3"/>
    <cellStyle name="千位分隔 2" xfId="5"/>
    <cellStyle name="千位分隔 2 2" xfId="7"/>
    <cellStyle name="千位分隔 2 3" xfId="9"/>
    <cellStyle name="千位分隔 3" xfId="6"/>
    <cellStyle name="千位分隔 3 2" xf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pivotCacheDefinition" Target="pivotCache/pivotCacheDefinition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9525</xdr:rowOff>
    </xdr:from>
    <xdr:to>
      <xdr:col>1</xdr:col>
      <xdr:colOff>0</xdr:colOff>
      <xdr:row>2</xdr:row>
      <xdr:rowOff>152400</xdr:rowOff>
    </xdr:to>
    <xdr:cxnSp macro="">
      <xdr:nvCxnSpPr>
        <xdr:cNvPr id="2" name="直接连接符 1">
          <a:extLst>
            <a:ext uri="{FF2B5EF4-FFF2-40B4-BE49-F238E27FC236}">
              <a16:creationId xmlns:a16="http://schemas.microsoft.com/office/drawing/2014/main" xmlns="" id="{00000000-0008-0000-0300-000002000000}"/>
            </a:ext>
          </a:extLst>
        </xdr:cNvPr>
        <xdr:cNvCxnSpPr/>
      </xdr:nvCxnSpPr>
      <xdr:spPr>
        <a:xfrm>
          <a:off x="19050" y="9525"/>
          <a:ext cx="666750" cy="485775"/>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666750</xdr:colOff>
      <xdr:row>0</xdr:row>
      <xdr:rowOff>57150</xdr:rowOff>
    </xdr:from>
    <xdr:to>
      <xdr:col>20</xdr:col>
      <xdr:colOff>419100</xdr:colOff>
      <xdr:row>44</xdr:row>
      <xdr:rowOff>161925</xdr:rowOff>
    </xdr:to>
    <xdr:grpSp>
      <xdr:nvGrpSpPr>
        <xdr:cNvPr id="2" name="组合 1">
          <a:extLst>
            <a:ext uri="{FF2B5EF4-FFF2-40B4-BE49-F238E27FC236}">
              <a16:creationId xmlns:a16="http://schemas.microsoft.com/office/drawing/2014/main" xmlns="" id="{00000000-0008-0000-0500-000002000000}"/>
            </a:ext>
          </a:extLst>
        </xdr:cNvPr>
        <xdr:cNvGrpSpPr>
          <a:grpSpLocks/>
        </xdr:cNvGrpSpPr>
      </xdr:nvGrpSpPr>
      <xdr:grpSpPr bwMode="auto">
        <a:xfrm>
          <a:off x="666750" y="57150"/>
          <a:ext cx="13811250" cy="8296275"/>
          <a:chOff x="5074" y="19049"/>
          <a:chExt cx="13602069" cy="7464880"/>
        </a:xfrm>
      </xdr:grpSpPr>
      <xdr:sp macro="" textlink="">
        <xdr:nvSpPr>
          <xdr:cNvPr id="3" name="Text Box 2">
            <a:extLst>
              <a:ext uri="{FF2B5EF4-FFF2-40B4-BE49-F238E27FC236}">
                <a16:creationId xmlns:a16="http://schemas.microsoft.com/office/drawing/2014/main" xmlns="" id="{00000000-0008-0000-0500-000003000000}"/>
              </a:ext>
            </a:extLst>
          </xdr:cNvPr>
          <xdr:cNvSpPr txBox="1">
            <a:spLocks noChangeArrowheads="1"/>
          </xdr:cNvSpPr>
        </xdr:nvSpPr>
        <xdr:spPr bwMode="auto">
          <a:xfrm>
            <a:off x="3213286" y="216170"/>
            <a:ext cx="7035553" cy="1037027"/>
          </a:xfrm>
          <a:prstGeom prst="rect">
            <a:avLst/>
          </a:prstGeom>
          <a:noFill/>
          <a:ln w="9525">
            <a:noFill/>
            <a:miter lim="800000"/>
            <a:headEnd/>
            <a:tailEnd/>
          </a:ln>
        </xdr:spPr>
        <xdr:txBody>
          <a:bodyPr vertOverflow="clip" wrap="square" lIns="54864" tIns="41148" rIns="54864" bIns="0" anchor="t" upright="1"/>
          <a:lstStyle/>
          <a:p>
            <a:pPr algn="ctr" rtl="0">
              <a:defRPr sz="1000"/>
            </a:pPr>
            <a:r>
              <a:rPr lang="zh-CN" altLang="en-US" sz="5400" b="1" i="0" u="none" strike="noStrike" baseline="0">
                <a:solidFill>
                  <a:srgbClr val="000000"/>
                </a:solidFill>
                <a:latin typeface="宋体"/>
                <a:ea typeface="宋体"/>
              </a:rPr>
              <a:t>目  录</a:t>
            </a:r>
            <a:endParaRPr lang="en-US" altLang="zh-CN" sz="5400" b="1" i="0" u="none" strike="noStrike" baseline="0">
              <a:solidFill>
                <a:srgbClr val="000000"/>
              </a:solidFill>
              <a:latin typeface="宋体"/>
              <a:ea typeface="宋体"/>
            </a:endParaRPr>
          </a:p>
        </xdr:txBody>
      </xdr:sp>
      <xdr:sp macro="" textlink="">
        <xdr:nvSpPr>
          <xdr:cNvPr id="4" name="Text Box 3">
            <a:extLst>
              <a:ext uri="{FF2B5EF4-FFF2-40B4-BE49-F238E27FC236}">
                <a16:creationId xmlns:a16="http://schemas.microsoft.com/office/drawing/2014/main" xmlns="" id="{00000000-0008-0000-0500-000004000000}"/>
              </a:ext>
            </a:extLst>
          </xdr:cNvPr>
          <xdr:cNvSpPr txBox="1">
            <a:spLocks noChangeArrowheads="1"/>
          </xdr:cNvSpPr>
        </xdr:nvSpPr>
        <xdr:spPr bwMode="auto">
          <a:xfrm>
            <a:off x="5074" y="1818848"/>
            <a:ext cx="12598330" cy="3985269"/>
          </a:xfrm>
          <a:prstGeom prst="rect">
            <a:avLst/>
          </a:prstGeom>
          <a:noFill/>
          <a:ln w="9525">
            <a:noFill/>
            <a:miter lim="800000"/>
            <a:headEnd/>
            <a:tailEnd/>
          </a:ln>
        </xdr:spPr>
        <xdr:txBody>
          <a:bodyPr vertOverflow="clip" wrap="square" lIns="54864" tIns="45720" rIns="54864" bIns="0" anchor="t" upright="1"/>
          <a:lstStyle/>
          <a:p>
            <a:pPr algn="l" rtl="0">
              <a:defRPr sz="1000"/>
            </a:pPr>
            <a:r>
              <a:rPr lang="zh-CN" altLang="en-US" sz="2400" b="0" i="0" u="none" strike="noStrike" baseline="0">
                <a:solidFill>
                  <a:srgbClr val="000000"/>
                </a:solidFill>
                <a:latin typeface="Times New Roman"/>
                <a:ea typeface="+mn-ea"/>
                <a:cs typeface="Times New Roman"/>
              </a:rPr>
              <a:t>                    前言</a:t>
            </a:r>
            <a:r>
              <a:rPr lang="en-US" altLang="zh-CN" sz="2400" b="0" i="0" u="none" strike="noStrike" baseline="0">
                <a:solidFill>
                  <a:srgbClr val="000000"/>
                </a:solidFill>
                <a:latin typeface="Times New Roman"/>
                <a:ea typeface="+mn-ea"/>
                <a:cs typeface="Times New Roman"/>
              </a:rPr>
              <a:t> </a:t>
            </a:r>
          </a:p>
          <a:p>
            <a:pPr algn="l" rtl="0">
              <a:defRPr sz="1000"/>
            </a:pPr>
            <a:r>
              <a:rPr lang="en-US" altLang="zh-CN" sz="2400" b="0" i="0" u="none" strike="noStrike" baseline="0">
                <a:solidFill>
                  <a:srgbClr val="000000"/>
                </a:solidFill>
                <a:latin typeface="Times New Roman"/>
                <a:ea typeface="+mn-ea"/>
                <a:cs typeface="Times New Roman"/>
              </a:rPr>
              <a:t>                    </a:t>
            </a:r>
            <a:r>
              <a:rPr lang="zh-CN" altLang="en-US" sz="2400" b="0" i="0" u="none" strike="noStrike" baseline="0">
                <a:solidFill>
                  <a:srgbClr val="000000"/>
                </a:solidFill>
                <a:latin typeface="Times New Roman"/>
                <a:ea typeface="+mn-ea"/>
                <a:cs typeface="Times New Roman"/>
              </a:rPr>
              <a:t>岗位职级地图</a:t>
            </a:r>
            <a:r>
              <a:rPr lang="en-US" altLang="zh-CN" sz="2400" b="0" i="0" u="none" strike="noStrike" baseline="0">
                <a:solidFill>
                  <a:srgbClr val="000000"/>
                </a:solidFill>
                <a:latin typeface="Times New Roman"/>
                <a:ea typeface="+mn-ea"/>
                <a:cs typeface="Times New Roman"/>
              </a:rPr>
              <a:t>                                                                                                             </a:t>
            </a:r>
          </a:p>
          <a:p>
            <a:pPr algn="l" rtl="0">
              <a:defRPr sz="1000"/>
            </a:pPr>
            <a:r>
              <a:rPr lang="en-US" altLang="zh-CN" sz="2400" b="0" i="0" u="none" strike="noStrike" baseline="0">
                <a:solidFill>
                  <a:srgbClr val="000000"/>
                </a:solidFill>
                <a:latin typeface="Times New Roman"/>
                <a:ea typeface="+mn-ea"/>
                <a:cs typeface="Times New Roman"/>
              </a:rPr>
              <a:t> 	        </a:t>
            </a:r>
            <a:r>
              <a:rPr lang="zh-CN" altLang="en-US" sz="2400" b="0" i="0" u="none" strike="noStrike" baseline="0">
                <a:solidFill>
                  <a:srgbClr val="000000"/>
                </a:solidFill>
                <a:latin typeface="Times New Roman"/>
                <a:ea typeface="+mn-ea"/>
                <a:cs typeface="Times New Roman"/>
              </a:rPr>
              <a:t>管理序列说明书</a:t>
            </a:r>
            <a:r>
              <a:rPr lang="en-US" altLang="zh-CN" sz="2400" b="0" i="0" u="none" strike="noStrike" baseline="0">
                <a:solidFill>
                  <a:srgbClr val="000000"/>
                </a:solidFill>
                <a:latin typeface="Times New Roman"/>
                <a:ea typeface="+mn-ea"/>
                <a:cs typeface="Times New Roman"/>
              </a:rPr>
              <a:t>	   </a:t>
            </a:r>
            <a:r>
              <a:rPr lang="zh-CN" altLang="en-US" sz="2400" b="0" i="0" u="none" strike="noStrike" baseline="0">
                <a:solidFill>
                  <a:srgbClr val="000000"/>
                </a:solidFill>
                <a:latin typeface="Times New Roman"/>
                <a:ea typeface="+mn-ea"/>
                <a:cs typeface="Times New Roman"/>
              </a:rPr>
              <a:t>（</a:t>
            </a:r>
            <a:r>
              <a:rPr lang="en-US" altLang="zh-CN" sz="2400" b="0" i="0" u="none" strike="noStrike" baseline="0">
                <a:solidFill>
                  <a:srgbClr val="000000"/>
                </a:solidFill>
                <a:latin typeface="Times New Roman"/>
                <a:ea typeface="+mn-ea"/>
                <a:cs typeface="Times New Roman"/>
              </a:rPr>
              <a:t>1</a:t>
            </a:r>
            <a:r>
              <a:rPr lang="zh-CN" altLang="en-US" sz="2400" b="0" i="0" u="none" strike="noStrike" baseline="0">
                <a:solidFill>
                  <a:srgbClr val="000000"/>
                </a:solidFill>
                <a:latin typeface="Times New Roman"/>
                <a:ea typeface="+mn-ea"/>
                <a:cs typeface="Times New Roman"/>
              </a:rPr>
              <a:t>）</a:t>
            </a:r>
            <a:r>
              <a:rPr lang="en-US" altLang="zh-CN" sz="2400" b="0" i="0" u="none" strike="noStrike" baseline="0">
                <a:solidFill>
                  <a:srgbClr val="000000"/>
                </a:solidFill>
                <a:latin typeface="Times New Roman"/>
                <a:ea typeface="+mn-ea"/>
                <a:cs typeface="Times New Roman"/>
              </a:rPr>
              <a:t>	 		                 		        </a:t>
            </a:r>
          </a:p>
          <a:p>
            <a:pPr algn="l" rtl="0">
              <a:defRPr sz="1000"/>
            </a:pPr>
            <a:r>
              <a:rPr lang="en-US" altLang="zh-CN" sz="2400" b="0" i="0" u="none" strike="noStrike" baseline="0">
                <a:solidFill>
                  <a:srgbClr val="000000"/>
                </a:solidFill>
                <a:latin typeface="Times New Roman"/>
                <a:ea typeface="+mn-ea"/>
                <a:cs typeface="Times New Roman"/>
              </a:rPr>
              <a:t>                    </a:t>
            </a:r>
            <a:r>
              <a:rPr lang="zh-CN" altLang="en-US" sz="2400" b="0" i="0" u="none" strike="noStrike" baseline="0">
                <a:solidFill>
                  <a:srgbClr val="000000"/>
                </a:solidFill>
                <a:latin typeface="Times New Roman"/>
                <a:ea typeface="+mn-ea"/>
                <a:cs typeface="Times New Roman"/>
              </a:rPr>
              <a:t>技术序列说明书               （</a:t>
            </a:r>
            <a:r>
              <a:rPr lang="en-US" altLang="zh-CN" sz="2400" b="0" i="0" u="none" strike="noStrike" baseline="0">
                <a:solidFill>
                  <a:srgbClr val="000000"/>
                </a:solidFill>
                <a:latin typeface="Times New Roman"/>
                <a:ea typeface="+mn-ea"/>
                <a:cs typeface="Times New Roman"/>
              </a:rPr>
              <a:t>2</a:t>
            </a:r>
            <a:r>
              <a:rPr lang="zh-CN" altLang="en-US" sz="2400" b="0" i="0" u="none" strike="noStrike" baseline="0">
                <a:solidFill>
                  <a:srgbClr val="000000"/>
                </a:solidFill>
                <a:latin typeface="Times New Roman"/>
                <a:ea typeface="+mn-ea"/>
                <a:cs typeface="Times New Roman"/>
              </a:rPr>
              <a:t>）                                                                                  </a:t>
            </a:r>
            <a:endParaRPr lang="en-US" altLang="zh-CN" sz="2400" b="0" i="0" u="none" strike="noStrike" baseline="0">
              <a:solidFill>
                <a:srgbClr val="000000"/>
              </a:solidFill>
              <a:latin typeface="Times New Roman"/>
              <a:ea typeface="+mn-ea"/>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altLang="zh-CN" sz="2400" b="0" i="0" u="none" strike="noStrike" baseline="0">
                <a:solidFill>
                  <a:srgbClr val="000000"/>
                </a:solidFill>
                <a:latin typeface="Times New Roman"/>
                <a:ea typeface="+mn-ea"/>
                <a:cs typeface="Times New Roman"/>
              </a:rPr>
              <a:t>                    </a:t>
            </a:r>
            <a:r>
              <a:rPr lang="zh-CN" altLang="en-US" sz="2400" b="0" i="0" u="none" strike="noStrike" baseline="0">
                <a:solidFill>
                  <a:srgbClr val="000000"/>
                </a:solidFill>
                <a:latin typeface="Times New Roman"/>
                <a:ea typeface="+mn-ea"/>
                <a:cs typeface="Times New Roman"/>
              </a:rPr>
              <a:t>产品序列说明书               （</a:t>
            </a:r>
            <a:r>
              <a:rPr lang="en-US" altLang="zh-CN" sz="2400" b="0" i="0" u="none" strike="noStrike" baseline="0">
                <a:solidFill>
                  <a:srgbClr val="000000"/>
                </a:solidFill>
                <a:latin typeface="Times New Roman"/>
                <a:ea typeface="+mn-ea"/>
                <a:cs typeface="Times New Roman"/>
              </a:rPr>
              <a:t>3.1-3.2)</a:t>
            </a:r>
            <a:r>
              <a:rPr lang="zh-CN" altLang="en-US" sz="2400" b="0" i="0" u="none" strike="noStrike" baseline="0">
                <a:solidFill>
                  <a:srgbClr val="000000"/>
                </a:solidFill>
                <a:latin typeface="Times New Roman"/>
                <a:ea typeface="+mn-ea"/>
                <a:cs typeface="Times New Roman"/>
              </a:rPr>
              <a:t>                                                                                  </a:t>
            </a:r>
            <a:endParaRPr lang="en-US" altLang="zh-CN" sz="2400" b="0" i="0" u="none" strike="noStrike" baseline="0">
              <a:solidFill>
                <a:srgbClr val="000000"/>
              </a:solidFill>
              <a:latin typeface="Times New Roman"/>
              <a:ea typeface="+mn-ea"/>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altLang="zh-CN" sz="2400" b="0" i="0" u="none" strike="noStrike" baseline="0">
                <a:solidFill>
                  <a:srgbClr val="000000"/>
                </a:solidFill>
                <a:latin typeface="Times New Roman"/>
                <a:ea typeface="+mn-ea"/>
                <a:cs typeface="Times New Roman"/>
              </a:rPr>
              <a:t>                    </a:t>
            </a:r>
            <a:r>
              <a:rPr lang="zh-CN" altLang="en-US" sz="2400" b="0" i="0" u="none" strike="noStrike" baseline="0">
                <a:solidFill>
                  <a:srgbClr val="000000"/>
                </a:solidFill>
                <a:latin typeface="Times New Roman"/>
                <a:ea typeface="+mn-ea"/>
                <a:cs typeface="Times New Roman"/>
              </a:rPr>
              <a:t>用户序列说明书               （</a:t>
            </a:r>
            <a:r>
              <a:rPr lang="en-US" altLang="zh-CN" sz="2400" b="0" i="0" u="none" strike="noStrike" baseline="0">
                <a:solidFill>
                  <a:srgbClr val="000000"/>
                </a:solidFill>
                <a:latin typeface="Times New Roman"/>
                <a:ea typeface="+mn-ea"/>
                <a:cs typeface="Times New Roman"/>
              </a:rPr>
              <a:t>4.1-4.2</a:t>
            </a:r>
            <a:r>
              <a:rPr lang="zh-CN" altLang="en-US" sz="2400" b="0" i="0" u="none" strike="noStrike" baseline="0">
                <a:solidFill>
                  <a:srgbClr val="000000"/>
                </a:solidFill>
                <a:latin typeface="Times New Roman"/>
                <a:ea typeface="+mn-ea"/>
                <a:cs typeface="Times New Roman"/>
              </a:rPr>
              <a:t>）</a:t>
            </a:r>
            <a:endParaRPr lang="en-US" altLang="zh-CN" sz="2400" b="0" i="0" u="none" strike="noStrike" baseline="0">
              <a:solidFill>
                <a:srgbClr val="000000"/>
              </a:solidFill>
              <a:latin typeface="Times New Roman"/>
              <a:ea typeface="+mn-ea"/>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altLang="zh-CN" sz="2400" b="0" i="0" u="none" strike="noStrike" baseline="0">
                <a:solidFill>
                  <a:srgbClr val="000000"/>
                </a:solidFill>
                <a:latin typeface="Times New Roman"/>
                <a:ea typeface="+mn-ea"/>
                <a:cs typeface="Times New Roman"/>
              </a:rPr>
              <a:t>                    </a:t>
            </a:r>
            <a:r>
              <a:rPr lang="zh-CN" altLang="en-US" sz="2400" b="0" i="0" u="none" strike="noStrike" baseline="0">
                <a:solidFill>
                  <a:srgbClr val="000000"/>
                </a:solidFill>
                <a:latin typeface="Times New Roman"/>
                <a:ea typeface="+mn-ea"/>
                <a:cs typeface="Times New Roman"/>
              </a:rPr>
              <a:t>市场与销售序列说明书     </a:t>
            </a:r>
            <a:r>
              <a:rPr lang="en-US" altLang="zh-CN" sz="2400" b="0" i="0" u="none" strike="noStrike" baseline="0">
                <a:solidFill>
                  <a:srgbClr val="000000"/>
                </a:solidFill>
                <a:latin typeface="Times New Roman"/>
                <a:ea typeface="+mn-ea"/>
                <a:cs typeface="Times New Roman"/>
              </a:rPr>
              <a:t>(5.1-</a:t>
            </a:r>
            <a:r>
              <a:rPr lang="zh-CN" altLang="en-US" sz="2400" b="0" i="0" u="none" strike="noStrike" baseline="0">
                <a:solidFill>
                  <a:srgbClr val="000000"/>
                </a:solidFill>
                <a:latin typeface="Times New Roman"/>
                <a:ea typeface="+mn-ea"/>
                <a:cs typeface="Times New Roman"/>
              </a:rPr>
              <a:t> </a:t>
            </a:r>
            <a:r>
              <a:rPr lang="en-US" altLang="zh-CN" sz="2400" b="0" i="0" u="none" strike="noStrike" baseline="0">
                <a:solidFill>
                  <a:srgbClr val="000000"/>
                </a:solidFill>
                <a:latin typeface="Times New Roman"/>
                <a:ea typeface="+mn-ea"/>
                <a:cs typeface="Times New Roman"/>
              </a:rPr>
              <a:t>5.4)</a:t>
            </a:r>
            <a:r>
              <a:rPr lang="zh-CN" altLang="en-US" sz="2400" b="0" i="0" u="none" strike="noStrike" baseline="0">
                <a:solidFill>
                  <a:srgbClr val="000000"/>
                </a:solidFill>
                <a:latin typeface="Times New Roman"/>
                <a:ea typeface="+mn-ea"/>
                <a:cs typeface="Times New Roman"/>
              </a:rPr>
              <a:t>                                                                 </a:t>
            </a:r>
            <a:r>
              <a:rPr lang="en-US" altLang="zh-CN" sz="2400" b="0" i="0" u="none" strike="noStrike" baseline="0">
                <a:solidFill>
                  <a:srgbClr val="000000"/>
                </a:solidFill>
                <a:latin typeface="Times New Roman"/>
                <a:ea typeface="+mn-ea"/>
                <a:cs typeface="Times New Roman"/>
              </a:rPr>
              <a:t>		    </a:t>
            </a:r>
            <a:r>
              <a:rPr lang="zh-CN" altLang="en-US" sz="2400" b="0" i="0" u="none" strike="noStrike" baseline="0">
                <a:solidFill>
                  <a:srgbClr val="000000"/>
                </a:solidFill>
                <a:latin typeface="Times New Roman"/>
                <a:ea typeface="+mn-ea"/>
                <a:cs typeface="Times New Roman"/>
              </a:rPr>
              <a:t> </a:t>
            </a:r>
            <a:r>
              <a:rPr lang="en-US" altLang="zh-CN" sz="2400" b="0" i="0" u="none" strike="noStrike" baseline="0">
                <a:solidFill>
                  <a:srgbClr val="000000"/>
                </a:solidFill>
                <a:latin typeface="Times New Roman"/>
                <a:ea typeface="+mn-ea"/>
                <a:cs typeface="Times New Roman"/>
              </a:rPr>
              <a:t>  </a:t>
            </a:r>
            <a:r>
              <a:rPr kumimoji="0" lang="zh-CN" altLang="en-US" sz="2400" b="0" i="0" u="none" strike="noStrike" kern="0" cap="none" spc="0" normalizeH="0" baseline="0" noProof="0">
                <a:ln>
                  <a:noFill/>
                </a:ln>
                <a:solidFill>
                  <a:srgbClr val="000000"/>
                </a:solidFill>
                <a:effectLst/>
                <a:uLnTx/>
                <a:uFillTx/>
                <a:latin typeface="Times New Roman"/>
                <a:ea typeface="+mn-ea"/>
                <a:cs typeface="Times New Roman"/>
              </a:rPr>
              <a:t> 支持序列说明书</a:t>
            </a:r>
            <a:r>
              <a:rPr kumimoji="0" lang="en-US" altLang="zh-CN" sz="2400" b="0" i="0" u="none" strike="noStrike" kern="0" cap="none" spc="0" normalizeH="0" baseline="0" noProof="0">
                <a:ln>
                  <a:noFill/>
                </a:ln>
                <a:solidFill>
                  <a:srgbClr val="000000"/>
                </a:solidFill>
                <a:effectLst/>
                <a:uLnTx/>
                <a:uFillTx/>
                <a:latin typeface="Times New Roman"/>
                <a:ea typeface="+mn-ea"/>
                <a:cs typeface="Times New Roman"/>
              </a:rPr>
              <a:t>                 (6.1.1-6.4.2)                                                                     </a:t>
            </a:r>
            <a:endParaRPr lang="en-US" altLang="zh-CN" sz="2400" b="0" i="0" u="none" strike="noStrike" baseline="0">
              <a:solidFill>
                <a:srgbClr val="000000"/>
              </a:solidFill>
              <a:latin typeface="Times New Roman"/>
              <a:ea typeface="+mn-ea"/>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altLang="zh-CN" sz="2400" b="0" i="0" u="none" strike="noStrike" baseline="0">
                <a:solidFill>
                  <a:srgbClr val="000000"/>
                </a:solidFill>
                <a:latin typeface="Times New Roman"/>
                <a:ea typeface="+mn-ea"/>
                <a:cs typeface="Times New Roman"/>
              </a:rPr>
              <a:t>	        </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US" altLang="zh-CN" sz="2400" b="0" i="0" u="none" strike="noStrike" baseline="0">
              <a:solidFill>
                <a:srgbClr val="000000"/>
              </a:solidFill>
              <a:latin typeface="Times New Roman"/>
              <a:ea typeface="+mn-ea"/>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endParaRPr lang="zh-CN" altLang="en-US" sz="2400" b="0" i="0" u="none" strike="noStrike" baseline="0">
              <a:solidFill>
                <a:srgbClr val="000000"/>
              </a:solidFill>
              <a:latin typeface="宋体"/>
              <a:ea typeface="宋体"/>
            </a:endParaRPr>
          </a:p>
        </xdr:txBody>
      </xdr:sp>
      <xdr:sp macro="" textlink="">
        <xdr:nvSpPr>
          <xdr:cNvPr id="5" name="矩形 4">
            <a:extLst>
              <a:ext uri="{FF2B5EF4-FFF2-40B4-BE49-F238E27FC236}">
                <a16:creationId xmlns:a16="http://schemas.microsoft.com/office/drawing/2014/main" xmlns="" id="{00000000-0008-0000-0500-000005000000}"/>
              </a:ext>
            </a:extLst>
          </xdr:cNvPr>
          <xdr:cNvSpPr/>
        </xdr:nvSpPr>
        <xdr:spPr>
          <a:xfrm>
            <a:off x="5074" y="19049"/>
            <a:ext cx="13602069" cy="7464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zh-CN" altLang="en-US"/>
          </a:p>
        </xdr:txBody>
      </xdr:sp>
      <xdr:pic>
        <xdr:nvPicPr>
          <xdr:cNvPr id="6" name="图片 5" descr="hay.jpg">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34107" y="6667499"/>
            <a:ext cx="1658112" cy="4754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microsoft.com/office/2006/relationships/xlExternalLinkPath/xlPathMissing" Target="&#32844;&#20301;&#21015;&#34920;&amp;&#32844;&#32423;&#26631;&#20934;&#26694;&#26550;.xlsx" TargetMode="External"/></Relationships>
</file>

<file path=xl/pivotCache/pivotCacheDefinition1.xml><?xml version="1.0" encoding="utf-8"?>
<pivotCacheDefinition xmlns="http://schemas.openxmlformats.org/spreadsheetml/2006/main" xmlns:r="http://schemas.openxmlformats.org/officeDocument/2006/relationships" r:id="rId1" refreshedBy="作者" refreshedDate="42430.739821875002" createdVersion="6" refreshedVersion="6" minRefreshableVersion="3" recordCount="91">
  <cacheSource type="worksheet">
    <worksheetSource ref="A1:F1048576" sheet="职位列表" r:id="rId2"/>
  </cacheSource>
  <cacheFields count="5">
    <cacheField name="序列" numFmtId="0">
      <sharedItems containsBlank="1" count="11">
        <s v="技术"/>
        <s v="设计"/>
        <s v="产品"/>
        <s v="运营"/>
        <s v="市场&amp;营销"/>
        <s v="客服"/>
        <s v="职能支持"/>
        <s v="战略"/>
        <s v="风险控制"/>
        <s v="管理"/>
        <m/>
      </sharedItems>
    </cacheField>
    <cacheField name="序列简称" numFmtId="0">
      <sharedItems containsBlank="1" count="6">
        <s v="T"/>
        <s v="U"/>
        <s v="P"/>
        <s v="O"/>
        <m/>
        <s v="S"/>
      </sharedItems>
    </cacheField>
    <cacheField name="子序列" numFmtId="0">
      <sharedItems containsBlank="1"/>
    </cacheField>
    <cacheField name="职位名称" numFmtId="0">
      <sharedItems containsBlank="1"/>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x v="0"/>
    <s v="研发&amp;开发"/>
    <s v="架构师"/>
    <m/>
  </r>
  <r>
    <x v="0"/>
    <x v="0"/>
    <s v="研发&amp;开发"/>
    <s v="JAVA工程师"/>
    <m/>
  </r>
  <r>
    <x v="0"/>
    <x v="0"/>
    <s v="研发&amp;开发"/>
    <s v="Andriod工程师"/>
    <m/>
  </r>
  <r>
    <x v="0"/>
    <x v="0"/>
    <s v="研发&amp;开发"/>
    <s v="Ios工程师"/>
    <m/>
  </r>
  <r>
    <x v="0"/>
    <x v="0"/>
    <s v="研发&amp;开发"/>
    <s v="C/C++工程师"/>
    <m/>
  </r>
  <r>
    <x v="0"/>
    <x v="0"/>
    <s v="研发&amp;开发"/>
    <s v="PHP工程师"/>
    <m/>
  </r>
  <r>
    <x v="0"/>
    <x v="0"/>
    <s v="研发&amp;开发"/>
    <s v="前端工程师/H5工程师"/>
    <m/>
  </r>
  <r>
    <x v="0"/>
    <x v="0"/>
    <s v="研发&amp;开发"/>
    <s v="大数据研发工程师"/>
    <m/>
  </r>
  <r>
    <x v="0"/>
    <x v="0"/>
    <s v="研发&amp;开发"/>
    <s v="系统开发"/>
    <s v="呼叫中心"/>
  </r>
  <r>
    <x v="0"/>
    <x v="0"/>
    <s v="运维"/>
    <s v="网络安全工程师"/>
    <m/>
  </r>
  <r>
    <x v="0"/>
    <x v="0"/>
    <s v="运维"/>
    <s v="运维工程师（桌面、系统、网络、服务器、机房）"/>
    <m/>
  </r>
  <r>
    <x v="0"/>
    <x v="0"/>
    <s v="运维"/>
    <s v="CDN-是否属于网络？"/>
    <m/>
  </r>
  <r>
    <x v="0"/>
    <x v="0"/>
    <s v="测试"/>
    <s v="测试工程师"/>
    <m/>
  </r>
  <r>
    <x v="0"/>
    <x v="0"/>
    <s v="数据"/>
    <s v="数据分析"/>
    <s v="Oracle/Mysql"/>
  </r>
  <r>
    <x v="0"/>
    <x v="0"/>
    <s v="安全"/>
    <s v="安全工程师"/>
    <s v="系统、网络"/>
  </r>
  <r>
    <x v="0"/>
    <x v="0"/>
    <s v="项目管理"/>
    <m/>
    <m/>
  </r>
  <r>
    <x v="0"/>
    <x v="0"/>
    <s v="QA"/>
    <s v="QA工程师"/>
    <m/>
  </r>
  <r>
    <x v="1"/>
    <x v="1"/>
    <m/>
    <s v="UI设计师"/>
    <m/>
  </r>
  <r>
    <x v="1"/>
    <x v="1"/>
    <m/>
    <s v="UE设计师"/>
    <m/>
  </r>
  <r>
    <x v="2"/>
    <x v="2"/>
    <m/>
    <s v="产品助理"/>
    <s v="企业版、后台支撑、催收、支付、消费、互动、交易、平台"/>
  </r>
  <r>
    <x v="2"/>
    <x v="2"/>
    <m/>
    <s v="产品专员"/>
    <s v="企业版、后台支撑、催收、支付、消费、互动、交易、平台"/>
  </r>
  <r>
    <x v="2"/>
    <x v="2"/>
    <m/>
    <s v="高级产品专员"/>
    <s v="企业版、后台支撑、催收、支付、消费、互动、交易、平台"/>
  </r>
  <r>
    <x v="2"/>
    <x v="2"/>
    <m/>
    <s v="产品经理"/>
    <s v="企业版、后台支撑、催收、支付、消费、互动、交易、平台"/>
  </r>
  <r>
    <x v="2"/>
    <x v="2"/>
    <m/>
    <s v="高级产品经理"/>
    <s v="企业版、后台支撑、催收、支付、消费、互动、交易、平台"/>
  </r>
  <r>
    <x v="2"/>
    <x v="2"/>
    <m/>
    <s v="产品总监"/>
    <s v="企业版、后台支撑、催收、支付、消费、互动、交易、平台"/>
  </r>
  <r>
    <x v="3"/>
    <x v="3"/>
    <s v="用户运营"/>
    <m/>
    <m/>
  </r>
  <r>
    <x v="3"/>
    <x v="3"/>
    <s v="数据运营"/>
    <m/>
    <m/>
  </r>
  <r>
    <x v="3"/>
    <x v="3"/>
    <s v="新媒体运营"/>
    <m/>
    <m/>
  </r>
  <r>
    <x v="3"/>
    <x v="3"/>
    <s v="活动运营"/>
    <m/>
    <m/>
  </r>
  <r>
    <x v="3"/>
    <x v="3"/>
    <s v="产品运营"/>
    <m/>
    <m/>
  </r>
  <r>
    <x v="3"/>
    <x v="3"/>
    <s v="商户运营"/>
    <m/>
    <m/>
  </r>
  <r>
    <x v="3"/>
    <x v="3"/>
    <s v="催收"/>
    <m/>
    <m/>
  </r>
  <r>
    <x v="4"/>
    <x v="4"/>
    <s v="市场策划"/>
    <m/>
    <m/>
  </r>
  <r>
    <x v="4"/>
    <x v="4"/>
    <s v="内容策划"/>
    <m/>
    <m/>
  </r>
  <r>
    <x v="4"/>
    <x v="4"/>
    <s v="品牌"/>
    <m/>
    <m/>
  </r>
  <r>
    <x v="4"/>
    <x v="4"/>
    <s v="公共关系"/>
    <m/>
    <m/>
  </r>
  <r>
    <x v="4"/>
    <x v="4"/>
    <s v="媒介"/>
    <m/>
    <m/>
  </r>
  <r>
    <x v="4"/>
    <x v="4"/>
    <s v="渠道"/>
    <m/>
    <m/>
  </r>
  <r>
    <x v="4"/>
    <x v="4"/>
    <s v="推广"/>
    <m/>
    <m/>
  </r>
  <r>
    <x v="4"/>
    <x v="4"/>
    <s v="娱乐营销"/>
    <m/>
    <m/>
  </r>
  <r>
    <x v="4"/>
    <x v="4"/>
    <s v="BD"/>
    <m/>
    <m/>
  </r>
  <r>
    <x v="4"/>
    <x v="4"/>
    <s v="商户拓展"/>
    <m/>
    <m/>
  </r>
  <r>
    <x v="4"/>
    <x v="4"/>
    <s v="KA"/>
    <m/>
    <m/>
  </r>
  <r>
    <x v="4"/>
    <x v="4"/>
    <s v="销售"/>
    <m/>
    <m/>
  </r>
  <r>
    <x v="4"/>
    <x v="4"/>
    <s v="分析评价"/>
    <m/>
    <m/>
  </r>
  <r>
    <x v="5"/>
    <x v="4"/>
    <s v="呼叫中心"/>
    <s v="呼叫中心专员"/>
    <s v="放在职能支持子序列还是单独序列"/>
  </r>
  <r>
    <x v="5"/>
    <x v="4"/>
    <s v="呼叫中心"/>
    <s v="呼叫中心高级专员"/>
    <m/>
  </r>
  <r>
    <x v="5"/>
    <x v="4"/>
    <s v="呼叫中心"/>
    <s v="呼叫中心主管"/>
    <m/>
  </r>
  <r>
    <x v="5"/>
    <x v="4"/>
    <s v="呼叫中心"/>
    <s v="呼叫中心经理"/>
    <m/>
  </r>
  <r>
    <x v="5"/>
    <x v="4"/>
    <s v="呼叫中心"/>
    <s v="投诉"/>
    <m/>
  </r>
  <r>
    <x v="5"/>
    <x v="4"/>
    <s v="呼叫中心"/>
    <s v="稽核"/>
    <m/>
  </r>
  <r>
    <x v="5"/>
    <x v="4"/>
    <s v="呼叫中心"/>
    <s v="业务处理"/>
    <m/>
  </r>
  <r>
    <x v="5"/>
    <x v="4"/>
    <s v="呼叫中心"/>
    <s v="流程管理"/>
    <m/>
  </r>
  <r>
    <x v="5"/>
    <x v="4"/>
    <s v="呼叫中心"/>
    <s v="质检"/>
    <m/>
  </r>
  <r>
    <x v="5"/>
    <x v="4"/>
    <s v="呼叫中心"/>
    <s v="培训"/>
    <m/>
  </r>
  <r>
    <x v="5"/>
    <x v="4"/>
    <s v="呼叫中心"/>
    <s v="排班"/>
    <m/>
  </r>
  <r>
    <x v="5"/>
    <x v="4"/>
    <s v="呼叫中心"/>
    <s v="知识库"/>
    <m/>
  </r>
  <r>
    <x v="6"/>
    <x v="5"/>
    <s v="人力资源"/>
    <s v="招聘"/>
    <m/>
  </r>
  <r>
    <x v="6"/>
    <x v="5"/>
    <s v="人力资源"/>
    <s v="HRBP"/>
    <m/>
  </r>
  <r>
    <x v="6"/>
    <x v="5"/>
    <s v="人力资源"/>
    <s v="OD"/>
    <m/>
  </r>
  <r>
    <x v="6"/>
    <x v="5"/>
    <s v="人力资源"/>
    <s v="绩效"/>
    <m/>
  </r>
  <r>
    <x v="6"/>
    <x v="5"/>
    <s v="人力资源"/>
    <s v="薪酬"/>
    <m/>
  </r>
  <r>
    <x v="6"/>
    <x v="5"/>
    <s v="人力资源"/>
    <s v="培训"/>
    <m/>
  </r>
  <r>
    <x v="6"/>
    <x v="5"/>
    <s v="人力资源"/>
    <s v="员工关系"/>
    <m/>
  </r>
  <r>
    <x v="6"/>
    <x v="5"/>
    <s v="财务"/>
    <s v="出纳"/>
    <m/>
  </r>
  <r>
    <x v="6"/>
    <x v="5"/>
    <s v="财务"/>
    <s v="会计"/>
    <m/>
  </r>
  <r>
    <x v="6"/>
    <x v="5"/>
    <s v="法务"/>
    <m/>
    <m/>
  </r>
  <r>
    <x v="6"/>
    <x v="5"/>
    <s v="审计"/>
    <m/>
    <m/>
  </r>
  <r>
    <x v="6"/>
    <x v="5"/>
    <s v="行政"/>
    <s v="前台"/>
    <m/>
  </r>
  <r>
    <x v="6"/>
    <x v="5"/>
    <s v="行政"/>
    <s v="行政"/>
    <m/>
  </r>
  <r>
    <x v="6"/>
    <x v="5"/>
    <s v="商务？"/>
    <m/>
    <s v="放在营销还是职能？"/>
  </r>
  <r>
    <x v="6"/>
    <x v="5"/>
    <s v="总助"/>
    <m/>
    <m/>
  </r>
  <r>
    <x v="6"/>
    <x v="5"/>
    <s v="董秘"/>
    <m/>
    <m/>
  </r>
  <r>
    <x v="7"/>
    <x v="4"/>
    <s v="战略分析"/>
    <m/>
    <m/>
  </r>
  <r>
    <x v="7"/>
    <x v="4"/>
    <s v="战略合作"/>
    <m/>
    <m/>
  </r>
  <r>
    <x v="7"/>
    <x v="4"/>
    <s v="投资并购"/>
    <m/>
    <m/>
  </r>
  <r>
    <x v="8"/>
    <x v="4"/>
    <s v="审核"/>
    <m/>
    <m/>
  </r>
  <r>
    <x v="8"/>
    <x v="4"/>
    <s v="质检？"/>
    <m/>
    <m/>
  </r>
  <r>
    <x v="8"/>
    <x v="4"/>
    <s v="策略"/>
    <m/>
    <m/>
  </r>
  <r>
    <x v="8"/>
    <x v="4"/>
    <s v="风控产品"/>
    <m/>
    <m/>
  </r>
  <r>
    <x v="8"/>
    <x v="4"/>
    <s v="信用风险管理"/>
    <m/>
    <m/>
  </r>
  <r>
    <x v="8"/>
    <x v="4"/>
    <s v="交易监控"/>
    <m/>
    <m/>
  </r>
  <r>
    <x v="8"/>
    <x v="4"/>
    <s v="信息审核"/>
    <m/>
    <m/>
  </r>
  <r>
    <x v="9"/>
    <x v="4"/>
    <s v="主管"/>
    <m/>
    <m/>
  </r>
  <r>
    <x v="9"/>
    <x v="4"/>
    <s v="经理"/>
    <m/>
    <m/>
  </r>
  <r>
    <x v="9"/>
    <x v="4"/>
    <s v="高级经理"/>
    <m/>
    <m/>
  </r>
  <r>
    <x v="9"/>
    <x v="4"/>
    <s v="总监"/>
    <m/>
    <m/>
  </r>
  <r>
    <x v="9"/>
    <x v="4"/>
    <s v="副总经理"/>
    <m/>
    <m/>
  </r>
  <r>
    <x v="9"/>
    <x v="4"/>
    <s v="CXO"/>
    <s v="CTO/CPO/CMO/CFO/CHO/COO"/>
    <m/>
  </r>
  <r>
    <x v="9"/>
    <x v="4"/>
    <s v="CEO"/>
    <m/>
    <m/>
  </r>
  <r>
    <x v="10"/>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13" firstHeaderRow="1" firstDataRow="1" firstDataCol="1"/>
  <pivotFields count="5">
    <pivotField axis="axisRow" showAll="0">
      <items count="12">
        <item x="2"/>
        <item x="8"/>
        <item x="9"/>
        <item x="0"/>
        <item x="5"/>
        <item x="1"/>
        <item x="4"/>
        <item x="3"/>
        <item x="7"/>
        <item x="6"/>
        <item x="10"/>
        <item t="default"/>
      </items>
    </pivotField>
    <pivotField showAll="0">
      <items count="7">
        <item x="3"/>
        <item x="2"/>
        <item x="5"/>
        <item x="0"/>
        <item x="1"/>
        <item x="4"/>
        <item t="default"/>
      </items>
    </pivotField>
    <pivotField showAll="0"/>
    <pivotField dataField="1" showAll="0"/>
    <pivotField showAll="0"/>
  </pivotFields>
  <rowFields count="1">
    <field x="0"/>
  </rowFields>
  <rowItems count="12">
    <i>
      <x/>
    </i>
    <i>
      <x v="1"/>
    </i>
    <i>
      <x v="2"/>
    </i>
    <i>
      <x v="3"/>
    </i>
    <i>
      <x v="4"/>
    </i>
    <i>
      <x v="5"/>
    </i>
    <i>
      <x v="6"/>
    </i>
    <i>
      <x v="7"/>
    </i>
    <i>
      <x v="8"/>
    </i>
    <i>
      <x v="9"/>
    </i>
    <i>
      <x v="10"/>
    </i>
    <i t="grand">
      <x/>
    </i>
  </rowItems>
  <colItems count="1">
    <i/>
  </colItems>
  <dataFields count="1">
    <dataField name="计数项:职位名称"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solidFill>
          <a:schemeClr val="tx2">
            <a:lumMod val="20000"/>
            <a:lumOff val="80000"/>
          </a:schemeClr>
        </a:solidFill>
        <a:ln w="12700" cap="flat" cmpd="sng" algn="ctr">
          <a:solidFill>
            <a:schemeClr val="tx1">
              <a:lumMod val="50000"/>
            </a:schemeClr>
          </a:solidFill>
          <a:prstDash val="solid"/>
          <a:round/>
          <a:headEnd type="none" w="med" len="med"/>
          <a:tailEnd type="triangle" w="med" len="med"/>
        </a:ln>
        <a:effectLst/>
      </a:spPr>
      <a:bodyPr vert="eaVert" wrap="square" lIns="54000" tIns="54000" rIns="54000" bIns="54000" anchor="ctr"/>
      <a:lstStyle>
        <a:defPPr algn="ctr">
          <a:lnSpc>
            <a:spcPct val="110000"/>
          </a:lnSpc>
          <a:spcBef>
            <a:spcPct val="50000"/>
          </a:spcBef>
          <a:buClr>
            <a:srgbClr val="0D1467"/>
          </a:buClr>
          <a:buSzPct val="75000"/>
          <a:buFont typeface="Wingdings" pitchFamily="2" charset="2"/>
          <a:buNone/>
          <a:defRPr sz="1200" b="1">
            <a:solidFill>
              <a:srgbClr val="606060">
                <a:lumMod val="50000"/>
              </a:srgbClr>
            </a:solidFill>
            <a:latin typeface="华文楷体" pitchFamily="2" charset="-122"/>
            <a:ea typeface="华文楷体" pitchFamily="2" charset="-122"/>
          </a:defRPr>
        </a:defPPr>
      </a:lst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pane xSplit="1" ySplit="1" topLeftCell="B2" activePane="bottomRight" state="frozen"/>
      <selection pane="topRight" activeCell="B1" sqref="B1"/>
      <selection pane="bottomLeft" activeCell="A2" sqref="A2"/>
      <selection pane="bottomRight" activeCell="C84" sqref="C84"/>
    </sheetView>
  </sheetViews>
  <sheetFormatPr baseColWidth="10" defaultColWidth="8.83203125" defaultRowHeight="15" x14ac:dyDescent="0.2"/>
  <cols>
    <col min="1" max="1" width="9.5" customWidth="1"/>
    <col min="2" max="2" width="10.33203125" customWidth="1"/>
    <col min="3" max="3" width="14.6640625" customWidth="1"/>
    <col min="4" max="4" width="14.1640625" customWidth="1"/>
    <col min="5" max="5" width="23" customWidth="1"/>
    <col min="6" max="6" width="28.83203125" customWidth="1"/>
  </cols>
  <sheetData>
    <row r="1" spans="1:13" s="1" customFormat="1" ht="25.5" customHeight="1" x14ac:dyDescent="0.2">
      <c r="A1" s="3" t="s">
        <v>0</v>
      </c>
      <c r="B1" s="3" t="s">
        <v>41</v>
      </c>
      <c r="C1" s="3" t="s">
        <v>1</v>
      </c>
      <c r="D1" s="3" t="s">
        <v>333</v>
      </c>
      <c r="E1" s="3" t="s">
        <v>2</v>
      </c>
      <c r="F1" s="3" t="s">
        <v>64</v>
      </c>
    </row>
    <row r="2" spans="1:13" x14ac:dyDescent="0.2">
      <c r="A2" s="4" t="s">
        <v>3</v>
      </c>
      <c r="B2" s="4" t="s">
        <v>15</v>
      </c>
      <c r="C2" s="4" t="s">
        <v>22</v>
      </c>
      <c r="D2" s="4"/>
      <c r="E2" s="5" t="s">
        <v>315</v>
      </c>
      <c r="F2" s="6"/>
      <c r="G2" s="2" t="s">
        <v>19</v>
      </c>
      <c r="H2" s="2" t="s">
        <v>20</v>
      </c>
    </row>
    <row r="3" spans="1:13" x14ac:dyDescent="0.2">
      <c r="A3" s="4" t="s">
        <v>3</v>
      </c>
      <c r="B3" s="4" t="s">
        <v>15</v>
      </c>
      <c r="C3" s="4" t="s">
        <v>22</v>
      </c>
      <c r="D3" s="4"/>
      <c r="E3" s="5" t="s">
        <v>23</v>
      </c>
      <c r="F3" s="6"/>
      <c r="G3" t="s">
        <v>113</v>
      </c>
      <c r="H3" t="s">
        <v>114</v>
      </c>
      <c r="I3" t="s">
        <v>115</v>
      </c>
      <c r="J3" t="s">
        <v>116</v>
      </c>
      <c r="K3" t="s">
        <v>117</v>
      </c>
      <c r="L3" t="s">
        <v>118</v>
      </c>
      <c r="M3" t="s">
        <v>57</v>
      </c>
    </row>
    <row r="4" spans="1:13" x14ac:dyDescent="0.2">
      <c r="A4" s="4" t="s">
        <v>3</v>
      </c>
      <c r="B4" s="4" t="s">
        <v>15</v>
      </c>
      <c r="C4" s="4" t="s">
        <v>22</v>
      </c>
      <c r="D4" s="4"/>
      <c r="E4" s="5" t="s">
        <v>316</v>
      </c>
      <c r="F4" s="6"/>
    </row>
    <row r="5" spans="1:13" x14ac:dyDescent="0.2">
      <c r="A5" s="4" t="s">
        <v>3</v>
      </c>
      <c r="B5" s="4" t="s">
        <v>15</v>
      </c>
      <c r="C5" s="4" t="s">
        <v>22</v>
      </c>
      <c r="D5" s="4"/>
      <c r="E5" s="7" t="s">
        <v>25</v>
      </c>
      <c r="F5" s="6"/>
    </row>
    <row r="6" spans="1:13" x14ac:dyDescent="0.2">
      <c r="A6" s="4" t="s">
        <v>3</v>
      </c>
      <c r="B6" s="4" t="s">
        <v>15</v>
      </c>
      <c r="C6" s="4" t="s">
        <v>22</v>
      </c>
      <c r="D6" s="4"/>
      <c r="E6" s="5" t="s">
        <v>319</v>
      </c>
      <c r="F6" s="6"/>
    </row>
    <row r="7" spans="1:13" x14ac:dyDescent="0.2">
      <c r="A7" s="4" t="s">
        <v>3</v>
      </c>
      <c r="B7" s="4" t="s">
        <v>15</v>
      </c>
      <c r="C7" s="4" t="s">
        <v>22</v>
      </c>
      <c r="D7" s="4"/>
      <c r="E7" s="5" t="s">
        <v>24</v>
      </c>
      <c r="F7" s="6"/>
    </row>
    <row r="8" spans="1:13" x14ac:dyDescent="0.2">
      <c r="A8" s="4" t="s">
        <v>3</v>
      </c>
      <c r="B8" s="4" t="s">
        <v>15</v>
      </c>
      <c r="C8" s="4" t="s">
        <v>22</v>
      </c>
      <c r="D8" s="4"/>
      <c r="E8" s="5" t="s">
        <v>320</v>
      </c>
      <c r="F8" s="6"/>
    </row>
    <row r="9" spans="1:13" x14ac:dyDescent="0.2">
      <c r="A9" s="4" t="s">
        <v>3</v>
      </c>
      <c r="B9" s="4" t="s">
        <v>15</v>
      </c>
      <c r="C9" s="4" t="s">
        <v>22</v>
      </c>
      <c r="D9" s="4"/>
      <c r="E9" s="5" t="s">
        <v>321</v>
      </c>
      <c r="F9" s="6"/>
    </row>
    <row r="10" spans="1:13" x14ac:dyDescent="0.2">
      <c r="A10" s="4" t="s">
        <v>3</v>
      </c>
      <c r="B10" s="4" t="s">
        <v>15</v>
      </c>
      <c r="C10" s="4" t="s">
        <v>335</v>
      </c>
      <c r="D10" s="4"/>
      <c r="E10" s="8" t="s">
        <v>322</v>
      </c>
      <c r="F10" s="6" t="s">
        <v>119</v>
      </c>
    </row>
    <row r="11" spans="1:13" ht="30" x14ac:dyDescent="0.2">
      <c r="A11" s="4" t="s">
        <v>3</v>
      </c>
      <c r="B11" s="4" t="s">
        <v>15</v>
      </c>
      <c r="C11" s="4" t="s">
        <v>4</v>
      </c>
      <c r="D11" s="4"/>
      <c r="E11" s="8" t="s">
        <v>323</v>
      </c>
      <c r="F11" s="4"/>
    </row>
    <row r="12" spans="1:13" x14ac:dyDescent="0.2">
      <c r="A12" s="4" t="s">
        <v>3</v>
      </c>
      <c r="B12" s="4" t="s">
        <v>15</v>
      </c>
      <c r="C12" s="4" t="s">
        <v>4</v>
      </c>
      <c r="D12" s="4"/>
      <c r="E12" s="8" t="s">
        <v>324</v>
      </c>
      <c r="F12" s="4"/>
    </row>
    <row r="13" spans="1:13" x14ac:dyDescent="0.2">
      <c r="A13" s="4" t="s">
        <v>3</v>
      </c>
      <c r="B13" s="4" t="s">
        <v>15</v>
      </c>
      <c r="C13" s="4" t="s">
        <v>336</v>
      </c>
      <c r="D13" s="4"/>
      <c r="E13" s="4" t="s">
        <v>325</v>
      </c>
      <c r="F13" s="4"/>
    </row>
    <row r="14" spans="1:13" x14ac:dyDescent="0.2">
      <c r="A14" s="4" t="s">
        <v>3</v>
      </c>
      <c r="B14" s="4" t="s">
        <v>15</v>
      </c>
      <c r="C14" s="6" t="s">
        <v>21</v>
      </c>
      <c r="D14" s="6"/>
      <c r="E14" s="8" t="s">
        <v>318</v>
      </c>
      <c r="F14" s="6"/>
    </row>
    <row r="15" spans="1:13" x14ac:dyDescent="0.2">
      <c r="A15" s="6" t="s">
        <v>3</v>
      </c>
      <c r="B15" s="6" t="s">
        <v>15</v>
      </c>
      <c r="C15" s="4" t="s">
        <v>48</v>
      </c>
      <c r="D15" s="4"/>
      <c r="E15" s="8" t="s">
        <v>49</v>
      </c>
      <c r="F15" s="6" t="s">
        <v>45</v>
      </c>
    </row>
    <row r="16" spans="1:13" x14ac:dyDescent="0.2">
      <c r="A16" s="6" t="s">
        <v>3</v>
      </c>
      <c r="B16" s="6" t="s">
        <v>15</v>
      </c>
      <c r="C16" s="4" t="s">
        <v>43</v>
      </c>
      <c r="D16" s="4"/>
      <c r="E16" s="8" t="s">
        <v>317</v>
      </c>
      <c r="F16" s="6" t="s">
        <v>50</v>
      </c>
    </row>
    <row r="17" spans="1:6" x14ac:dyDescent="0.2">
      <c r="A17" s="6" t="s">
        <v>3</v>
      </c>
      <c r="B17" s="6" t="s">
        <v>15</v>
      </c>
      <c r="C17" s="4" t="s">
        <v>46</v>
      </c>
      <c r="D17" s="4"/>
      <c r="E17" s="8" t="s">
        <v>47</v>
      </c>
      <c r="F17" s="6"/>
    </row>
    <row r="18" spans="1:6" x14ac:dyDescent="0.2">
      <c r="A18" s="9" t="s">
        <v>28</v>
      </c>
      <c r="B18" s="6" t="s">
        <v>29</v>
      </c>
      <c r="C18" s="4"/>
      <c r="D18" s="4"/>
      <c r="E18" s="8" t="s">
        <v>30</v>
      </c>
      <c r="F18" s="6"/>
    </row>
    <row r="19" spans="1:6" x14ac:dyDescent="0.2">
      <c r="A19" s="9" t="s">
        <v>28</v>
      </c>
      <c r="B19" s="6" t="s">
        <v>29</v>
      </c>
      <c r="C19" s="4"/>
      <c r="D19" s="4"/>
      <c r="E19" s="8" t="s">
        <v>31</v>
      </c>
      <c r="F19" s="6"/>
    </row>
    <row r="20" spans="1:6" x14ac:dyDescent="0.2">
      <c r="A20" s="6" t="s">
        <v>5</v>
      </c>
      <c r="B20" s="6" t="s">
        <v>16</v>
      </c>
      <c r="C20" s="6"/>
      <c r="D20" s="6"/>
      <c r="E20" s="8" t="s">
        <v>65</v>
      </c>
      <c r="F20" s="6" t="s">
        <v>71</v>
      </c>
    </row>
    <row r="21" spans="1:6" x14ac:dyDescent="0.2">
      <c r="A21" s="6" t="s">
        <v>5</v>
      </c>
      <c r="B21" s="6" t="s">
        <v>16</v>
      </c>
      <c r="C21" s="6"/>
      <c r="D21" s="6"/>
      <c r="E21" s="8" t="s">
        <v>66</v>
      </c>
      <c r="F21" s="6" t="s">
        <v>71</v>
      </c>
    </row>
    <row r="22" spans="1:6" x14ac:dyDescent="0.2">
      <c r="A22" s="6" t="s">
        <v>5</v>
      </c>
      <c r="B22" s="6" t="s">
        <v>16</v>
      </c>
      <c r="C22" s="6"/>
      <c r="D22" s="6"/>
      <c r="E22" s="8" t="s">
        <v>67</v>
      </c>
      <c r="F22" s="6" t="s">
        <v>71</v>
      </c>
    </row>
    <row r="23" spans="1:6" x14ac:dyDescent="0.2">
      <c r="A23" s="6" t="s">
        <v>5</v>
      </c>
      <c r="B23" s="6" t="s">
        <v>16</v>
      </c>
      <c r="C23" s="6"/>
      <c r="D23" s="6"/>
      <c r="E23" s="8" t="s">
        <v>68</v>
      </c>
      <c r="F23" s="6" t="s">
        <v>71</v>
      </c>
    </row>
    <row r="24" spans="1:6" x14ac:dyDescent="0.2">
      <c r="A24" s="6" t="s">
        <v>5</v>
      </c>
      <c r="B24" s="6" t="s">
        <v>16</v>
      </c>
      <c r="C24" s="6"/>
      <c r="D24" s="6"/>
      <c r="E24" s="8" t="s">
        <v>69</v>
      </c>
      <c r="F24" s="6" t="s">
        <v>71</v>
      </c>
    </row>
    <row r="25" spans="1:6" x14ac:dyDescent="0.2">
      <c r="A25" s="6" t="s">
        <v>5</v>
      </c>
      <c r="B25" s="6" t="s">
        <v>16</v>
      </c>
      <c r="C25" s="6"/>
      <c r="D25" s="6"/>
      <c r="E25" s="8" t="s">
        <v>70</v>
      </c>
      <c r="F25" s="6" t="s">
        <v>71</v>
      </c>
    </row>
    <row r="26" spans="1:6" x14ac:dyDescent="0.2">
      <c r="A26" s="6" t="s">
        <v>6</v>
      </c>
      <c r="B26" s="6" t="s">
        <v>17</v>
      </c>
      <c r="C26" s="6" t="s">
        <v>10</v>
      </c>
      <c r="D26" s="6"/>
      <c r="E26" s="6"/>
      <c r="F26" s="6"/>
    </row>
    <row r="27" spans="1:6" x14ac:dyDescent="0.2">
      <c r="A27" s="6" t="s">
        <v>6</v>
      </c>
      <c r="B27" s="6" t="s">
        <v>17</v>
      </c>
      <c r="C27" s="6" t="s">
        <v>12</v>
      </c>
      <c r="D27" s="6"/>
      <c r="E27" s="6"/>
      <c r="F27" s="6"/>
    </row>
    <row r="28" spans="1:6" x14ac:dyDescent="0.2">
      <c r="A28" s="6" t="s">
        <v>6</v>
      </c>
      <c r="B28" s="6" t="s">
        <v>17</v>
      </c>
      <c r="C28" s="6" t="s">
        <v>26</v>
      </c>
      <c r="D28" s="6"/>
      <c r="E28" s="6"/>
      <c r="F28" s="6"/>
    </row>
    <row r="29" spans="1:6" x14ac:dyDescent="0.2">
      <c r="A29" s="6" t="s">
        <v>6</v>
      </c>
      <c r="B29" s="6" t="s">
        <v>17</v>
      </c>
      <c r="C29" s="6" t="s">
        <v>27</v>
      </c>
      <c r="D29" s="6"/>
      <c r="E29" s="6"/>
      <c r="F29" s="6"/>
    </row>
    <row r="30" spans="1:6" x14ac:dyDescent="0.2">
      <c r="A30" s="6" t="s">
        <v>6</v>
      </c>
      <c r="B30" s="6" t="s">
        <v>17</v>
      </c>
      <c r="C30" s="6" t="s">
        <v>44</v>
      </c>
      <c r="D30" s="6"/>
      <c r="E30" s="6"/>
      <c r="F30" s="6"/>
    </row>
    <row r="31" spans="1:6" x14ac:dyDescent="0.2">
      <c r="A31" s="6" t="s">
        <v>6</v>
      </c>
      <c r="B31" s="6" t="s">
        <v>17</v>
      </c>
      <c r="C31" s="6" t="s">
        <v>62</v>
      </c>
      <c r="D31" s="6"/>
      <c r="E31" s="6"/>
      <c r="F31" s="6"/>
    </row>
    <row r="32" spans="1:6" x14ac:dyDescent="0.2">
      <c r="A32" s="6" t="s">
        <v>6</v>
      </c>
      <c r="B32" s="6" t="s">
        <v>17</v>
      </c>
      <c r="C32" s="10" t="s">
        <v>40</v>
      </c>
      <c r="D32" s="10"/>
      <c r="E32" s="6"/>
      <c r="F32" s="6"/>
    </row>
    <row r="33" spans="1:6" x14ac:dyDescent="0.2">
      <c r="A33" s="6" t="s">
        <v>38</v>
      </c>
      <c r="B33" s="6" t="s">
        <v>357</v>
      </c>
      <c r="C33" s="6" t="s">
        <v>72</v>
      </c>
      <c r="D33" s="6"/>
      <c r="E33" s="6"/>
      <c r="F33" s="6"/>
    </row>
    <row r="34" spans="1:6" x14ac:dyDescent="0.2">
      <c r="A34" s="6" t="s">
        <v>38</v>
      </c>
      <c r="B34" s="6" t="s">
        <v>357</v>
      </c>
      <c r="C34" s="6" t="s">
        <v>73</v>
      </c>
      <c r="D34" s="6"/>
      <c r="E34" s="6"/>
      <c r="F34" s="6"/>
    </row>
    <row r="35" spans="1:6" x14ac:dyDescent="0.2">
      <c r="A35" s="6" t="s">
        <v>38</v>
      </c>
      <c r="B35" s="6" t="s">
        <v>357</v>
      </c>
      <c r="C35" s="6" t="s">
        <v>32</v>
      </c>
      <c r="D35" s="6"/>
      <c r="E35" s="6"/>
      <c r="F35" s="6"/>
    </row>
    <row r="36" spans="1:6" x14ac:dyDescent="0.2">
      <c r="A36" s="6" t="s">
        <v>38</v>
      </c>
      <c r="B36" s="6" t="s">
        <v>357</v>
      </c>
      <c r="C36" s="6" t="s">
        <v>33</v>
      </c>
      <c r="D36" s="6"/>
      <c r="E36" s="6"/>
      <c r="F36" s="6"/>
    </row>
    <row r="37" spans="1:6" x14ac:dyDescent="0.2">
      <c r="A37" s="6" t="s">
        <v>38</v>
      </c>
      <c r="B37" s="6" t="s">
        <v>357</v>
      </c>
      <c r="C37" s="6" t="s">
        <v>42</v>
      </c>
      <c r="D37" s="6"/>
      <c r="E37" s="6"/>
      <c r="F37" s="6"/>
    </row>
    <row r="38" spans="1:6" x14ac:dyDescent="0.2">
      <c r="A38" s="6" t="s">
        <v>38</v>
      </c>
      <c r="B38" s="6" t="s">
        <v>357</v>
      </c>
      <c r="C38" s="6" t="s">
        <v>39</v>
      </c>
      <c r="D38" s="6"/>
      <c r="E38" s="6"/>
      <c r="F38" s="6"/>
    </row>
    <row r="39" spans="1:6" x14ac:dyDescent="0.2">
      <c r="A39" s="6" t="s">
        <v>38</v>
      </c>
      <c r="B39" s="6" t="s">
        <v>357</v>
      </c>
      <c r="C39" s="6" t="s">
        <v>332</v>
      </c>
      <c r="D39" s="6"/>
      <c r="E39" s="6"/>
      <c r="F39" s="6"/>
    </row>
    <row r="40" spans="1:6" x14ac:dyDescent="0.2">
      <c r="A40" s="6" t="s">
        <v>38</v>
      </c>
      <c r="B40" s="6" t="s">
        <v>357</v>
      </c>
      <c r="C40" s="12" t="s">
        <v>74</v>
      </c>
      <c r="D40" s="12"/>
      <c r="E40" s="6"/>
      <c r="F40" s="6"/>
    </row>
    <row r="41" spans="1:6" x14ac:dyDescent="0.2">
      <c r="A41" s="6" t="s">
        <v>38</v>
      </c>
      <c r="B41" s="6" t="s">
        <v>357</v>
      </c>
      <c r="C41" s="12" t="s">
        <v>107</v>
      </c>
      <c r="D41" s="12"/>
      <c r="E41" s="6"/>
      <c r="F41" s="6"/>
    </row>
    <row r="42" spans="1:6" x14ac:dyDescent="0.2">
      <c r="A42" s="6" t="s">
        <v>38</v>
      </c>
      <c r="B42" s="6" t="s">
        <v>357</v>
      </c>
      <c r="C42" s="12" t="s">
        <v>110</v>
      </c>
      <c r="D42" s="12"/>
      <c r="E42" s="6"/>
      <c r="F42" s="6"/>
    </row>
    <row r="43" spans="1:6" x14ac:dyDescent="0.2">
      <c r="A43" s="6" t="s">
        <v>38</v>
      </c>
      <c r="B43" s="6" t="s">
        <v>357</v>
      </c>
      <c r="C43" s="12" t="s">
        <v>108</v>
      </c>
      <c r="D43" s="12"/>
      <c r="E43" s="6"/>
      <c r="F43" s="6"/>
    </row>
    <row r="44" spans="1:6" x14ac:dyDescent="0.2">
      <c r="A44" s="6" t="s">
        <v>38</v>
      </c>
      <c r="B44" s="6" t="s">
        <v>357</v>
      </c>
      <c r="C44" s="12" t="s">
        <v>109</v>
      </c>
      <c r="D44" s="12"/>
      <c r="E44" s="6"/>
      <c r="F44" s="6"/>
    </row>
    <row r="45" spans="1:6" x14ac:dyDescent="0.2">
      <c r="A45" s="6" t="s">
        <v>38</v>
      </c>
      <c r="B45" s="6" t="s">
        <v>357</v>
      </c>
      <c r="C45" s="12" t="s">
        <v>111</v>
      </c>
      <c r="D45" s="12"/>
      <c r="E45" s="6"/>
      <c r="F45" s="6"/>
    </row>
    <row r="46" spans="1:6" x14ac:dyDescent="0.2">
      <c r="A46" s="6" t="s">
        <v>7</v>
      </c>
      <c r="B46" s="6" t="s">
        <v>358</v>
      </c>
      <c r="C46" s="6" t="s">
        <v>78</v>
      </c>
      <c r="D46" s="6"/>
      <c r="E46" s="6" t="s">
        <v>75</v>
      </c>
      <c r="F46" s="12"/>
    </row>
    <row r="47" spans="1:6" x14ac:dyDescent="0.2">
      <c r="A47" s="6" t="s">
        <v>7</v>
      </c>
      <c r="B47" s="6" t="s">
        <v>358</v>
      </c>
      <c r="C47" s="6" t="s">
        <v>78</v>
      </c>
      <c r="D47" s="6"/>
      <c r="E47" s="6" t="s">
        <v>76</v>
      </c>
      <c r="F47" s="6"/>
    </row>
    <row r="48" spans="1:6" x14ac:dyDescent="0.2">
      <c r="A48" s="6" t="s">
        <v>7</v>
      </c>
      <c r="B48" s="6" t="s">
        <v>358</v>
      </c>
      <c r="C48" s="6" t="s">
        <v>78</v>
      </c>
      <c r="D48" s="6"/>
      <c r="E48" s="6" t="s">
        <v>77</v>
      </c>
      <c r="F48" s="6"/>
    </row>
    <row r="49" spans="1:6" x14ac:dyDescent="0.2">
      <c r="A49" s="6" t="s">
        <v>7</v>
      </c>
      <c r="B49" s="6" t="s">
        <v>358</v>
      </c>
      <c r="C49" s="6" t="s">
        <v>78</v>
      </c>
      <c r="D49" s="6"/>
      <c r="E49" s="6" t="s">
        <v>79</v>
      </c>
      <c r="F49" s="6"/>
    </row>
    <row r="50" spans="1:6" x14ac:dyDescent="0.2">
      <c r="A50" s="6" t="s">
        <v>7</v>
      </c>
      <c r="B50" s="6" t="s">
        <v>358</v>
      </c>
      <c r="C50" s="6" t="s">
        <v>78</v>
      </c>
      <c r="D50" s="6"/>
      <c r="E50" s="6" t="s">
        <v>80</v>
      </c>
      <c r="F50" s="6"/>
    </row>
    <row r="51" spans="1:6" x14ac:dyDescent="0.2">
      <c r="A51" s="6" t="s">
        <v>7</v>
      </c>
      <c r="B51" s="6" t="s">
        <v>358</v>
      </c>
      <c r="C51" s="6" t="s">
        <v>78</v>
      </c>
      <c r="D51" s="6"/>
      <c r="E51" s="6" t="s">
        <v>81</v>
      </c>
      <c r="F51" s="6"/>
    </row>
    <row r="52" spans="1:6" x14ac:dyDescent="0.2">
      <c r="A52" s="6" t="s">
        <v>7</v>
      </c>
      <c r="B52" s="6" t="s">
        <v>358</v>
      </c>
      <c r="C52" s="6" t="s">
        <v>78</v>
      </c>
      <c r="D52" s="6"/>
      <c r="E52" s="10" t="s">
        <v>112</v>
      </c>
      <c r="F52" s="6"/>
    </row>
    <row r="53" spans="1:6" x14ac:dyDescent="0.2">
      <c r="A53" s="6" t="s">
        <v>7</v>
      </c>
      <c r="B53" s="6" t="s">
        <v>358</v>
      </c>
      <c r="C53" s="6" t="s">
        <v>78</v>
      </c>
      <c r="D53" s="6"/>
      <c r="E53" s="10" t="s">
        <v>82</v>
      </c>
      <c r="F53" s="6"/>
    </row>
    <row r="54" spans="1:6" x14ac:dyDescent="0.2">
      <c r="A54" s="6" t="s">
        <v>7</v>
      </c>
      <c r="B54" s="6" t="s">
        <v>358</v>
      </c>
      <c r="C54" s="6" t="s">
        <v>78</v>
      </c>
      <c r="D54" s="6"/>
      <c r="E54" s="10" t="s">
        <v>86</v>
      </c>
      <c r="F54" s="6"/>
    </row>
    <row r="55" spans="1:6" x14ac:dyDescent="0.2">
      <c r="A55" s="6" t="s">
        <v>7</v>
      </c>
      <c r="B55" s="6" t="s">
        <v>358</v>
      </c>
      <c r="C55" s="6" t="s">
        <v>78</v>
      </c>
      <c r="D55" s="6"/>
      <c r="E55" s="10" t="s">
        <v>83</v>
      </c>
      <c r="F55" s="6"/>
    </row>
    <row r="56" spans="1:6" x14ac:dyDescent="0.2">
      <c r="A56" s="6" t="s">
        <v>7</v>
      </c>
      <c r="B56" s="6" t="s">
        <v>358</v>
      </c>
      <c r="C56" s="6" t="s">
        <v>78</v>
      </c>
      <c r="D56" s="6"/>
      <c r="E56" s="10" t="s">
        <v>84</v>
      </c>
      <c r="F56" s="6"/>
    </row>
    <row r="57" spans="1:6" x14ac:dyDescent="0.2">
      <c r="A57" s="6" t="s">
        <v>7</v>
      </c>
      <c r="B57" s="6" t="s">
        <v>358</v>
      </c>
      <c r="C57" s="6" t="s">
        <v>78</v>
      </c>
      <c r="D57" s="6"/>
      <c r="E57" s="10" t="s">
        <v>85</v>
      </c>
      <c r="F57" s="6"/>
    </row>
    <row r="58" spans="1:6" x14ac:dyDescent="0.2">
      <c r="A58" s="6" t="s">
        <v>8</v>
      </c>
      <c r="B58" s="6" t="s">
        <v>34</v>
      </c>
      <c r="C58" s="6" t="s">
        <v>11</v>
      </c>
      <c r="D58" s="6"/>
      <c r="E58" s="6" t="s">
        <v>93</v>
      </c>
      <c r="F58" s="6"/>
    </row>
    <row r="59" spans="1:6" x14ac:dyDescent="0.2">
      <c r="A59" s="6" t="s">
        <v>8</v>
      </c>
      <c r="B59" s="6" t="s">
        <v>34</v>
      </c>
      <c r="C59" s="6" t="s">
        <v>11</v>
      </c>
      <c r="D59" s="6"/>
      <c r="E59" s="6" t="s">
        <v>94</v>
      </c>
      <c r="F59" s="6"/>
    </row>
    <row r="60" spans="1:6" x14ac:dyDescent="0.2">
      <c r="A60" s="6" t="s">
        <v>8</v>
      </c>
      <c r="B60" s="6" t="s">
        <v>34</v>
      </c>
      <c r="C60" s="6" t="s">
        <v>11</v>
      </c>
      <c r="D60" s="6"/>
      <c r="E60" s="6" t="s">
        <v>95</v>
      </c>
      <c r="F60" s="6"/>
    </row>
    <row r="61" spans="1:6" x14ac:dyDescent="0.2">
      <c r="A61" s="6" t="s">
        <v>8</v>
      </c>
      <c r="B61" s="6" t="s">
        <v>34</v>
      </c>
      <c r="C61" s="6" t="s">
        <v>11</v>
      </c>
      <c r="D61" s="6"/>
      <c r="E61" s="6" t="s">
        <v>96</v>
      </c>
      <c r="F61" s="6"/>
    </row>
    <row r="62" spans="1:6" x14ac:dyDescent="0.2">
      <c r="A62" s="6" t="s">
        <v>8</v>
      </c>
      <c r="B62" s="6" t="s">
        <v>34</v>
      </c>
      <c r="C62" s="6" t="s">
        <v>11</v>
      </c>
      <c r="D62" s="6"/>
      <c r="E62" s="6" t="s">
        <v>97</v>
      </c>
      <c r="F62" s="6"/>
    </row>
    <row r="63" spans="1:6" x14ac:dyDescent="0.2">
      <c r="A63" s="6" t="s">
        <v>8</v>
      </c>
      <c r="B63" s="6" t="s">
        <v>34</v>
      </c>
      <c r="C63" s="6" t="s">
        <v>11</v>
      </c>
      <c r="D63" s="6"/>
      <c r="E63" s="6" t="s">
        <v>98</v>
      </c>
      <c r="F63" s="6"/>
    </row>
    <row r="64" spans="1:6" x14ac:dyDescent="0.2">
      <c r="A64" s="6" t="s">
        <v>8</v>
      </c>
      <c r="B64" s="6" t="s">
        <v>34</v>
      </c>
      <c r="C64" s="6" t="s">
        <v>11</v>
      </c>
      <c r="D64" s="6"/>
      <c r="E64" s="6" t="s">
        <v>99</v>
      </c>
      <c r="F64" s="6"/>
    </row>
    <row r="65" spans="1:6" x14ac:dyDescent="0.2">
      <c r="A65" s="6" t="s">
        <v>8</v>
      </c>
      <c r="B65" s="6" t="s">
        <v>34</v>
      </c>
      <c r="C65" s="12" t="s">
        <v>329</v>
      </c>
      <c r="D65" s="12"/>
      <c r="E65" s="32" t="s">
        <v>330</v>
      </c>
      <c r="F65" s="6" t="s">
        <v>331</v>
      </c>
    </row>
    <row r="66" spans="1:6" x14ac:dyDescent="0.2">
      <c r="A66" s="6" t="s">
        <v>8</v>
      </c>
      <c r="B66" s="6" t="s">
        <v>34</v>
      </c>
      <c r="C66" s="6" t="s">
        <v>13</v>
      </c>
      <c r="D66" s="6"/>
      <c r="E66" s="6" t="s">
        <v>91</v>
      </c>
      <c r="F66" s="6"/>
    </row>
    <row r="67" spans="1:6" x14ac:dyDescent="0.2">
      <c r="A67" s="6" t="s">
        <v>8</v>
      </c>
      <c r="B67" s="6" t="s">
        <v>34</v>
      </c>
      <c r="C67" s="6" t="s">
        <v>13</v>
      </c>
      <c r="D67" s="6"/>
      <c r="E67" s="6" t="s">
        <v>92</v>
      </c>
      <c r="F67" s="6"/>
    </row>
    <row r="68" spans="1:6" x14ac:dyDescent="0.2">
      <c r="A68" s="6" t="s">
        <v>8</v>
      </c>
      <c r="B68" s="6" t="s">
        <v>35</v>
      </c>
      <c r="C68" s="6" t="s">
        <v>18</v>
      </c>
      <c r="D68" s="6"/>
      <c r="E68" s="6"/>
      <c r="F68" s="6"/>
    </row>
    <row r="69" spans="1:6" x14ac:dyDescent="0.2">
      <c r="A69" s="6" t="s">
        <v>8</v>
      </c>
      <c r="B69" s="6" t="s">
        <v>34</v>
      </c>
      <c r="C69" s="6" t="s">
        <v>90</v>
      </c>
      <c r="D69" s="6"/>
      <c r="E69" s="6"/>
      <c r="F69" s="6"/>
    </row>
    <row r="70" spans="1:6" x14ac:dyDescent="0.2">
      <c r="A70" s="6" t="s">
        <v>8</v>
      </c>
      <c r="B70" s="6" t="s">
        <v>34</v>
      </c>
      <c r="C70" s="6" t="s">
        <v>36</v>
      </c>
      <c r="D70" s="6"/>
      <c r="E70" s="6" t="s">
        <v>88</v>
      </c>
      <c r="F70" s="6"/>
    </row>
    <row r="71" spans="1:6" x14ac:dyDescent="0.2">
      <c r="A71" s="6" t="s">
        <v>8</v>
      </c>
      <c r="B71" s="6" t="s">
        <v>34</v>
      </c>
      <c r="C71" s="6" t="s">
        <v>36</v>
      </c>
      <c r="D71" s="6"/>
      <c r="E71" s="6" t="s">
        <v>89</v>
      </c>
      <c r="F71" s="6"/>
    </row>
    <row r="72" spans="1:6" x14ac:dyDescent="0.2">
      <c r="A72" s="6" t="s">
        <v>8</v>
      </c>
      <c r="B72" s="6" t="s">
        <v>34</v>
      </c>
      <c r="C72" s="10" t="s">
        <v>37</v>
      </c>
      <c r="D72" s="10"/>
      <c r="E72" s="6"/>
      <c r="F72" s="12" t="s">
        <v>87</v>
      </c>
    </row>
    <row r="73" spans="1:6" x14ac:dyDescent="0.2">
      <c r="A73" s="6" t="s">
        <v>8</v>
      </c>
      <c r="B73" s="6" t="s">
        <v>34</v>
      </c>
      <c r="C73" s="10" t="s">
        <v>103</v>
      </c>
      <c r="D73" s="10"/>
      <c r="E73" s="6"/>
      <c r="F73" s="12"/>
    </row>
    <row r="74" spans="1:6" x14ac:dyDescent="0.2">
      <c r="A74" s="6" t="s">
        <v>8</v>
      </c>
      <c r="B74" s="6" t="s">
        <v>34</v>
      </c>
      <c r="C74" s="10" t="s">
        <v>104</v>
      </c>
      <c r="D74" s="10"/>
      <c r="E74" s="6"/>
      <c r="F74" s="12"/>
    </row>
    <row r="75" spans="1:6" x14ac:dyDescent="0.2">
      <c r="A75" s="10" t="s">
        <v>9</v>
      </c>
      <c r="B75" s="10" t="s">
        <v>371</v>
      </c>
      <c r="C75" s="10" t="s">
        <v>100</v>
      </c>
      <c r="D75" s="10"/>
      <c r="E75" s="6"/>
      <c r="F75" s="6"/>
    </row>
    <row r="76" spans="1:6" x14ac:dyDescent="0.2">
      <c r="A76" s="10" t="s">
        <v>9</v>
      </c>
      <c r="B76" s="10" t="s">
        <v>371</v>
      </c>
      <c r="C76" s="10" t="s">
        <v>101</v>
      </c>
      <c r="D76" s="10"/>
      <c r="E76" s="6"/>
      <c r="F76" s="6"/>
    </row>
    <row r="77" spans="1:6" x14ac:dyDescent="0.2">
      <c r="A77" s="10" t="s">
        <v>9</v>
      </c>
      <c r="B77" s="10" t="s">
        <v>371</v>
      </c>
      <c r="C77" s="10" t="s">
        <v>102</v>
      </c>
      <c r="D77" s="10"/>
      <c r="E77" s="6"/>
      <c r="F77" s="6"/>
    </row>
    <row r="78" spans="1:6" ht="16" x14ac:dyDescent="0.2">
      <c r="A78" s="6" t="s">
        <v>53</v>
      </c>
      <c r="B78" s="6" t="s">
        <v>373</v>
      </c>
      <c r="C78" s="31" t="s">
        <v>442</v>
      </c>
      <c r="D78" s="31"/>
      <c r="E78" s="6"/>
      <c r="F78" s="6"/>
    </row>
    <row r="79" spans="1:6" ht="16" x14ac:dyDescent="0.2">
      <c r="A79" s="6" t="s">
        <v>53</v>
      </c>
      <c r="B79" s="6" t="s">
        <v>373</v>
      </c>
      <c r="C79" s="44" t="s">
        <v>63</v>
      </c>
      <c r="D79" s="11"/>
      <c r="E79" s="6"/>
      <c r="F79" s="6"/>
    </row>
    <row r="80" spans="1:6" ht="16" x14ac:dyDescent="0.2">
      <c r="A80" s="6" t="s">
        <v>53</v>
      </c>
      <c r="B80" s="6" t="s">
        <v>373</v>
      </c>
      <c r="C80" s="11" t="s">
        <v>440</v>
      </c>
      <c r="D80" s="11"/>
      <c r="E80" s="6"/>
      <c r="F80" s="6" t="s">
        <v>439</v>
      </c>
    </row>
    <row r="81" spans="1:6" ht="16" x14ac:dyDescent="0.2">
      <c r="A81" s="6" t="s">
        <v>53</v>
      </c>
      <c r="B81" s="6" t="s">
        <v>373</v>
      </c>
      <c r="C81" s="44" t="s">
        <v>52</v>
      </c>
      <c r="D81" s="11"/>
      <c r="E81" s="6"/>
      <c r="F81" s="6"/>
    </row>
    <row r="82" spans="1:6" ht="16" x14ac:dyDescent="0.2">
      <c r="A82" s="6" t="s">
        <v>53</v>
      </c>
      <c r="B82" s="6" t="s">
        <v>373</v>
      </c>
      <c r="C82" s="11" t="s">
        <v>441</v>
      </c>
      <c r="D82" s="11"/>
      <c r="E82" s="6"/>
      <c r="F82" s="6"/>
    </row>
    <row r="83" spans="1:6" ht="16" x14ac:dyDescent="0.2">
      <c r="A83" s="6" t="s">
        <v>53</v>
      </c>
      <c r="B83" s="6" t="s">
        <v>373</v>
      </c>
      <c r="C83" s="11" t="s">
        <v>106</v>
      </c>
      <c r="D83" s="11"/>
      <c r="E83" s="6"/>
      <c r="F83" s="6"/>
    </row>
    <row r="84" spans="1:6" x14ac:dyDescent="0.2">
      <c r="A84" s="6" t="s">
        <v>14</v>
      </c>
      <c r="B84" s="6" t="s">
        <v>372</v>
      </c>
      <c r="C84" s="6" t="s">
        <v>54</v>
      </c>
      <c r="D84" s="6"/>
      <c r="E84" s="6"/>
      <c r="F84" s="6"/>
    </row>
    <row r="85" spans="1:6" x14ac:dyDescent="0.2">
      <c r="A85" s="6" t="s">
        <v>14</v>
      </c>
      <c r="B85" s="6" t="s">
        <v>372</v>
      </c>
      <c r="C85" s="6" t="s">
        <v>55</v>
      </c>
      <c r="D85" s="6"/>
      <c r="E85" s="6"/>
      <c r="F85" s="6"/>
    </row>
    <row r="86" spans="1:6" x14ac:dyDescent="0.2">
      <c r="A86" s="6" t="s">
        <v>14</v>
      </c>
      <c r="B86" s="6" t="s">
        <v>372</v>
      </c>
      <c r="C86" s="6" t="s">
        <v>56</v>
      </c>
      <c r="D86" s="6"/>
      <c r="E86" s="6"/>
      <c r="F86" s="6"/>
    </row>
    <row r="87" spans="1:6" x14ac:dyDescent="0.2">
      <c r="A87" s="6" t="s">
        <v>14</v>
      </c>
      <c r="B87" s="6" t="s">
        <v>372</v>
      </c>
      <c r="C87" s="6" t="s">
        <v>57</v>
      </c>
      <c r="D87" s="6"/>
      <c r="E87" s="6"/>
      <c r="F87" s="6"/>
    </row>
    <row r="88" spans="1:6" x14ac:dyDescent="0.2">
      <c r="A88" s="6" t="s">
        <v>14</v>
      </c>
      <c r="B88" s="6" t="s">
        <v>372</v>
      </c>
      <c r="C88" s="6" t="s">
        <v>58</v>
      </c>
      <c r="D88" s="6"/>
      <c r="E88" s="6"/>
      <c r="F88" s="6"/>
    </row>
    <row r="89" spans="1:6" s="1" customFormat="1" ht="30" x14ac:dyDescent="0.2">
      <c r="A89" s="4" t="s">
        <v>14</v>
      </c>
      <c r="B89" s="6" t="s">
        <v>372</v>
      </c>
      <c r="C89" s="4" t="s">
        <v>59</v>
      </c>
      <c r="D89" s="4"/>
      <c r="E89" s="8" t="s">
        <v>61</v>
      </c>
      <c r="F89" s="4"/>
    </row>
    <row r="90" spans="1:6" ht="28.5" customHeight="1" x14ac:dyDescent="0.2">
      <c r="A90" s="4" t="s">
        <v>14</v>
      </c>
      <c r="B90" s="6" t="s">
        <v>372</v>
      </c>
      <c r="C90" s="4" t="s">
        <v>60</v>
      </c>
      <c r="D90" s="4"/>
      <c r="E90" s="4"/>
      <c r="F90" s="6"/>
    </row>
  </sheetData>
  <autoFilter ref="A1:M90"/>
  <phoneticPr fontId="1" type="noConversion"/>
  <pageMargins left="0.70866141732283472" right="0.70866141732283472" top="0.74803149606299213" bottom="0.74803149606299213" header="0.31496062992125984" footer="0.31496062992125984"/>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workbookViewId="0">
      <pane xSplit="2" ySplit="2" topLeftCell="C3" activePane="bottomRight" state="frozen"/>
      <selection pane="topRight" activeCell="C1" sqref="C1"/>
      <selection pane="bottomLeft" activeCell="A3" sqref="A3"/>
      <selection pane="bottomRight" activeCell="E4" sqref="E4"/>
    </sheetView>
  </sheetViews>
  <sheetFormatPr baseColWidth="10" defaultColWidth="8.83203125" defaultRowHeight="14" x14ac:dyDescent="0.2"/>
  <cols>
    <col min="1" max="1" width="5.33203125" style="29" customWidth="1"/>
    <col min="2" max="2" width="11.33203125" style="29" customWidth="1"/>
    <col min="3" max="5" width="15.6640625" style="30" customWidth="1"/>
    <col min="6" max="9" width="20.6640625" style="30" customWidth="1"/>
    <col min="10" max="12" width="20.6640625" style="29" customWidth="1"/>
    <col min="13" max="13" width="15.6640625" style="29" customWidth="1"/>
    <col min="14" max="16384" width="8.83203125" style="29"/>
  </cols>
  <sheetData>
    <row r="1" spans="1:13" s="119" customFormat="1" ht="35" customHeight="1" x14ac:dyDescent="0.2">
      <c r="A1" s="206" t="s">
        <v>979</v>
      </c>
      <c r="B1" s="206"/>
      <c r="C1" s="207" t="s">
        <v>1046</v>
      </c>
      <c r="D1" s="207"/>
      <c r="E1" s="207"/>
      <c r="F1" s="207"/>
      <c r="G1" s="207"/>
      <c r="H1" s="207"/>
      <c r="I1" s="207"/>
      <c r="J1" s="207"/>
      <c r="K1" s="207"/>
      <c r="L1" s="207"/>
      <c r="M1" s="207"/>
    </row>
    <row r="2" spans="1:13" s="133" customFormat="1" ht="25" customHeight="1" x14ac:dyDescent="0.2">
      <c r="A2" s="209" t="s">
        <v>1014</v>
      </c>
      <c r="B2" s="210"/>
      <c r="C2" s="138" t="s">
        <v>1024</v>
      </c>
      <c r="D2" s="138" t="s">
        <v>1016</v>
      </c>
      <c r="E2" s="138" t="s">
        <v>1017</v>
      </c>
      <c r="F2" s="138" t="s">
        <v>1018</v>
      </c>
      <c r="G2" s="138" t="s">
        <v>1025</v>
      </c>
      <c r="H2" s="138" t="s">
        <v>1019</v>
      </c>
      <c r="I2" s="138" t="s">
        <v>1020</v>
      </c>
      <c r="J2" s="138" t="s">
        <v>1026</v>
      </c>
      <c r="K2" s="138" t="s">
        <v>1021</v>
      </c>
      <c r="L2" s="138" t="s">
        <v>1022</v>
      </c>
      <c r="M2" s="138" t="s">
        <v>980</v>
      </c>
    </row>
    <row r="3" spans="1:13" s="133" customFormat="1" ht="25" customHeight="1" x14ac:dyDescent="0.2">
      <c r="A3" s="208" t="s">
        <v>1015</v>
      </c>
      <c r="B3" s="208"/>
      <c r="C3" s="90"/>
      <c r="D3" s="139"/>
      <c r="E3" s="139"/>
      <c r="F3" s="139"/>
      <c r="G3" s="139"/>
      <c r="H3" s="89"/>
      <c r="I3" s="139"/>
      <c r="J3" s="139"/>
      <c r="K3" s="90"/>
      <c r="L3" s="90"/>
      <c r="M3" s="90"/>
    </row>
    <row r="4" spans="1:13" s="98" customFormat="1" ht="219" customHeight="1" x14ac:dyDescent="0.2">
      <c r="A4" s="208" t="s">
        <v>729</v>
      </c>
      <c r="B4" s="208"/>
      <c r="C4" s="132" t="s">
        <v>1027</v>
      </c>
      <c r="D4" s="18" t="s">
        <v>1023</v>
      </c>
      <c r="E4" s="18" t="s">
        <v>1060</v>
      </c>
      <c r="F4" s="136" t="s">
        <v>1034</v>
      </c>
      <c r="G4" s="137" t="s">
        <v>1035</v>
      </c>
      <c r="H4" s="137" t="s">
        <v>1047</v>
      </c>
      <c r="I4" s="137" t="s">
        <v>1037</v>
      </c>
      <c r="J4" s="137" t="s">
        <v>1036</v>
      </c>
      <c r="K4" s="136" t="s">
        <v>1038</v>
      </c>
      <c r="L4" s="136" t="s">
        <v>1039</v>
      </c>
      <c r="M4" s="102" t="s">
        <v>1040</v>
      </c>
    </row>
    <row r="5" spans="1:13" s="98" customFormat="1" ht="50.25" customHeight="1" x14ac:dyDescent="0.2">
      <c r="A5" s="205" t="s">
        <v>734</v>
      </c>
      <c r="B5" s="101" t="s">
        <v>981</v>
      </c>
      <c r="C5" s="90" t="s">
        <v>198</v>
      </c>
      <c r="D5" s="90" t="s">
        <v>198</v>
      </c>
      <c r="E5" s="99" t="s">
        <v>982</v>
      </c>
      <c r="F5" s="99" t="s">
        <v>982</v>
      </c>
      <c r="G5" s="99" t="s">
        <v>983</v>
      </c>
      <c r="H5" s="99" t="s">
        <v>983</v>
      </c>
      <c r="I5" s="99" t="s">
        <v>983</v>
      </c>
      <c r="J5" s="99" t="s">
        <v>984</v>
      </c>
      <c r="K5" s="99" t="s">
        <v>984</v>
      </c>
      <c r="L5" s="99" t="s">
        <v>984</v>
      </c>
      <c r="M5" s="99" t="s">
        <v>984</v>
      </c>
    </row>
    <row r="6" spans="1:13" s="98" customFormat="1" ht="64.5" customHeight="1" x14ac:dyDescent="0.2">
      <c r="A6" s="205"/>
      <c r="B6" s="101" t="s">
        <v>985</v>
      </c>
      <c r="C6" s="102" t="s">
        <v>1028</v>
      </c>
      <c r="D6" s="102" t="s">
        <v>1028</v>
      </c>
      <c r="E6" s="99" t="s">
        <v>986</v>
      </c>
      <c r="F6" s="99" t="s">
        <v>986</v>
      </c>
      <c r="G6" s="99" t="s">
        <v>987</v>
      </c>
      <c r="H6" s="99" t="s">
        <v>987</v>
      </c>
      <c r="I6" s="99" t="s">
        <v>987</v>
      </c>
      <c r="J6" s="99"/>
      <c r="K6" s="99"/>
      <c r="L6" s="99"/>
      <c r="M6" s="99"/>
    </row>
    <row r="7" spans="1:13" s="98" customFormat="1" ht="45.75" customHeight="1" x14ac:dyDescent="0.2">
      <c r="A7" s="205"/>
      <c r="B7" s="130" t="s">
        <v>740</v>
      </c>
      <c r="C7" s="123"/>
      <c r="D7" s="123"/>
      <c r="E7" s="115"/>
      <c r="F7" s="115"/>
      <c r="G7" s="99" t="s">
        <v>988</v>
      </c>
      <c r="H7" s="99" t="s">
        <v>988</v>
      </c>
      <c r="I7" s="99" t="s">
        <v>988</v>
      </c>
      <c r="J7" s="99" t="s">
        <v>989</v>
      </c>
      <c r="K7" s="99" t="s">
        <v>989</v>
      </c>
      <c r="L7" s="99" t="s">
        <v>989</v>
      </c>
      <c r="M7" s="99" t="s">
        <v>989</v>
      </c>
    </row>
    <row r="8" spans="1:13" s="98" customFormat="1" ht="72" customHeight="1" x14ac:dyDescent="0.2">
      <c r="A8" s="205"/>
      <c r="B8" s="101" t="s">
        <v>990</v>
      </c>
      <c r="C8" s="102" t="s">
        <v>1029</v>
      </c>
      <c r="D8" s="102" t="s">
        <v>1030</v>
      </c>
      <c r="E8" s="99" t="s">
        <v>991</v>
      </c>
      <c r="F8" s="99" t="s">
        <v>991</v>
      </c>
      <c r="G8" s="99" t="s">
        <v>992</v>
      </c>
      <c r="H8" s="99" t="s">
        <v>992</v>
      </c>
      <c r="I8" s="99" t="s">
        <v>992</v>
      </c>
      <c r="J8" s="99" t="s">
        <v>993</v>
      </c>
      <c r="K8" s="99" t="s">
        <v>993</v>
      </c>
      <c r="L8" s="99" t="s">
        <v>993</v>
      </c>
      <c r="M8" s="99" t="s">
        <v>993</v>
      </c>
    </row>
    <row r="9" spans="1:13" s="98" customFormat="1" ht="72" customHeight="1" x14ac:dyDescent="0.2">
      <c r="A9" s="205"/>
      <c r="B9" s="101" t="s">
        <v>994</v>
      </c>
      <c r="C9" s="102" t="s">
        <v>995</v>
      </c>
      <c r="D9" s="102" t="s">
        <v>995</v>
      </c>
      <c r="E9" s="102" t="s">
        <v>996</v>
      </c>
      <c r="F9" s="102" t="s">
        <v>996</v>
      </c>
      <c r="G9" s="102" t="s">
        <v>997</v>
      </c>
      <c r="H9" s="102" t="s">
        <v>997</v>
      </c>
      <c r="I9" s="102" t="s">
        <v>997</v>
      </c>
      <c r="J9" s="99" t="s">
        <v>998</v>
      </c>
      <c r="K9" s="99" t="s">
        <v>998</v>
      </c>
      <c r="L9" s="99" t="s">
        <v>998</v>
      </c>
      <c r="M9" s="99" t="s">
        <v>998</v>
      </c>
    </row>
    <row r="10" spans="1:13" s="98" customFormat="1" ht="58.5" customHeight="1" x14ac:dyDescent="0.2">
      <c r="A10" s="205"/>
      <c r="B10" s="101" t="s">
        <v>758</v>
      </c>
      <c r="C10" s="102"/>
      <c r="D10" s="102"/>
      <c r="E10" s="99" t="s">
        <v>999</v>
      </c>
      <c r="F10" s="99" t="s">
        <v>999</v>
      </c>
      <c r="G10" s="99" t="s">
        <v>1000</v>
      </c>
      <c r="H10" s="99" t="s">
        <v>1000</v>
      </c>
      <c r="I10" s="99" t="s">
        <v>1000</v>
      </c>
      <c r="J10" s="99" t="s">
        <v>1001</v>
      </c>
      <c r="K10" s="99" t="s">
        <v>1001</v>
      </c>
      <c r="L10" s="99" t="s">
        <v>1001</v>
      </c>
      <c r="M10" s="99" t="s">
        <v>1001</v>
      </c>
    </row>
    <row r="11" spans="1:13" s="98" customFormat="1" ht="47.25" customHeight="1" x14ac:dyDescent="0.2">
      <c r="A11" s="205" t="s">
        <v>965</v>
      </c>
      <c r="B11" s="105" t="s">
        <v>962</v>
      </c>
      <c r="C11" s="99" t="s">
        <v>1002</v>
      </c>
      <c r="D11" s="99" t="s">
        <v>1002</v>
      </c>
      <c r="E11" s="99" t="s">
        <v>855</v>
      </c>
      <c r="F11" s="99" t="s">
        <v>855</v>
      </c>
      <c r="G11" s="99" t="s">
        <v>855</v>
      </c>
      <c r="H11" s="99" t="s">
        <v>855</v>
      </c>
      <c r="I11" s="99" t="s">
        <v>855</v>
      </c>
      <c r="J11" s="99" t="s">
        <v>1002</v>
      </c>
      <c r="K11" s="99" t="s">
        <v>1002</v>
      </c>
      <c r="L11" s="99" t="s">
        <v>1002</v>
      </c>
      <c r="M11" s="99" t="s">
        <v>1002</v>
      </c>
    </row>
    <row r="12" spans="1:13" s="98" customFormat="1" ht="37.5" customHeight="1" x14ac:dyDescent="0.2">
      <c r="A12" s="205"/>
      <c r="B12" s="105" t="s">
        <v>963</v>
      </c>
      <c r="C12" s="99" t="s">
        <v>1003</v>
      </c>
      <c r="D12" s="99" t="s">
        <v>1003</v>
      </c>
      <c r="E12" s="99" t="s">
        <v>1003</v>
      </c>
      <c r="F12" s="99" t="s">
        <v>1003</v>
      </c>
      <c r="G12" s="99" t="s">
        <v>1003</v>
      </c>
      <c r="H12" s="99" t="s">
        <v>1003</v>
      </c>
      <c r="I12" s="99" t="s">
        <v>1003</v>
      </c>
      <c r="J12" s="99" t="s">
        <v>1004</v>
      </c>
      <c r="K12" s="99" t="s">
        <v>1004</v>
      </c>
      <c r="L12" s="99" t="s">
        <v>1004</v>
      </c>
      <c r="M12" s="99" t="s">
        <v>1004</v>
      </c>
    </row>
    <row r="13" spans="1:13" s="98" customFormat="1" ht="72.75" customHeight="1" x14ac:dyDescent="0.2">
      <c r="A13" s="205"/>
      <c r="B13" s="107" t="s">
        <v>1005</v>
      </c>
      <c r="C13" s="99" t="s">
        <v>861</v>
      </c>
      <c r="D13" s="99" t="s">
        <v>861</v>
      </c>
      <c r="E13" s="99" t="s">
        <v>1006</v>
      </c>
      <c r="F13" s="99" t="s">
        <v>1006</v>
      </c>
      <c r="G13" s="99" t="s">
        <v>1007</v>
      </c>
      <c r="H13" s="99" t="s">
        <v>1007</v>
      </c>
      <c r="I13" s="99" t="s">
        <v>1007</v>
      </c>
      <c r="J13" s="99" t="s">
        <v>1008</v>
      </c>
      <c r="K13" s="99" t="s">
        <v>1008</v>
      </c>
      <c r="L13" s="99" t="s">
        <v>1008</v>
      </c>
      <c r="M13" s="99" t="s">
        <v>1008</v>
      </c>
    </row>
    <row r="14" spans="1:13" s="98" customFormat="1" ht="59.25" customHeight="1" x14ac:dyDescent="0.2">
      <c r="A14" s="205"/>
      <c r="B14" s="107" t="s">
        <v>774</v>
      </c>
      <c r="C14" s="99" t="s">
        <v>868</v>
      </c>
      <c r="D14" s="99" t="s">
        <v>868</v>
      </c>
      <c r="E14" s="99" t="s">
        <v>868</v>
      </c>
      <c r="F14" s="99" t="s">
        <v>868</v>
      </c>
      <c r="G14" s="99" t="s">
        <v>1044</v>
      </c>
      <c r="H14" s="99" t="s">
        <v>1044</v>
      </c>
      <c r="I14" s="99" t="s">
        <v>1044</v>
      </c>
      <c r="J14" s="99" t="s">
        <v>1045</v>
      </c>
      <c r="K14" s="99" t="s">
        <v>1045</v>
      </c>
      <c r="L14" s="99" t="s">
        <v>1045</v>
      </c>
      <c r="M14" s="99" t="s">
        <v>1045</v>
      </c>
    </row>
    <row r="15" spans="1:13" s="98" customFormat="1" ht="31.5" customHeight="1" x14ac:dyDescent="0.2">
      <c r="A15" s="205"/>
      <c r="B15" s="107" t="s">
        <v>1061</v>
      </c>
      <c r="C15" s="99" t="s">
        <v>1031</v>
      </c>
      <c r="D15" s="99" t="s">
        <v>1032</v>
      </c>
      <c r="E15" s="99" t="s">
        <v>1041</v>
      </c>
      <c r="F15" s="99" t="s">
        <v>1033</v>
      </c>
      <c r="G15" s="99" t="s">
        <v>1009</v>
      </c>
      <c r="H15" s="99" t="s">
        <v>1009</v>
      </c>
      <c r="I15" s="99" t="s">
        <v>1009</v>
      </c>
      <c r="J15" s="99" t="s">
        <v>1010</v>
      </c>
      <c r="K15" s="99" t="s">
        <v>1042</v>
      </c>
      <c r="L15" s="99" t="s">
        <v>1042</v>
      </c>
      <c r="M15" s="99" t="s">
        <v>1043</v>
      </c>
    </row>
    <row r="16" spans="1:13" s="134" customFormat="1" ht="25" customHeight="1" x14ac:dyDescent="0.2">
      <c r="A16" s="205" t="s">
        <v>971</v>
      </c>
      <c r="B16" s="101" t="s">
        <v>972</v>
      </c>
      <c r="C16" s="102" t="s">
        <v>786</v>
      </c>
      <c r="D16" s="102" t="s">
        <v>786</v>
      </c>
      <c r="E16" s="102" t="s">
        <v>787</v>
      </c>
      <c r="F16" s="102" t="s">
        <v>787</v>
      </c>
      <c r="G16" s="102" t="s">
        <v>1011</v>
      </c>
      <c r="H16" s="102" t="s">
        <v>1011</v>
      </c>
      <c r="I16" s="102" t="s">
        <v>1011</v>
      </c>
      <c r="J16" s="102" t="s">
        <v>966</v>
      </c>
      <c r="K16" s="102" t="s">
        <v>966</v>
      </c>
      <c r="L16" s="102" t="s">
        <v>966</v>
      </c>
      <c r="M16" s="102" t="s">
        <v>966</v>
      </c>
    </row>
    <row r="17" spans="1:13" s="134" customFormat="1" ht="25" customHeight="1" x14ac:dyDescent="0.2">
      <c r="A17" s="205"/>
      <c r="B17" s="101" t="s">
        <v>977</v>
      </c>
      <c r="C17" s="102" t="s">
        <v>976</v>
      </c>
      <c r="D17" s="102" t="s">
        <v>976</v>
      </c>
      <c r="E17" s="102" t="s">
        <v>978</v>
      </c>
      <c r="F17" s="102" t="s">
        <v>978</v>
      </c>
      <c r="G17" s="102" t="s">
        <v>1012</v>
      </c>
      <c r="H17" s="102" t="s">
        <v>1012</v>
      </c>
      <c r="I17" s="102" t="s">
        <v>1012</v>
      </c>
      <c r="J17" s="102" t="s">
        <v>1012</v>
      </c>
      <c r="K17" s="102" t="s">
        <v>1012</v>
      </c>
      <c r="L17" s="102" t="s">
        <v>1012</v>
      </c>
      <c r="M17" s="102" t="s">
        <v>1012</v>
      </c>
    </row>
    <row r="18" spans="1:13" s="134" customFormat="1" ht="25" customHeight="1" x14ac:dyDescent="0.2">
      <c r="A18" s="205"/>
      <c r="B18" s="101" t="s">
        <v>968</v>
      </c>
      <c r="C18" s="102" t="s">
        <v>969</v>
      </c>
      <c r="D18" s="102" t="s">
        <v>969</v>
      </c>
      <c r="E18" s="102" t="s">
        <v>969</v>
      </c>
      <c r="F18" s="102" t="s">
        <v>969</v>
      </c>
      <c r="G18" s="102" t="s">
        <v>970</v>
      </c>
      <c r="H18" s="102" t="s">
        <v>970</v>
      </c>
      <c r="I18" s="102" t="s">
        <v>970</v>
      </c>
      <c r="J18" s="102" t="s">
        <v>973</v>
      </c>
      <c r="K18" s="102" t="s">
        <v>973</v>
      </c>
      <c r="L18" s="102" t="s">
        <v>973</v>
      </c>
      <c r="M18" s="102" t="s">
        <v>973</v>
      </c>
    </row>
    <row r="19" spans="1:13" s="134" customFormat="1" ht="25" customHeight="1" x14ac:dyDescent="0.2">
      <c r="A19" s="205"/>
      <c r="B19" s="101" t="s">
        <v>974</v>
      </c>
      <c r="C19" s="102"/>
      <c r="D19" s="102"/>
      <c r="E19" s="102" t="s">
        <v>888</v>
      </c>
      <c r="F19" s="102" t="s">
        <v>888</v>
      </c>
      <c r="G19" s="102" t="s">
        <v>975</v>
      </c>
      <c r="H19" s="102" t="s">
        <v>975</v>
      </c>
      <c r="I19" s="102" t="s">
        <v>975</v>
      </c>
      <c r="J19" s="102" t="s">
        <v>1013</v>
      </c>
      <c r="K19" s="102" t="s">
        <v>1013</v>
      </c>
      <c r="L19" s="102" t="s">
        <v>1013</v>
      </c>
      <c r="M19" s="102" t="s">
        <v>1013</v>
      </c>
    </row>
    <row r="20" spans="1:13" s="98" customFormat="1" ht="25" customHeight="1" x14ac:dyDescent="0.2">
      <c r="A20" s="205"/>
      <c r="B20" s="131" t="s">
        <v>964</v>
      </c>
      <c r="C20" s="99"/>
      <c r="D20" s="99"/>
      <c r="E20" s="99" t="s">
        <v>967</v>
      </c>
      <c r="F20" s="99" t="s">
        <v>967</v>
      </c>
      <c r="G20" s="99" t="s">
        <v>967</v>
      </c>
      <c r="H20" s="99" t="s">
        <v>967</v>
      </c>
      <c r="I20" s="99" t="s">
        <v>967</v>
      </c>
      <c r="J20" s="99" t="s">
        <v>957</v>
      </c>
      <c r="K20" s="99" t="s">
        <v>957</v>
      </c>
      <c r="L20" s="99" t="s">
        <v>957</v>
      </c>
      <c r="M20" s="99" t="s">
        <v>957</v>
      </c>
    </row>
  </sheetData>
  <mergeCells count="8">
    <mergeCell ref="A11:A15"/>
    <mergeCell ref="A16:A20"/>
    <mergeCell ref="A1:B1"/>
    <mergeCell ref="C1:M1"/>
    <mergeCell ref="A3:B3"/>
    <mergeCell ref="A2:B2"/>
    <mergeCell ref="A4:B4"/>
    <mergeCell ref="A5:A10"/>
  </mergeCells>
  <phoneticPr fontId="1" type="noConversion"/>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17" sqref="D17"/>
    </sheetView>
  </sheetViews>
  <sheetFormatPr baseColWidth="10" defaultColWidth="8.83203125" defaultRowHeight="19.5" customHeight="1" x14ac:dyDescent="0.2"/>
  <cols>
    <col min="1" max="1" width="8.6640625" style="98" customWidth="1"/>
    <col min="2" max="2" width="14.6640625" style="110" customWidth="1"/>
    <col min="3" max="6" width="40.6640625" style="98" customWidth="1"/>
    <col min="7" max="256" width="8.83203125" style="98"/>
    <col min="257" max="257" width="8.6640625" style="98" customWidth="1"/>
    <col min="258" max="258" width="14.6640625" style="98" customWidth="1"/>
    <col min="259" max="262" width="40.6640625" style="98" customWidth="1"/>
    <col min="263" max="512" width="8.83203125" style="98"/>
    <col min="513" max="513" width="8.6640625" style="98" customWidth="1"/>
    <col min="514" max="514" width="14.6640625" style="98" customWidth="1"/>
    <col min="515" max="518" width="40.6640625" style="98" customWidth="1"/>
    <col min="519" max="768" width="8.83203125" style="98"/>
    <col min="769" max="769" width="8.6640625" style="98" customWidth="1"/>
    <col min="770" max="770" width="14.6640625" style="98" customWidth="1"/>
    <col min="771" max="774" width="40.6640625" style="98" customWidth="1"/>
    <col min="775" max="1024" width="8.83203125" style="98"/>
    <col min="1025" max="1025" width="8.6640625" style="98" customWidth="1"/>
    <col min="1026" max="1026" width="14.6640625" style="98" customWidth="1"/>
    <col min="1027" max="1030" width="40.6640625" style="98" customWidth="1"/>
    <col min="1031" max="1280" width="8.83203125" style="98"/>
    <col min="1281" max="1281" width="8.6640625" style="98" customWidth="1"/>
    <col min="1282" max="1282" width="14.6640625" style="98" customWidth="1"/>
    <col min="1283" max="1286" width="40.6640625" style="98" customWidth="1"/>
    <col min="1287" max="1536" width="8.83203125" style="98"/>
    <col min="1537" max="1537" width="8.6640625" style="98" customWidth="1"/>
    <col min="1538" max="1538" width="14.6640625" style="98" customWidth="1"/>
    <col min="1539" max="1542" width="40.6640625" style="98" customWidth="1"/>
    <col min="1543" max="1792" width="8.83203125" style="98"/>
    <col min="1793" max="1793" width="8.6640625" style="98" customWidth="1"/>
    <col min="1794" max="1794" width="14.6640625" style="98" customWidth="1"/>
    <col min="1795" max="1798" width="40.6640625" style="98" customWidth="1"/>
    <col min="1799" max="2048" width="8.83203125" style="98"/>
    <col min="2049" max="2049" width="8.6640625" style="98" customWidth="1"/>
    <col min="2050" max="2050" width="14.6640625" style="98" customWidth="1"/>
    <col min="2051" max="2054" width="40.6640625" style="98" customWidth="1"/>
    <col min="2055" max="2304" width="8.83203125" style="98"/>
    <col min="2305" max="2305" width="8.6640625" style="98" customWidth="1"/>
    <col min="2306" max="2306" width="14.6640625" style="98" customWidth="1"/>
    <col min="2307" max="2310" width="40.6640625" style="98" customWidth="1"/>
    <col min="2311" max="2560" width="8.83203125" style="98"/>
    <col min="2561" max="2561" width="8.6640625" style="98" customWidth="1"/>
    <col min="2562" max="2562" width="14.6640625" style="98" customWidth="1"/>
    <col min="2563" max="2566" width="40.6640625" style="98" customWidth="1"/>
    <col min="2567" max="2816" width="8.83203125" style="98"/>
    <col min="2817" max="2817" width="8.6640625" style="98" customWidth="1"/>
    <col min="2818" max="2818" width="14.6640625" style="98" customWidth="1"/>
    <col min="2819" max="2822" width="40.6640625" style="98" customWidth="1"/>
    <col min="2823" max="3072" width="8.83203125" style="98"/>
    <col min="3073" max="3073" width="8.6640625" style="98" customWidth="1"/>
    <col min="3074" max="3074" width="14.6640625" style="98" customWidth="1"/>
    <col min="3075" max="3078" width="40.6640625" style="98" customWidth="1"/>
    <col min="3079" max="3328" width="8.83203125" style="98"/>
    <col min="3329" max="3329" width="8.6640625" style="98" customWidth="1"/>
    <col min="3330" max="3330" width="14.6640625" style="98" customWidth="1"/>
    <col min="3331" max="3334" width="40.6640625" style="98" customWidth="1"/>
    <col min="3335" max="3584" width="8.83203125" style="98"/>
    <col min="3585" max="3585" width="8.6640625" style="98" customWidth="1"/>
    <col min="3586" max="3586" width="14.6640625" style="98" customWidth="1"/>
    <col min="3587" max="3590" width="40.6640625" style="98" customWidth="1"/>
    <col min="3591" max="3840" width="8.83203125" style="98"/>
    <col min="3841" max="3841" width="8.6640625" style="98" customWidth="1"/>
    <col min="3842" max="3842" width="14.6640625" style="98" customWidth="1"/>
    <col min="3843" max="3846" width="40.6640625" style="98" customWidth="1"/>
    <col min="3847" max="4096" width="8.83203125" style="98"/>
    <col min="4097" max="4097" width="8.6640625" style="98" customWidth="1"/>
    <col min="4098" max="4098" width="14.6640625" style="98" customWidth="1"/>
    <col min="4099" max="4102" width="40.6640625" style="98" customWidth="1"/>
    <col min="4103" max="4352" width="8.83203125" style="98"/>
    <col min="4353" max="4353" width="8.6640625" style="98" customWidth="1"/>
    <col min="4354" max="4354" width="14.6640625" style="98" customWidth="1"/>
    <col min="4355" max="4358" width="40.6640625" style="98" customWidth="1"/>
    <col min="4359" max="4608" width="8.83203125" style="98"/>
    <col min="4609" max="4609" width="8.6640625" style="98" customWidth="1"/>
    <col min="4610" max="4610" width="14.6640625" style="98" customWidth="1"/>
    <col min="4611" max="4614" width="40.6640625" style="98" customWidth="1"/>
    <col min="4615" max="4864" width="8.83203125" style="98"/>
    <col min="4865" max="4865" width="8.6640625" style="98" customWidth="1"/>
    <col min="4866" max="4866" width="14.6640625" style="98" customWidth="1"/>
    <col min="4867" max="4870" width="40.6640625" style="98" customWidth="1"/>
    <col min="4871" max="5120" width="8.83203125" style="98"/>
    <col min="5121" max="5121" width="8.6640625" style="98" customWidth="1"/>
    <col min="5122" max="5122" width="14.6640625" style="98" customWidth="1"/>
    <col min="5123" max="5126" width="40.6640625" style="98" customWidth="1"/>
    <col min="5127" max="5376" width="8.83203125" style="98"/>
    <col min="5377" max="5377" width="8.6640625" style="98" customWidth="1"/>
    <col min="5378" max="5378" width="14.6640625" style="98" customWidth="1"/>
    <col min="5379" max="5382" width="40.6640625" style="98" customWidth="1"/>
    <col min="5383" max="5632" width="8.83203125" style="98"/>
    <col min="5633" max="5633" width="8.6640625" style="98" customWidth="1"/>
    <col min="5634" max="5634" width="14.6640625" style="98" customWidth="1"/>
    <col min="5635" max="5638" width="40.6640625" style="98" customWidth="1"/>
    <col min="5639" max="5888" width="8.83203125" style="98"/>
    <col min="5889" max="5889" width="8.6640625" style="98" customWidth="1"/>
    <col min="5890" max="5890" width="14.6640625" style="98" customWidth="1"/>
    <col min="5891" max="5894" width="40.6640625" style="98" customWidth="1"/>
    <col min="5895" max="6144" width="8.83203125" style="98"/>
    <col min="6145" max="6145" width="8.6640625" style="98" customWidth="1"/>
    <col min="6146" max="6146" width="14.6640625" style="98" customWidth="1"/>
    <col min="6147" max="6150" width="40.6640625" style="98" customWidth="1"/>
    <col min="6151" max="6400" width="8.83203125" style="98"/>
    <col min="6401" max="6401" width="8.6640625" style="98" customWidth="1"/>
    <col min="6402" max="6402" width="14.6640625" style="98" customWidth="1"/>
    <col min="6403" max="6406" width="40.6640625" style="98" customWidth="1"/>
    <col min="6407" max="6656" width="8.83203125" style="98"/>
    <col min="6657" max="6657" width="8.6640625" style="98" customWidth="1"/>
    <col min="6658" max="6658" width="14.6640625" style="98" customWidth="1"/>
    <col min="6659" max="6662" width="40.6640625" style="98" customWidth="1"/>
    <col min="6663" max="6912" width="8.83203125" style="98"/>
    <col min="6913" max="6913" width="8.6640625" style="98" customWidth="1"/>
    <col min="6914" max="6914" width="14.6640625" style="98" customWidth="1"/>
    <col min="6915" max="6918" width="40.6640625" style="98" customWidth="1"/>
    <col min="6919" max="7168" width="8.83203125" style="98"/>
    <col min="7169" max="7169" width="8.6640625" style="98" customWidth="1"/>
    <col min="7170" max="7170" width="14.6640625" style="98" customWidth="1"/>
    <col min="7171" max="7174" width="40.6640625" style="98" customWidth="1"/>
    <col min="7175" max="7424" width="8.83203125" style="98"/>
    <col min="7425" max="7425" width="8.6640625" style="98" customWidth="1"/>
    <col min="7426" max="7426" width="14.6640625" style="98" customWidth="1"/>
    <col min="7427" max="7430" width="40.6640625" style="98" customWidth="1"/>
    <col min="7431" max="7680" width="8.83203125" style="98"/>
    <col min="7681" max="7681" width="8.6640625" style="98" customWidth="1"/>
    <col min="7682" max="7682" width="14.6640625" style="98" customWidth="1"/>
    <col min="7683" max="7686" width="40.6640625" style="98" customWidth="1"/>
    <col min="7687" max="7936" width="8.83203125" style="98"/>
    <col min="7937" max="7937" width="8.6640625" style="98" customWidth="1"/>
    <col min="7938" max="7938" width="14.6640625" style="98" customWidth="1"/>
    <col min="7939" max="7942" width="40.6640625" style="98" customWidth="1"/>
    <col min="7943" max="8192" width="8.83203125" style="98"/>
    <col min="8193" max="8193" width="8.6640625" style="98" customWidth="1"/>
    <col min="8194" max="8194" width="14.6640625" style="98" customWidth="1"/>
    <col min="8195" max="8198" width="40.6640625" style="98" customWidth="1"/>
    <col min="8199" max="8448" width="8.83203125" style="98"/>
    <col min="8449" max="8449" width="8.6640625" style="98" customWidth="1"/>
    <col min="8450" max="8450" width="14.6640625" style="98" customWidth="1"/>
    <col min="8451" max="8454" width="40.6640625" style="98" customWidth="1"/>
    <col min="8455" max="8704" width="8.83203125" style="98"/>
    <col min="8705" max="8705" width="8.6640625" style="98" customWidth="1"/>
    <col min="8706" max="8706" width="14.6640625" style="98" customWidth="1"/>
    <col min="8707" max="8710" width="40.6640625" style="98" customWidth="1"/>
    <col min="8711" max="8960" width="8.83203125" style="98"/>
    <col min="8961" max="8961" width="8.6640625" style="98" customWidth="1"/>
    <col min="8962" max="8962" width="14.6640625" style="98" customWidth="1"/>
    <col min="8963" max="8966" width="40.6640625" style="98" customWidth="1"/>
    <col min="8967" max="9216" width="8.83203125" style="98"/>
    <col min="9217" max="9217" width="8.6640625" style="98" customWidth="1"/>
    <col min="9218" max="9218" width="14.6640625" style="98" customWidth="1"/>
    <col min="9219" max="9222" width="40.6640625" style="98" customWidth="1"/>
    <col min="9223" max="9472" width="8.83203125" style="98"/>
    <col min="9473" max="9473" width="8.6640625" style="98" customWidth="1"/>
    <col min="9474" max="9474" width="14.6640625" style="98" customWidth="1"/>
    <col min="9475" max="9478" width="40.6640625" style="98" customWidth="1"/>
    <col min="9479" max="9728" width="8.83203125" style="98"/>
    <col min="9729" max="9729" width="8.6640625" style="98" customWidth="1"/>
    <col min="9730" max="9730" width="14.6640625" style="98" customWidth="1"/>
    <col min="9731" max="9734" width="40.6640625" style="98" customWidth="1"/>
    <col min="9735" max="9984" width="8.83203125" style="98"/>
    <col min="9985" max="9985" width="8.6640625" style="98" customWidth="1"/>
    <col min="9986" max="9986" width="14.6640625" style="98" customWidth="1"/>
    <col min="9987" max="9990" width="40.6640625" style="98" customWidth="1"/>
    <col min="9991" max="10240" width="8.83203125" style="98"/>
    <col min="10241" max="10241" width="8.6640625" style="98" customWidth="1"/>
    <col min="10242" max="10242" width="14.6640625" style="98" customWidth="1"/>
    <col min="10243" max="10246" width="40.6640625" style="98" customWidth="1"/>
    <col min="10247" max="10496" width="8.83203125" style="98"/>
    <col min="10497" max="10497" width="8.6640625" style="98" customWidth="1"/>
    <col min="10498" max="10498" width="14.6640625" style="98" customWidth="1"/>
    <col min="10499" max="10502" width="40.6640625" style="98" customWidth="1"/>
    <col min="10503" max="10752" width="8.83203125" style="98"/>
    <col min="10753" max="10753" width="8.6640625" style="98" customWidth="1"/>
    <col min="10754" max="10754" width="14.6640625" style="98" customWidth="1"/>
    <col min="10755" max="10758" width="40.6640625" style="98" customWidth="1"/>
    <col min="10759" max="11008" width="8.83203125" style="98"/>
    <col min="11009" max="11009" width="8.6640625" style="98" customWidth="1"/>
    <col min="11010" max="11010" width="14.6640625" style="98" customWidth="1"/>
    <col min="11011" max="11014" width="40.6640625" style="98" customWidth="1"/>
    <col min="11015" max="11264" width="8.83203125" style="98"/>
    <col min="11265" max="11265" width="8.6640625" style="98" customWidth="1"/>
    <col min="11266" max="11266" width="14.6640625" style="98" customWidth="1"/>
    <col min="11267" max="11270" width="40.6640625" style="98" customWidth="1"/>
    <col min="11271" max="11520" width="8.83203125" style="98"/>
    <col min="11521" max="11521" width="8.6640625" style="98" customWidth="1"/>
    <col min="11522" max="11522" width="14.6640625" style="98" customWidth="1"/>
    <col min="11523" max="11526" width="40.6640625" style="98" customWidth="1"/>
    <col min="11527" max="11776" width="8.83203125" style="98"/>
    <col min="11777" max="11777" width="8.6640625" style="98" customWidth="1"/>
    <col min="11778" max="11778" width="14.6640625" style="98" customWidth="1"/>
    <col min="11779" max="11782" width="40.6640625" style="98" customWidth="1"/>
    <col min="11783" max="12032" width="8.83203125" style="98"/>
    <col min="12033" max="12033" width="8.6640625" style="98" customWidth="1"/>
    <col min="12034" max="12034" width="14.6640625" style="98" customWidth="1"/>
    <col min="12035" max="12038" width="40.6640625" style="98" customWidth="1"/>
    <col min="12039" max="12288" width="8.83203125" style="98"/>
    <col min="12289" max="12289" width="8.6640625" style="98" customWidth="1"/>
    <col min="12290" max="12290" width="14.6640625" style="98" customWidth="1"/>
    <col min="12291" max="12294" width="40.6640625" style="98" customWidth="1"/>
    <col min="12295" max="12544" width="8.83203125" style="98"/>
    <col min="12545" max="12545" width="8.6640625" style="98" customWidth="1"/>
    <col min="12546" max="12546" width="14.6640625" style="98" customWidth="1"/>
    <col min="12547" max="12550" width="40.6640625" style="98" customWidth="1"/>
    <col min="12551" max="12800" width="8.83203125" style="98"/>
    <col min="12801" max="12801" width="8.6640625" style="98" customWidth="1"/>
    <col min="12802" max="12802" width="14.6640625" style="98" customWidth="1"/>
    <col min="12803" max="12806" width="40.6640625" style="98" customWidth="1"/>
    <col min="12807" max="13056" width="8.83203125" style="98"/>
    <col min="13057" max="13057" width="8.6640625" style="98" customWidth="1"/>
    <col min="13058" max="13058" width="14.6640625" style="98" customWidth="1"/>
    <col min="13059" max="13062" width="40.6640625" style="98" customWidth="1"/>
    <col min="13063" max="13312" width="8.83203125" style="98"/>
    <col min="13313" max="13313" width="8.6640625" style="98" customWidth="1"/>
    <col min="13314" max="13314" width="14.6640625" style="98" customWidth="1"/>
    <col min="13315" max="13318" width="40.6640625" style="98" customWidth="1"/>
    <col min="13319" max="13568" width="8.83203125" style="98"/>
    <col min="13569" max="13569" width="8.6640625" style="98" customWidth="1"/>
    <col min="13570" max="13570" width="14.6640625" style="98" customWidth="1"/>
    <col min="13571" max="13574" width="40.6640625" style="98" customWidth="1"/>
    <col min="13575" max="13824" width="8.83203125" style="98"/>
    <col min="13825" max="13825" width="8.6640625" style="98" customWidth="1"/>
    <col min="13826" max="13826" width="14.6640625" style="98" customWidth="1"/>
    <col min="13827" max="13830" width="40.6640625" style="98" customWidth="1"/>
    <col min="13831" max="14080" width="8.83203125" style="98"/>
    <col min="14081" max="14081" width="8.6640625" style="98" customWidth="1"/>
    <col min="14082" max="14082" width="14.6640625" style="98" customWidth="1"/>
    <col min="14083" max="14086" width="40.6640625" style="98" customWidth="1"/>
    <col min="14087" max="14336" width="8.83203125" style="98"/>
    <col min="14337" max="14337" width="8.6640625" style="98" customWidth="1"/>
    <col min="14338" max="14338" width="14.6640625" style="98" customWidth="1"/>
    <col min="14339" max="14342" width="40.6640625" style="98" customWidth="1"/>
    <col min="14343" max="14592" width="8.83203125" style="98"/>
    <col min="14593" max="14593" width="8.6640625" style="98" customWidth="1"/>
    <col min="14594" max="14594" width="14.6640625" style="98" customWidth="1"/>
    <col min="14595" max="14598" width="40.6640625" style="98" customWidth="1"/>
    <col min="14599" max="14848" width="8.83203125" style="98"/>
    <col min="14849" max="14849" width="8.6640625" style="98" customWidth="1"/>
    <col min="14850" max="14850" width="14.6640625" style="98" customWidth="1"/>
    <col min="14851" max="14854" width="40.6640625" style="98" customWidth="1"/>
    <col min="14855" max="15104" width="8.83203125" style="98"/>
    <col min="15105" max="15105" width="8.6640625" style="98" customWidth="1"/>
    <col min="15106" max="15106" width="14.6640625" style="98" customWidth="1"/>
    <col min="15107" max="15110" width="40.6640625" style="98" customWidth="1"/>
    <col min="15111" max="15360" width="8.83203125" style="98"/>
    <col min="15361" max="15361" width="8.6640625" style="98" customWidth="1"/>
    <col min="15362" max="15362" width="14.6640625" style="98" customWidth="1"/>
    <col min="15363" max="15366" width="40.6640625" style="98" customWidth="1"/>
    <col min="15367" max="15616" width="8.83203125" style="98"/>
    <col min="15617" max="15617" width="8.6640625" style="98" customWidth="1"/>
    <col min="15618" max="15618" width="14.6640625" style="98" customWidth="1"/>
    <col min="15619" max="15622" width="40.6640625" style="98" customWidth="1"/>
    <col min="15623" max="15872" width="8.83203125" style="98"/>
    <col min="15873" max="15873" width="8.6640625" style="98" customWidth="1"/>
    <col min="15874" max="15874" width="14.6640625" style="98" customWidth="1"/>
    <col min="15875" max="15878" width="40.6640625" style="98" customWidth="1"/>
    <col min="15879" max="16128" width="8.83203125" style="98"/>
    <col min="16129" max="16129" width="8.6640625" style="98" customWidth="1"/>
    <col min="16130" max="16130" width="14.6640625" style="98" customWidth="1"/>
    <col min="16131" max="16134" width="40.6640625" style="98" customWidth="1"/>
    <col min="16135" max="16384" width="8.83203125" style="98"/>
  </cols>
  <sheetData>
    <row r="1" spans="1:7" s="96" customFormat="1" ht="19.5" customHeight="1" x14ac:dyDescent="0.2">
      <c r="A1" s="206" t="s">
        <v>712</v>
      </c>
      <c r="B1" s="206"/>
      <c r="C1" s="219" t="s">
        <v>713</v>
      </c>
      <c r="D1" s="220"/>
      <c r="E1" s="220"/>
      <c r="F1" s="220"/>
    </row>
    <row r="2" spans="1:7" ht="19.5" customHeight="1" x14ac:dyDescent="0.2">
      <c r="A2" s="208" t="s">
        <v>714</v>
      </c>
      <c r="B2" s="208"/>
      <c r="C2" s="97" t="s">
        <v>715</v>
      </c>
      <c r="D2" s="97" t="s">
        <v>716</v>
      </c>
      <c r="E2" s="97" t="s">
        <v>717</v>
      </c>
      <c r="F2" s="97" t="s">
        <v>718</v>
      </c>
    </row>
    <row r="3" spans="1:7" ht="19.5" customHeight="1" x14ac:dyDescent="0.2">
      <c r="A3" s="208" t="s">
        <v>719</v>
      </c>
      <c r="B3" s="208"/>
      <c r="C3" s="97" t="s">
        <v>720</v>
      </c>
      <c r="D3" s="97" t="s">
        <v>721</v>
      </c>
      <c r="E3" s="97" t="s">
        <v>722</v>
      </c>
      <c r="F3" s="97" t="s">
        <v>723</v>
      </c>
    </row>
    <row r="4" spans="1:7" ht="19.5" customHeight="1" x14ac:dyDescent="0.2">
      <c r="A4" s="221" t="s">
        <v>724</v>
      </c>
      <c r="B4" s="222"/>
      <c r="C4" s="97" t="s">
        <v>725</v>
      </c>
      <c r="D4" s="97" t="s">
        <v>726</v>
      </c>
      <c r="E4" s="97" t="s">
        <v>727</v>
      </c>
      <c r="F4" s="97" t="s">
        <v>728</v>
      </c>
    </row>
    <row r="5" spans="1:7" ht="36.75" customHeight="1" x14ac:dyDescent="0.2">
      <c r="A5" s="208" t="s">
        <v>729</v>
      </c>
      <c r="B5" s="208"/>
      <c r="C5" s="99" t="s">
        <v>730</v>
      </c>
      <c r="D5" s="99" t="s">
        <v>731</v>
      </c>
      <c r="E5" s="99" t="s">
        <v>732</v>
      </c>
      <c r="F5" s="99" t="s">
        <v>733</v>
      </c>
      <c r="G5" s="100"/>
    </row>
    <row r="6" spans="1:7" ht="36.75" customHeight="1" x14ac:dyDescent="0.2">
      <c r="A6" s="211" t="s">
        <v>734</v>
      </c>
      <c r="B6" s="101" t="s">
        <v>735</v>
      </c>
      <c r="C6" s="102" t="s">
        <v>736</v>
      </c>
      <c r="D6" s="99" t="s">
        <v>737</v>
      </c>
      <c r="E6" s="99" t="s">
        <v>738</v>
      </c>
      <c r="F6" s="99" t="s">
        <v>739</v>
      </c>
    </row>
    <row r="7" spans="1:7" ht="36.75" customHeight="1" x14ac:dyDescent="0.2">
      <c r="A7" s="212"/>
      <c r="B7" s="101" t="s">
        <v>740</v>
      </c>
      <c r="C7" s="103"/>
      <c r="D7" s="99" t="s">
        <v>741</v>
      </c>
      <c r="E7" s="99" t="s">
        <v>742</v>
      </c>
      <c r="F7" s="99" t="s">
        <v>743</v>
      </c>
    </row>
    <row r="8" spans="1:7" ht="36.75" customHeight="1" x14ac:dyDescent="0.2">
      <c r="A8" s="212"/>
      <c r="B8" s="101" t="s">
        <v>744</v>
      </c>
      <c r="C8" s="102" t="s">
        <v>745</v>
      </c>
      <c r="D8" s="99" t="s">
        <v>746</v>
      </c>
      <c r="E8" s="99" t="s">
        <v>747</v>
      </c>
      <c r="F8" s="99" t="s">
        <v>748</v>
      </c>
    </row>
    <row r="9" spans="1:7" ht="36.75" customHeight="1" x14ac:dyDescent="0.2">
      <c r="A9" s="212"/>
      <c r="B9" s="104" t="s">
        <v>749</v>
      </c>
      <c r="C9" s="102"/>
      <c r="D9" s="99" t="s">
        <v>750</v>
      </c>
      <c r="E9" s="99" t="s">
        <v>751</v>
      </c>
      <c r="F9" s="99" t="s">
        <v>752</v>
      </c>
    </row>
    <row r="10" spans="1:7" ht="36.75" customHeight="1" x14ac:dyDescent="0.2">
      <c r="A10" s="212"/>
      <c r="B10" s="104" t="s">
        <v>753</v>
      </c>
      <c r="C10" s="102" t="s">
        <v>754</v>
      </c>
      <c r="D10" s="99" t="s">
        <v>755</v>
      </c>
      <c r="E10" s="99" t="s">
        <v>756</v>
      </c>
      <c r="F10" s="99" t="s">
        <v>757</v>
      </c>
    </row>
    <row r="11" spans="1:7" ht="36.75" customHeight="1" x14ac:dyDescent="0.2">
      <c r="A11" s="212"/>
      <c r="B11" s="104" t="s">
        <v>758</v>
      </c>
      <c r="C11" s="102"/>
      <c r="D11" s="99" t="s">
        <v>759</v>
      </c>
      <c r="E11" s="99" t="s">
        <v>760</v>
      </c>
      <c r="F11" s="99" t="s">
        <v>761</v>
      </c>
    </row>
    <row r="12" spans="1:7" ht="36.75" customHeight="1" x14ac:dyDescent="0.2">
      <c r="A12" s="213" t="s">
        <v>762</v>
      </c>
      <c r="B12" s="105" t="s">
        <v>763</v>
      </c>
      <c r="C12" s="99" t="s">
        <v>764</v>
      </c>
      <c r="D12" s="99" t="s">
        <v>765</v>
      </c>
      <c r="E12" s="99" t="s">
        <v>764</v>
      </c>
      <c r="F12" s="99" t="s">
        <v>765</v>
      </c>
    </row>
    <row r="13" spans="1:7" ht="36.75" customHeight="1" x14ac:dyDescent="0.2">
      <c r="A13" s="214"/>
      <c r="B13" s="105" t="s">
        <v>766</v>
      </c>
      <c r="C13" s="99" t="s">
        <v>767</v>
      </c>
      <c r="D13" s="99" t="s">
        <v>767</v>
      </c>
      <c r="E13" s="99" t="s">
        <v>767</v>
      </c>
      <c r="F13" s="106" t="s">
        <v>768</v>
      </c>
    </row>
    <row r="14" spans="1:7" ht="36.75" customHeight="1" x14ac:dyDescent="0.2">
      <c r="A14" s="214"/>
      <c r="B14" s="107" t="s">
        <v>769</v>
      </c>
      <c r="C14" s="103" t="s">
        <v>770</v>
      </c>
      <c r="D14" s="103" t="s">
        <v>771</v>
      </c>
      <c r="E14" s="103" t="s">
        <v>772</v>
      </c>
      <c r="F14" s="103" t="s">
        <v>773</v>
      </c>
    </row>
    <row r="15" spans="1:7" ht="36.75" customHeight="1" x14ac:dyDescent="0.2">
      <c r="A15" s="214"/>
      <c r="B15" s="107" t="s">
        <v>774</v>
      </c>
      <c r="C15" s="103" t="s">
        <v>775</v>
      </c>
      <c r="D15" s="103" t="s">
        <v>776</v>
      </c>
      <c r="E15" s="103" t="s">
        <v>777</v>
      </c>
      <c r="F15" s="132" t="s">
        <v>778</v>
      </c>
    </row>
    <row r="16" spans="1:7" ht="36.75" customHeight="1" x14ac:dyDescent="0.2">
      <c r="A16" s="215"/>
      <c r="B16" s="108" t="s">
        <v>779</v>
      </c>
      <c r="C16" s="103" t="s">
        <v>780</v>
      </c>
      <c r="D16" s="103" t="s">
        <v>781</v>
      </c>
      <c r="E16" s="103" t="s">
        <v>782</v>
      </c>
      <c r="F16" s="132" t="s">
        <v>783</v>
      </c>
    </row>
    <row r="17" spans="1:6" ht="36.75" customHeight="1" x14ac:dyDescent="0.2">
      <c r="A17" s="216" t="s">
        <v>784</v>
      </c>
      <c r="B17" s="109" t="s">
        <v>785</v>
      </c>
      <c r="C17" s="103" t="s">
        <v>786</v>
      </c>
      <c r="D17" s="103" t="s">
        <v>787</v>
      </c>
      <c r="E17" s="103" t="s">
        <v>788</v>
      </c>
      <c r="F17" s="135" t="s">
        <v>789</v>
      </c>
    </row>
    <row r="18" spans="1:6" ht="36.75" customHeight="1" x14ac:dyDescent="0.2">
      <c r="A18" s="217"/>
      <c r="B18" s="109" t="s">
        <v>790</v>
      </c>
      <c r="C18" s="103" t="s">
        <v>791</v>
      </c>
      <c r="D18" s="103" t="s">
        <v>792</v>
      </c>
      <c r="E18" s="103" t="s">
        <v>792</v>
      </c>
      <c r="F18" s="135" t="s">
        <v>793</v>
      </c>
    </row>
    <row r="19" spans="1:6" ht="36.75" customHeight="1" x14ac:dyDescent="0.2">
      <c r="A19" s="217"/>
      <c r="B19" s="109" t="s">
        <v>794</v>
      </c>
      <c r="C19" s="103" t="s">
        <v>795</v>
      </c>
      <c r="D19" s="103" t="s">
        <v>795</v>
      </c>
      <c r="E19" s="103" t="s">
        <v>796</v>
      </c>
      <c r="F19" s="135" t="s">
        <v>797</v>
      </c>
    </row>
    <row r="20" spans="1:6" ht="36.75" customHeight="1" x14ac:dyDescent="0.2">
      <c r="A20" s="217"/>
      <c r="B20" s="109" t="s">
        <v>798</v>
      </c>
      <c r="C20" s="103" t="s">
        <v>799</v>
      </c>
      <c r="D20" s="103" t="s">
        <v>800</v>
      </c>
      <c r="E20" s="103" t="s">
        <v>801</v>
      </c>
      <c r="F20" s="132" t="s">
        <v>801</v>
      </c>
    </row>
    <row r="21" spans="1:6" ht="36.75" customHeight="1" x14ac:dyDescent="0.2">
      <c r="A21" s="218"/>
      <c r="B21" s="109" t="s">
        <v>802</v>
      </c>
      <c r="C21" s="103" t="s">
        <v>803</v>
      </c>
      <c r="D21" s="103" t="s">
        <v>804</v>
      </c>
      <c r="E21" s="103" t="s">
        <v>805</v>
      </c>
      <c r="F21" s="135" t="s">
        <v>806</v>
      </c>
    </row>
  </sheetData>
  <mergeCells count="9">
    <mergeCell ref="A6:A11"/>
    <mergeCell ref="A12:A16"/>
    <mergeCell ref="A17:A21"/>
    <mergeCell ref="A1:B1"/>
    <mergeCell ref="C1:F1"/>
    <mergeCell ref="A2:B2"/>
    <mergeCell ref="A3:B3"/>
    <mergeCell ref="A4:B4"/>
    <mergeCell ref="A5:B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B31" workbookViewId="0">
      <selection activeCell="D8" sqref="D8"/>
    </sheetView>
  </sheetViews>
  <sheetFormatPr baseColWidth="10" defaultColWidth="8.83203125" defaultRowHeight="14" x14ac:dyDescent="0.2"/>
  <cols>
    <col min="1" max="1" width="8.6640625" style="120" customWidth="1"/>
    <col min="2" max="2" width="14.6640625" style="120" customWidth="1"/>
    <col min="3" max="6" width="40.6640625" style="98" customWidth="1"/>
    <col min="7" max="256" width="8.83203125" style="120"/>
    <col min="257" max="257" width="8.6640625" style="120" customWidth="1"/>
    <col min="258" max="258" width="14.6640625" style="120" customWidth="1"/>
    <col min="259" max="262" width="40.6640625" style="120" customWidth="1"/>
    <col min="263" max="512" width="8.83203125" style="120"/>
    <col min="513" max="513" width="8.6640625" style="120" customWidth="1"/>
    <col min="514" max="514" width="14.6640625" style="120" customWidth="1"/>
    <col min="515" max="518" width="40.6640625" style="120" customWidth="1"/>
    <col min="519" max="768" width="8.83203125" style="120"/>
    <col min="769" max="769" width="8.6640625" style="120" customWidth="1"/>
    <col min="770" max="770" width="14.6640625" style="120" customWidth="1"/>
    <col min="771" max="774" width="40.6640625" style="120" customWidth="1"/>
    <col min="775" max="1024" width="8.83203125" style="120"/>
    <col min="1025" max="1025" width="8.6640625" style="120" customWidth="1"/>
    <col min="1026" max="1026" width="14.6640625" style="120" customWidth="1"/>
    <col min="1027" max="1030" width="40.6640625" style="120" customWidth="1"/>
    <col min="1031" max="1280" width="8.83203125" style="120"/>
    <col min="1281" max="1281" width="8.6640625" style="120" customWidth="1"/>
    <col min="1282" max="1282" width="14.6640625" style="120" customWidth="1"/>
    <col min="1283" max="1286" width="40.6640625" style="120" customWidth="1"/>
    <col min="1287" max="1536" width="8.83203125" style="120"/>
    <col min="1537" max="1537" width="8.6640625" style="120" customWidth="1"/>
    <col min="1538" max="1538" width="14.6640625" style="120" customWidth="1"/>
    <col min="1539" max="1542" width="40.6640625" style="120" customWidth="1"/>
    <col min="1543" max="1792" width="8.83203125" style="120"/>
    <col min="1793" max="1793" width="8.6640625" style="120" customWidth="1"/>
    <col min="1794" max="1794" width="14.6640625" style="120" customWidth="1"/>
    <col min="1795" max="1798" width="40.6640625" style="120" customWidth="1"/>
    <col min="1799" max="2048" width="8.83203125" style="120"/>
    <col min="2049" max="2049" width="8.6640625" style="120" customWidth="1"/>
    <col min="2050" max="2050" width="14.6640625" style="120" customWidth="1"/>
    <col min="2051" max="2054" width="40.6640625" style="120" customWidth="1"/>
    <col min="2055" max="2304" width="8.83203125" style="120"/>
    <col min="2305" max="2305" width="8.6640625" style="120" customWidth="1"/>
    <col min="2306" max="2306" width="14.6640625" style="120" customWidth="1"/>
    <col min="2307" max="2310" width="40.6640625" style="120" customWidth="1"/>
    <col min="2311" max="2560" width="8.83203125" style="120"/>
    <col min="2561" max="2561" width="8.6640625" style="120" customWidth="1"/>
    <col min="2562" max="2562" width="14.6640625" style="120" customWidth="1"/>
    <col min="2563" max="2566" width="40.6640625" style="120" customWidth="1"/>
    <col min="2567" max="2816" width="8.83203125" style="120"/>
    <col min="2817" max="2817" width="8.6640625" style="120" customWidth="1"/>
    <col min="2818" max="2818" width="14.6640625" style="120" customWidth="1"/>
    <col min="2819" max="2822" width="40.6640625" style="120" customWidth="1"/>
    <col min="2823" max="3072" width="8.83203125" style="120"/>
    <col min="3073" max="3073" width="8.6640625" style="120" customWidth="1"/>
    <col min="3074" max="3074" width="14.6640625" style="120" customWidth="1"/>
    <col min="3075" max="3078" width="40.6640625" style="120" customWidth="1"/>
    <col min="3079" max="3328" width="8.83203125" style="120"/>
    <col min="3329" max="3329" width="8.6640625" style="120" customWidth="1"/>
    <col min="3330" max="3330" width="14.6640625" style="120" customWidth="1"/>
    <col min="3331" max="3334" width="40.6640625" style="120" customWidth="1"/>
    <col min="3335" max="3584" width="8.83203125" style="120"/>
    <col min="3585" max="3585" width="8.6640625" style="120" customWidth="1"/>
    <col min="3586" max="3586" width="14.6640625" style="120" customWidth="1"/>
    <col min="3587" max="3590" width="40.6640625" style="120" customWidth="1"/>
    <col min="3591" max="3840" width="8.83203125" style="120"/>
    <col min="3841" max="3841" width="8.6640625" style="120" customWidth="1"/>
    <col min="3842" max="3842" width="14.6640625" style="120" customWidth="1"/>
    <col min="3843" max="3846" width="40.6640625" style="120" customWidth="1"/>
    <col min="3847" max="4096" width="8.83203125" style="120"/>
    <col min="4097" max="4097" width="8.6640625" style="120" customWidth="1"/>
    <col min="4098" max="4098" width="14.6640625" style="120" customWidth="1"/>
    <col min="4099" max="4102" width="40.6640625" style="120" customWidth="1"/>
    <col min="4103" max="4352" width="8.83203125" style="120"/>
    <col min="4353" max="4353" width="8.6640625" style="120" customWidth="1"/>
    <col min="4354" max="4354" width="14.6640625" style="120" customWidth="1"/>
    <col min="4355" max="4358" width="40.6640625" style="120" customWidth="1"/>
    <col min="4359" max="4608" width="8.83203125" style="120"/>
    <col min="4609" max="4609" width="8.6640625" style="120" customWidth="1"/>
    <col min="4610" max="4610" width="14.6640625" style="120" customWidth="1"/>
    <col min="4611" max="4614" width="40.6640625" style="120" customWidth="1"/>
    <col min="4615" max="4864" width="8.83203125" style="120"/>
    <col min="4865" max="4865" width="8.6640625" style="120" customWidth="1"/>
    <col min="4866" max="4866" width="14.6640625" style="120" customWidth="1"/>
    <col min="4867" max="4870" width="40.6640625" style="120" customWidth="1"/>
    <col min="4871" max="5120" width="8.83203125" style="120"/>
    <col min="5121" max="5121" width="8.6640625" style="120" customWidth="1"/>
    <col min="5122" max="5122" width="14.6640625" style="120" customWidth="1"/>
    <col min="5123" max="5126" width="40.6640625" style="120" customWidth="1"/>
    <col min="5127" max="5376" width="8.83203125" style="120"/>
    <col min="5377" max="5377" width="8.6640625" style="120" customWidth="1"/>
    <col min="5378" max="5378" width="14.6640625" style="120" customWidth="1"/>
    <col min="5379" max="5382" width="40.6640625" style="120" customWidth="1"/>
    <col min="5383" max="5632" width="8.83203125" style="120"/>
    <col min="5633" max="5633" width="8.6640625" style="120" customWidth="1"/>
    <col min="5634" max="5634" width="14.6640625" style="120" customWidth="1"/>
    <col min="5635" max="5638" width="40.6640625" style="120" customWidth="1"/>
    <col min="5639" max="5888" width="8.83203125" style="120"/>
    <col min="5889" max="5889" width="8.6640625" style="120" customWidth="1"/>
    <col min="5890" max="5890" width="14.6640625" style="120" customWidth="1"/>
    <col min="5891" max="5894" width="40.6640625" style="120" customWidth="1"/>
    <col min="5895" max="6144" width="8.83203125" style="120"/>
    <col min="6145" max="6145" width="8.6640625" style="120" customWidth="1"/>
    <col min="6146" max="6146" width="14.6640625" style="120" customWidth="1"/>
    <col min="6147" max="6150" width="40.6640625" style="120" customWidth="1"/>
    <col min="6151" max="6400" width="8.83203125" style="120"/>
    <col min="6401" max="6401" width="8.6640625" style="120" customWidth="1"/>
    <col min="6402" max="6402" width="14.6640625" style="120" customWidth="1"/>
    <col min="6403" max="6406" width="40.6640625" style="120" customWidth="1"/>
    <col min="6407" max="6656" width="8.83203125" style="120"/>
    <col min="6657" max="6657" width="8.6640625" style="120" customWidth="1"/>
    <col min="6658" max="6658" width="14.6640625" style="120" customWidth="1"/>
    <col min="6659" max="6662" width="40.6640625" style="120" customWidth="1"/>
    <col min="6663" max="6912" width="8.83203125" style="120"/>
    <col min="6913" max="6913" width="8.6640625" style="120" customWidth="1"/>
    <col min="6914" max="6914" width="14.6640625" style="120" customWidth="1"/>
    <col min="6915" max="6918" width="40.6640625" style="120" customWidth="1"/>
    <col min="6919" max="7168" width="8.83203125" style="120"/>
    <col min="7169" max="7169" width="8.6640625" style="120" customWidth="1"/>
    <col min="7170" max="7170" width="14.6640625" style="120" customWidth="1"/>
    <col min="7171" max="7174" width="40.6640625" style="120" customWidth="1"/>
    <col min="7175" max="7424" width="8.83203125" style="120"/>
    <col min="7425" max="7425" width="8.6640625" style="120" customWidth="1"/>
    <col min="7426" max="7426" width="14.6640625" style="120" customWidth="1"/>
    <col min="7427" max="7430" width="40.6640625" style="120" customWidth="1"/>
    <col min="7431" max="7680" width="8.83203125" style="120"/>
    <col min="7681" max="7681" width="8.6640625" style="120" customWidth="1"/>
    <col min="7682" max="7682" width="14.6640625" style="120" customWidth="1"/>
    <col min="7683" max="7686" width="40.6640625" style="120" customWidth="1"/>
    <col min="7687" max="7936" width="8.83203125" style="120"/>
    <col min="7937" max="7937" width="8.6640625" style="120" customWidth="1"/>
    <col min="7938" max="7938" width="14.6640625" style="120" customWidth="1"/>
    <col min="7939" max="7942" width="40.6640625" style="120" customWidth="1"/>
    <col min="7943" max="8192" width="8.83203125" style="120"/>
    <col min="8193" max="8193" width="8.6640625" style="120" customWidth="1"/>
    <col min="8194" max="8194" width="14.6640625" style="120" customWidth="1"/>
    <col min="8195" max="8198" width="40.6640625" style="120" customWidth="1"/>
    <col min="8199" max="8448" width="8.83203125" style="120"/>
    <col min="8449" max="8449" width="8.6640625" style="120" customWidth="1"/>
    <col min="8450" max="8450" width="14.6640625" style="120" customWidth="1"/>
    <col min="8451" max="8454" width="40.6640625" style="120" customWidth="1"/>
    <col min="8455" max="8704" width="8.83203125" style="120"/>
    <col min="8705" max="8705" width="8.6640625" style="120" customWidth="1"/>
    <col min="8706" max="8706" width="14.6640625" style="120" customWidth="1"/>
    <col min="8707" max="8710" width="40.6640625" style="120" customWidth="1"/>
    <col min="8711" max="8960" width="8.83203125" style="120"/>
    <col min="8961" max="8961" width="8.6640625" style="120" customWidth="1"/>
    <col min="8962" max="8962" width="14.6640625" style="120" customWidth="1"/>
    <col min="8963" max="8966" width="40.6640625" style="120" customWidth="1"/>
    <col min="8967" max="9216" width="8.83203125" style="120"/>
    <col min="9217" max="9217" width="8.6640625" style="120" customWidth="1"/>
    <col min="9218" max="9218" width="14.6640625" style="120" customWidth="1"/>
    <col min="9219" max="9222" width="40.6640625" style="120" customWidth="1"/>
    <col min="9223" max="9472" width="8.83203125" style="120"/>
    <col min="9473" max="9473" width="8.6640625" style="120" customWidth="1"/>
    <col min="9474" max="9474" width="14.6640625" style="120" customWidth="1"/>
    <col min="9475" max="9478" width="40.6640625" style="120" customWidth="1"/>
    <col min="9479" max="9728" width="8.83203125" style="120"/>
    <col min="9729" max="9729" width="8.6640625" style="120" customWidth="1"/>
    <col min="9730" max="9730" width="14.6640625" style="120" customWidth="1"/>
    <col min="9731" max="9734" width="40.6640625" style="120" customWidth="1"/>
    <col min="9735" max="9984" width="8.83203125" style="120"/>
    <col min="9985" max="9985" width="8.6640625" style="120" customWidth="1"/>
    <col min="9986" max="9986" width="14.6640625" style="120" customWidth="1"/>
    <col min="9987" max="9990" width="40.6640625" style="120" customWidth="1"/>
    <col min="9991" max="10240" width="8.83203125" style="120"/>
    <col min="10241" max="10241" width="8.6640625" style="120" customWidth="1"/>
    <col min="10242" max="10242" width="14.6640625" style="120" customWidth="1"/>
    <col min="10243" max="10246" width="40.6640625" style="120" customWidth="1"/>
    <col min="10247" max="10496" width="8.83203125" style="120"/>
    <col min="10497" max="10497" width="8.6640625" style="120" customWidth="1"/>
    <col min="10498" max="10498" width="14.6640625" style="120" customWidth="1"/>
    <col min="10499" max="10502" width="40.6640625" style="120" customWidth="1"/>
    <col min="10503" max="10752" width="8.83203125" style="120"/>
    <col min="10753" max="10753" width="8.6640625" style="120" customWidth="1"/>
    <col min="10754" max="10754" width="14.6640625" style="120" customWidth="1"/>
    <col min="10755" max="10758" width="40.6640625" style="120" customWidth="1"/>
    <col min="10759" max="11008" width="8.83203125" style="120"/>
    <col min="11009" max="11009" width="8.6640625" style="120" customWidth="1"/>
    <col min="11010" max="11010" width="14.6640625" style="120" customWidth="1"/>
    <col min="11011" max="11014" width="40.6640625" style="120" customWidth="1"/>
    <col min="11015" max="11264" width="8.83203125" style="120"/>
    <col min="11265" max="11265" width="8.6640625" style="120" customWidth="1"/>
    <col min="11266" max="11266" width="14.6640625" style="120" customWidth="1"/>
    <col min="11267" max="11270" width="40.6640625" style="120" customWidth="1"/>
    <col min="11271" max="11520" width="8.83203125" style="120"/>
    <col min="11521" max="11521" width="8.6640625" style="120" customWidth="1"/>
    <col min="11522" max="11522" width="14.6640625" style="120" customWidth="1"/>
    <col min="11523" max="11526" width="40.6640625" style="120" customWidth="1"/>
    <col min="11527" max="11776" width="8.83203125" style="120"/>
    <col min="11777" max="11777" width="8.6640625" style="120" customWidth="1"/>
    <col min="11778" max="11778" width="14.6640625" style="120" customWidth="1"/>
    <col min="11779" max="11782" width="40.6640625" style="120" customWidth="1"/>
    <col min="11783" max="12032" width="8.83203125" style="120"/>
    <col min="12033" max="12033" width="8.6640625" style="120" customWidth="1"/>
    <col min="12034" max="12034" width="14.6640625" style="120" customWidth="1"/>
    <col min="12035" max="12038" width="40.6640625" style="120" customWidth="1"/>
    <col min="12039" max="12288" width="8.83203125" style="120"/>
    <col min="12289" max="12289" width="8.6640625" style="120" customWidth="1"/>
    <col min="12290" max="12290" width="14.6640625" style="120" customWidth="1"/>
    <col min="12291" max="12294" width="40.6640625" style="120" customWidth="1"/>
    <col min="12295" max="12544" width="8.83203125" style="120"/>
    <col min="12545" max="12545" width="8.6640625" style="120" customWidth="1"/>
    <col min="12546" max="12546" width="14.6640625" style="120" customWidth="1"/>
    <col min="12547" max="12550" width="40.6640625" style="120" customWidth="1"/>
    <col min="12551" max="12800" width="8.83203125" style="120"/>
    <col min="12801" max="12801" width="8.6640625" style="120" customWidth="1"/>
    <col min="12802" max="12802" width="14.6640625" style="120" customWidth="1"/>
    <col min="12803" max="12806" width="40.6640625" style="120" customWidth="1"/>
    <col min="12807" max="13056" width="8.83203125" style="120"/>
    <col min="13057" max="13057" width="8.6640625" style="120" customWidth="1"/>
    <col min="13058" max="13058" width="14.6640625" style="120" customWidth="1"/>
    <col min="13059" max="13062" width="40.6640625" style="120" customWidth="1"/>
    <col min="13063" max="13312" width="8.83203125" style="120"/>
    <col min="13313" max="13313" width="8.6640625" style="120" customWidth="1"/>
    <col min="13314" max="13314" width="14.6640625" style="120" customWidth="1"/>
    <col min="13315" max="13318" width="40.6640625" style="120" customWidth="1"/>
    <col min="13319" max="13568" width="8.83203125" style="120"/>
    <col min="13569" max="13569" width="8.6640625" style="120" customWidth="1"/>
    <col min="13570" max="13570" width="14.6640625" style="120" customWidth="1"/>
    <col min="13571" max="13574" width="40.6640625" style="120" customWidth="1"/>
    <col min="13575" max="13824" width="8.83203125" style="120"/>
    <col min="13825" max="13825" width="8.6640625" style="120" customWidth="1"/>
    <col min="13826" max="13826" width="14.6640625" style="120" customWidth="1"/>
    <col min="13827" max="13830" width="40.6640625" style="120" customWidth="1"/>
    <col min="13831" max="14080" width="8.83203125" style="120"/>
    <col min="14081" max="14081" width="8.6640625" style="120" customWidth="1"/>
    <col min="14082" max="14082" width="14.6640625" style="120" customWidth="1"/>
    <col min="14083" max="14086" width="40.6640625" style="120" customWidth="1"/>
    <col min="14087" max="14336" width="8.83203125" style="120"/>
    <col min="14337" max="14337" width="8.6640625" style="120" customWidth="1"/>
    <col min="14338" max="14338" width="14.6640625" style="120" customWidth="1"/>
    <col min="14339" max="14342" width="40.6640625" style="120" customWidth="1"/>
    <col min="14343" max="14592" width="8.83203125" style="120"/>
    <col min="14593" max="14593" width="8.6640625" style="120" customWidth="1"/>
    <col min="14594" max="14594" width="14.6640625" style="120" customWidth="1"/>
    <col min="14595" max="14598" width="40.6640625" style="120" customWidth="1"/>
    <col min="14599" max="14848" width="8.83203125" style="120"/>
    <col min="14849" max="14849" width="8.6640625" style="120" customWidth="1"/>
    <col min="14850" max="14850" width="14.6640625" style="120" customWidth="1"/>
    <col min="14851" max="14854" width="40.6640625" style="120" customWidth="1"/>
    <col min="14855" max="15104" width="8.83203125" style="120"/>
    <col min="15105" max="15105" width="8.6640625" style="120" customWidth="1"/>
    <col min="15106" max="15106" width="14.6640625" style="120" customWidth="1"/>
    <col min="15107" max="15110" width="40.6640625" style="120" customWidth="1"/>
    <col min="15111" max="15360" width="8.83203125" style="120"/>
    <col min="15361" max="15361" width="8.6640625" style="120" customWidth="1"/>
    <col min="15362" max="15362" width="14.6640625" style="120" customWidth="1"/>
    <col min="15363" max="15366" width="40.6640625" style="120" customWidth="1"/>
    <col min="15367" max="15616" width="8.83203125" style="120"/>
    <col min="15617" max="15617" width="8.6640625" style="120" customWidth="1"/>
    <col min="15618" max="15618" width="14.6640625" style="120" customWidth="1"/>
    <col min="15619" max="15622" width="40.6640625" style="120" customWidth="1"/>
    <col min="15623" max="15872" width="8.83203125" style="120"/>
    <col min="15873" max="15873" width="8.6640625" style="120" customWidth="1"/>
    <col min="15874" max="15874" width="14.6640625" style="120" customWidth="1"/>
    <col min="15875" max="15878" width="40.6640625" style="120" customWidth="1"/>
    <col min="15879" max="16128" width="8.83203125" style="120"/>
    <col min="16129" max="16129" width="8.6640625" style="120" customWidth="1"/>
    <col min="16130" max="16130" width="14.6640625" style="120" customWidth="1"/>
    <col min="16131" max="16134" width="40.6640625" style="120" customWidth="1"/>
    <col min="16135" max="16384" width="8.83203125" style="120"/>
  </cols>
  <sheetData>
    <row r="1" spans="1:6" s="119" customFormat="1" ht="35" customHeight="1" x14ac:dyDescent="0.2">
      <c r="A1" s="206" t="s">
        <v>817</v>
      </c>
      <c r="B1" s="206"/>
      <c r="C1" s="207" t="s">
        <v>818</v>
      </c>
      <c r="D1" s="207"/>
      <c r="E1" s="207"/>
      <c r="F1" s="207"/>
    </row>
    <row r="2" spans="1:6" ht="25" customHeight="1" x14ac:dyDescent="0.2">
      <c r="A2" s="234" t="s">
        <v>714</v>
      </c>
      <c r="B2" s="234"/>
      <c r="C2" s="97" t="s">
        <v>819</v>
      </c>
      <c r="D2" s="97" t="s">
        <v>820</v>
      </c>
      <c r="E2" s="97" t="s">
        <v>717</v>
      </c>
      <c r="F2" s="97" t="s">
        <v>718</v>
      </c>
    </row>
    <row r="3" spans="1:6" ht="25" customHeight="1" x14ac:dyDescent="0.2">
      <c r="A3" s="234" t="s">
        <v>719</v>
      </c>
      <c r="B3" s="234"/>
      <c r="C3" s="97" t="s">
        <v>821</v>
      </c>
      <c r="D3" s="97" t="s">
        <v>822</v>
      </c>
      <c r="E3" s="97" t="s">
        <v>823</v>
      </c>
      <c r="F3" s="97" t="s">
        <v>824</v>
      </c>
    </row>
    <row r="4" spans="1:6" ht="25" customHeight="1" x14ac:dyDescent="0.2">
      <c r="A4" s="235" t="s">
        <v>825</v>
      </c>
      <c r="B4" s="236"/>
      <c r="C4" s="97" t="s">
        <v>826</v>
      </c>
      <c r="D4" s="97" t="s">
        <v>827</v>
      </c>
      <c r="E4" s="97" t="s">
        <v>828</v>
      </c>
      <c r="F4" s="97" t="s">
        <v>829</v>
      </c>
    </row>
    <row r="5" spans="1:6" ht="49.5" customHeight="1" x14ac:dyDescent="0.2">
      <c r="A5" s="237" t="s">
        <v>729</v>
      </c>
      <c r="B5" s="238"/>
      <c r="C5" s="99" t="s">
        <v>830</v>
      </c>
      <c r="D5" s="99" t="s">
        <v>831</v>
      </c>
      <c r="E5" s="99" t="s">
        <v>832</v>
      </c>
      <c r="F5" s="99" t="s">
        <v>833</v>
      </c>
    </row>
    <row r="6" spans="1:6" ht="82.5" customHeight="1" x14ac:dyDescent="0.2">
      <c r="A6" s="231" t="s">
        <v>734</v>
      </c>
      <c r="B6" s="121" t="s">
        <v>834</v>
      </c>
      <c r="C6" s="102" t="s">
        <v>835</v>
      </c>
      <c r="D6" s="99" t="s">
        <v>836</v>
      </c>
      <c r="E6" s="99" t="s">
        <v>837</v>
      </c>
      <c r="F6" s="99" t="s">
        <v>838</v>
      </c>
    </row>
    <row r="7" spans="1:6" ht="24" customHeight="1" x14ac:dyDescent="0.2">
      <c r="A7" s="231"/>
      <c r="B7" s="122" t="s">
        <v>740</v>
      </c>
      <c r="C7" s="123"/>
      <c r="D7" s="123"/>
      <c r="E7" s="99" t="s">
        <v>839</v>
      </c>
      <c r="F7" s="99" t="s">
        <v>840</v>
      </c>
    </row>
    <row r="8" spans="1:6" ht="68.25" customHeight="1" x14ac:dyDescent="0.2">
      <c r="A8" s="231"/>
      <c r="B8" s="121" t="s">
        <v>841</v>
      </c>
      <c r="C8" s="102"/>
      <c r="D8" s="99" t="s">
        <v>842</v>
      </c>
      <c r="E8" s="99" t="s">
        <v>843</v>
      </c>
      <c r="F8" s="99" t="s">
        <v>844</v>
      </c>
    </row>
    <row r="9" spans="1:6" ht="35.25" customHeight="1" x14ac:dyDescent="0.2">
      <c r="A9" s="231"/>
      <c r="B9" s="121" t="s">
        <v>845</v>
      </c>
      <c r="C9" s="124"/>
      <c r="D9" s="124"/>
      <c r="E9" s="99" t="s">
        <v>846</v>
      </c>
      <c r="F9" s="99" t="s">
        <v>847</v>
      </c>
    </row>
    <row r="10" spans="1:6" ht="47.25" customHeight="1" x14ac:dyDescent="0.2">
      <c r="A10" s="231"/>
      <c r="B10" s="121" t="s">
        <v>848</v>
      </c>
      <c r="C10" s="102"/>
      <c r="D10" s="99" t="s">
        <v>849</v>
      </c>
      <c r="E10" s="99" t="s">
        <v>850</v>
      </c>
      <c r="F10" s="99" t="s">
        <v>851</v>
      </c>
    </row>
    <row r="11" spans="1:6" ht="25.5" customHeight="1" x14ac:dyDescent="0.2">
      <c r="A11" s="232" t="s">
        <v>852</v>
      </c>
      <c r="B11" s="105" t="s">
        <v>853</v>
      </c>
      <c r="C11" s="99" t="s">
        <v>854</v>
      </c>
      <c r="D11" s="99" t="s">
        <v>855</v>
      </c>
      <c r="E11" s="99" t="s">
        <v>856</v>
      </c>
      <c r="F11" s="99" t="s">
        <v>854</v>
      </c>
    </row>
    <row r="12" spans="1:6" ht="23.25" customHeight="1" x14ac:dyDescent="0.2">
      <c r="A12" s="232"/>
      <c r="B12" s="105" t="s">
        <v>812</v>
      </c>
      <c r="C12" s="99" t="s">
        <v>857</v>
      </c>
      <c r="D12" s="99" t="s">
        <v>858</v>
      </c>
      <c r="E12" s="99" t="s">
        <v>858</v>
      </c>
      <c r="F12" s="99" t="s">
        <v>859</v>
      </c>
    </row>
    <row r="13" spans="1:6" ht="47.25" customHeight="1" x14ac:dyDescent="0.2">
      <c r="A13" s="232"/>
      <c r="B13" s="107" t="s">
        <v>860</v>
      </c>
      <c r="C13" s="99" t="s">
        <v>861</v>
      </c>
      <c r="D13" s="99" t="s">
        <v>862</v>
      </c>
      <c r="E13" s="99" t="s">
        <v>863</v>
      </c>
      <c r="F13" s="99" t="s">
        <v>864</v>
      </c>
    </row>
    <row r="14" spans="1:6" ht="33.75" customHeight="1" x14ac:dyDescent="0.2">
      <c r="A14" s="232"/>
      <c r="B14" s="107" t="s">
        <v>865</v>
      </c>
      <c r="C14" s="99" t="s">
        <v>866</v>
      </c>
      <c r="D14" s="99" t="s">
        <v>867</v>
      </c>
      <c r="E14" s="99" t="s">
        <v>868</v>
      </c>
      <c r="F14" s="99" t="s">
        <v>869</v>
      </c>
    </row>
    <row r="15" spans="1:6" ht="35.25" customHeight="1" x14ac:dyDescent="0.2">
      <c r="A15" s="232"/>
      <c r="B15" s="108" t="s">
        <v>813</v>
      </c>
      <c r="C15" s="99" t="s">
        <v>870</v>
      </c>
      <c r="D15" s="99" t="s">
        <v>871</v>
      </c>
      <c r="E15" s="99" t="s">
        <v>872</v>
      </c>
      <c r="F15" s="99" t="s">
        <v>873</v>
      </c>
    </row>
    <row r="16" spans="1:6" s="126" customFormat="1" ht="25" customHeight="1" x14ac:dyDescent="0.2">
      <c r="A16" s="232" t="s">
        <v>874</v>
      </c>
      <c r="B16" s="125" t="s">
        <v>875</v>
      </c>
      <c r="C16" s="102" t="s">
        <v>876</v>
      </c>
      <c r="D16" s="102" t="s">
        <v>787</v>
      </c>
      <c r="E16" s="102" t="s">
        <v>877</v>
      </c>
      <c r="F16" s="102" t="s">
        <v>878</v>
      </c>
    </row>
    <row r="17" spans="1:6" s="126" customFormat="1" ht="25" customHeight="1" x14ac:dyDescent="0.2">
      <c r="A17" s="232"/>
      <c r="B17" s="125" t="s">
        <v>879</v>
      </c>
      <c r="C17" s="102" t="s">
        <v>880</v>
      </c>
      <c r="D17" s="102" t="s">
        <v>880</v>
      </c>
      <c r="E17" s="102" t="s">
        <v>881</v>
      </c>
      <c r="F17" s="102" t="s">
        <v>882</v>
      </c>
    </row>
    <row r="18" spans="1:6" s="126" customFormat="1" ht="25" customHeight="1" x14ac:dyDescent="0.2">
      <c r="A18" s="232"/>
      <c r="B18" s="125" t="s">
        <v>883</v>
      </c>
      <c r="C18" s="102" t="s">
        <v>884</v>
      </c>
      <c r="D18" s="102" t="s">
        <v>885</v>
      </c>
      <c r="E18" s="102" t="s">
        <v>885</v>
      </c>
      <c r="F18" s="102" t="s">
        <v>886</v>
      </c>
    </row>
    <row r="19" spans="1:6" s="126" customFormat="1" ht="25" customHeight="1" x14ac:dyDescent="0.2">
      <c r="A19" s="232"/>
      <c r="B19" s="125" t="s">
        <v>887</v>
      </c>
      <c r="C19" s="102" t="s">
        <v>888</v>
      </c>
      <c r="D19" s="102" t="s">
        <v>889</v>
      </c>
      <c r="E19" s="102" t="s">
        <v>890</v>
      </c>
      <c r="F19" s="102" t="s">
        <v>891</v>
      </c>
    </row>
    <row r="22" spans="1:6" s="127" customFormat="1" ht="35" customHeight="1" x14ac:dyDescent="0.2">
      <c r="A22" s="226" t="s">
        <v>807</v>
      </c>
      <c r="B22" s="226"/>
      <c r="C22" s="233" t="s">
        <v>892</v>
      </c>
      <c r="D22" s="233"/>
      <c r="E22" s="233"/>
    </row>
    <row r="23" spans="1:6" s="128" customFormat="1" ht="25" customHeight="1" x14ac:dyDescent="0.2">
      <c r="A23" s="226" t="s">
        <v>808</v>
      </c>
      <c r="B23" s="226"/>
      <c r="C23" s="111" t="s">
        <v>893</v>
      </c>
      <c r="D23" s="111" t="s">
        <v>894</v>
      </c>
      <c r="E23" s="111" t="s">
        <v>895</v>
      </c>
    </row>
    <row r="24" spans="1:6" s="128" customFormat="1" ht="25" customHeight="1" x14ac:dyDescent="0.2">
      <c r="A24" s="226" t="s">
        <v>809</v>
      </c>
      <c r="B24" s="226"/>
      <c r="C24" s="111" t="s">
        <v>721</v>
      </c>
      <c r="D24" s="111" t="s">
        <v>722</v>
      </c>
      <c r="E24" s="111" t="s">
        <v>896</v>
      </c>
    </row>
    <row r="25" spans="1:6" s="128" customFormat="1" ht="25" customHeight="1" x14ac:dyDescent="0.2">
      <c r="A25" s="227" t="s">
        <v>897</v>
      </c>
      <c r="B25" s="228"/>
      <c r="C25" s="112" t="s">
        <v>898</v>
      </c>
      <c r="D25" s="111" t="s">
        <v>899</v>
      </c>
      <c r="E25" s="111" t="s">
        <v>900</v>
      </c>
    </row>
    <row r="26" spans="1:6" s="129" customFormat="1" ht="46.5" customHeight="1" x14ac:dyDescent="0.2">
      <c r="A26" s="229" t="s">
        <v>901</v>
      </c>
      <c r="B26" s="228"/>
      <c r="C26" s="113" t="s">
        <v>902</v>
      </c>
      <c r="D26" s="113" t="s">
        <v>903</v>
      </c>
      <c r="E26" s="113" t="s">
        <v>904</v>
      </c>
    </row>
    <row r="27" spans="1:6" s="129" customFormat="1" ht="43.5" customHeight="1" x14ac:dyDescent="0.2">
      <c r="A27" s="230" t="s">
        <v>905</v>
      </c>
      <c r="B27" s="114" t="s">
        <v>906</v>
      </c>
      <c r="C27" s="99" t="s">
        <v>907</v>
      </c>
      <c r="D27" s="102" t="s">
        <v>908</v>
      </c>
      <c r="E27" s="102" t="s">
        <v>909</v>
      </c>
    </row>
    <row r="28" spans="1:6" s="129" customFormat="1" ht="42.75" customHeight="1" x14ac:dyDescent="0.2">
      <c r="A28" s="230"/>
      <c r="B28" s="114" t="s">
        <v>910</v>
      </c>
      <c r="C28" s="113" t="s">
        <v>911</v>
      </c>
      <c r="D28" s="102" t="s">
        <v>912</v>
      </c>
      <c r="E28" s="102" t="s">
        <v>913</v>
      </c>
    </row>
    <row r="29" spans="1:6" s="129" customFormat="1" ht="22.5" customHeight="1" x14ac:dyDescent="0.2">
      <c r="A29" s="230"/>
      <c r="B29" s="114" t="s">
        <v>914</v>
      </c>
      <c r="C29" s="115"/>
      <c r="D29" s="116" t="s">
        <v>915</v>
      </c>
      <c r="E29" s="116" t="s">
        <v>916</v>
      </c>
    </row>
    <row r="30" spans="1:6" s="129" customFormat="1" ht="41.25" customHeight="1" x14ac:dyDescent="0.2">
      <c r="A30" s="230"/>
      <c r="B30" s="114" t="s">
        <v>917</v>
      </c>
      <c r="C30" s="99" t="s">
        <v>918</v>
      </c>
      <c r="D30" s="99" t="s">
        <v>919</v>
      </c>
      <c r="E30" s="99" t="s">
        <v>920</v>
      </c>
    </row>
    <row r="31" spans="1:6" s="129" customFormat="1" ht="49.5" customHeight="1" x14ac:dyDescent="0.2">
      <c r="A31" s="230"/>
      <c r="B31" s="114" t="s">
        <v>921</v>
      </c>
      <c r="C31" s="116" t="s">
        <v>922</v>
      </c>
      <c r="D31" s="116" t="s">
        <v>923</v>
      </c>
      <c r="E31" s="116" t="s">
        <v>924</v>
      </c>
    </row>
    <row r="32" spans="1:6" s="129" customFormat="1" ht="33" customHeight="1" x14ac:dyDescent="0.2">
      <c r="A32" s="230"/>
      <c r="B32" s="114" t="s">
        <v>925</v>
      </c>
      <c r="C32" s="116"/>
      <c r="D32" s="102" t="s">
        <v>926</v>
      </c>
      <c r="E32" s="99" t="s">
        <v>927</v>
      </c>
    </row>
    <row r="33" spans="1:5" s="129" customFormat="1" ht="27" customHeight="1" x14ac:dyDescent="0.2">
      <c r="A33" s="230" t="s">
        <v>810</v>
      </c>
      <c r="B33" s="105" t="s">
        <v>928</v>
      </c>
      <c r="C33" s="116" t="s">
        <v>811</v>
      </c>
      <c r="D33" s="116" t="s">
        <v>929</v>
      </c>
      <c r="E33" s="116" t="s">
        <v>929</v>
      </c>
    </row>
    <row r="34" spans="1:5" s="129" customFormat="1" ht="24.75" customHeight="1" x14ac:dyDescent="0.2">
      <c r="A34" s="230"/>
      <c r="B34" s="105" t="s">
        <v>930</v>
      </c>
      <c r="C34" s="116" t="s">
        <v>931</v>
      </c>
      <c r="D34" s="116" t="s">
        <v>932</v>
      </c>
      <c r="E34" s="116" t="s">
        <v>933</v>
      </c>
    </row>
    <row r="35" spans="1:5" s="129" customFormat="1" ht="69" customHeight="1" x14ac:dyDescent="0.2">
      <c r="A35" s="230"/>
      <c r="B35" s="107" t="s">
        <v>934</v>
      </c>
      <c r="C35" s="113" t="s">
        <v>935</v>
      </c>
      <c r="D35" s="113" t="s">
        <v>936</v>
      </c>
      <c r="E35" s="113" t="s">
        <v>937</v>
      </c>
    </row>
    <row r="36" spans="1:5" s="129" customFormat="1" ht="33" customHeight="1" x14ac:dyDescent="0.2">
      <c r="A36" s="230"/>
      <c r="B36" s="107" t="s">
        <v>938</v>
      </c>
      <c r="C36" s="113" t="s">
        <v>939</v>
      </c>
      <c r="D36" s="113" t="s">
        <v>940</v>
      </c>
      <c r="E36" s="113" t="s">
        <v>941</v>
      </c>
    </row>
    <row r="37" spans="1:5" s="129" customFormat="1" ht="19.5" customHeight="1" x14ac:dyDescent="0.2">
      <c r="A37" s="230"/>
      <c r="B37" s="108" t="s">
        <v>942</v>
      </c>
      <c r="C37" s="116" t="s">
        <v>943</v>
      </c>
      <c r="D37" s="116" t="s">
        <v>944</v>
      </c>
      <c r="E37" s="116" t="s">
        <v>945</v>
      </c>
    </row>
    <row r="38" spans="1:5" s="129" customFormat="1" ht="25" customHeight="1" x14ac:dyDescent="0.2">
      <c r="A38" s="223" t="s">
        <v>814</v>
      </c>
      <c r="B38" s="114" t="s">
        <v>946</v>
      </c>
      <c r="C38" s="113" t="s">
        <v>947</v>
      </c>
      <c r="D38" s="113" t="s">
        <v>948</v>
      </c>
      <c r="E38" s="113" t="s">
        <v>949</v>
      </c>
    </row>
    <row r="39" spans="1:5" s="129" customFormat="1" ht="25" customHeight="1" x14ac:dyDescent="0.2">
      <c r="A39" s="224"/>
      <c r="B39" s="114" t="s">
        <v>950</v>
      </c>
      <c r="C39" s="116" t="s">
        <v>951</v>
      </c>
      <c r="D39" s="116" t="s">
        <v>877</v>
      </c>
      <c r="E39" s="116" t="s">
        <v>952</v>
      </c>
    </row>
    <row r="40" spans="1:5" s="129" customFormat="1" ht="25" customHeight="1" x14ac:dyDescent="0.2">
      <c r="A40" s="224"/>
      <c r="B40" s="114" t="s">
        <v>953</v>
      </c>
      <c r="C40" s="116" t="s">
        <v>815</v>
      </c>
      <c r="D40" s="116" t="s">
        <v>954</v>
      </c>
      <c r="E40" s="116" t="s">
        <v>955</v>
      </c>
    </row>
    <row r="41" spans="1:5" s="129" customFormat="1" ht="25" customHeight="1" x14ac:dyDescent="0.2">
      <c r="A41" s="224"/>
      <c r="B41" s="117" t="s">
        <v>956</v>
      </c>
      <c r="C41" s="113" t="s">
        <v>816</v>
      </c>
      <c r="D41" s="118" t="s">
        <v>881</v>
      </c>
      <c r="E41" s="118" t="s">
        <v>957</v>
      </c>
    </row>
    <row r="42" spans="1:5" s="129" customFormat="1" ht="25" customHeight="1" x14ac:dyDescent="0.2">
      <c r="A42" s="225"/>
      <c r="B42" s="114" t="s">
        <v>958</v>
      </c>
      <c r="C42" s="113" t="s">
        <v>959</v>
      </c>
      <c r="D42" s="118" t="s">
        <v>960</v>
      </c>
      <c r="E42" s="113" t="s">
        <v>961</v>
      </c>
    </row>
  </sheetData>
  <mergeCells count="18">
    <mergeCell ref="A22:B22"/>
    <mergeCell ref="C1:F1"/>
    <mergeCell ref="A6:A10"/>
    <mergeCell ref="A11:A15"/>
    <mergeCell ref="A16:A19"/>
    <mergeCell ref="C22:E22"/>
    <mergeCell ref="A1:B1"/>
    <mergeCell ref="A2:B2"/>
    <mergeCell ref="A3:B3"/>
    <mergeCell ref="A4:B4"/>
    <mergeCell ref="A5:B5"/>
    <mergeCell ref="A38:A42"/>
    <mergeCell ref="A23:B23"/>
    <mergeCell ref="A24:B24"/>
    <mergeCell ref="A25:B25"/>
    <mergeCell ref="A26:B26"/>
    <mergeCell ref="A27:A32"/>
    <mergeCell ref="A33:A3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7" sqref="I17"/>
    </sheetView>
  </sheetViews>
  <sheetFormatPr baseColWidth="10" defaultColWidth="8.83203125" defaultRowHeight="15" x14ac:dyDescent="0.2"/>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0" sqref="L20"/>
    </sheetView>
  </sheetViews>
  <sheetFormatPr baseColWidth="10" defaultColWidth="8.83203125" defaultRowHeight="15" x14ac:dyDescent="0.2"/>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8" sqref="I18"/>
    </sheetView>
  </sheetViews>
  <sheetFormatPr baseColWidth="10" defaultColWidth="8.83203125" defaultRowHeight="15" x14ac:dyDescent="0.2"/>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2" sqref="H22"/>
    </sheetView>
  </sheetViews>
  <sheetFormatPr baseColWidth="10" defaultColWidth="8.83203125" defaultRowHeight="15" x14ac:dyDescent="0.2"/>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8" sqref="B18"/>
    </sheetView>
  </sheetViews>
  <sheetFormatPr baseColWidth="10" defaultColWidth="8.83203125" defaultRowHeight="15" x14ac:dyDescent="0.2"/>
  <cols>
    <col min="1" max="1" width="10.33203125" customWidth="1"/>
    <col min="2" max="2" width="15.6640625" bestFit="1" customWidth="1"/>
    <col min="3" max="3" width="2.6640625" customWidth="1"/>
    <col min="4" max="5" width="3.5" customWidth="1"/>
    <col min="6" max="6" width="2.83203125" customWidth="1"/>
    <col min="7" max="7" width="6.5" customWidth="1"/>
    <col min="8" max="8" width="5.1640625" customWidth="1"/>
  </cols>
  <sheetData>
    <row r="1" spans="1:3" x14ac:dyDescent="0.2">
      <c r="A1" s="13" t="s">
        <v>120</v>
      </c>
      <c r="B1" t="s">
        <v>133</v>
      </c>
      <c r="C1" t="s">
        <v>134</v>
      </c>
    </row>
    <row r="2" spans="1:3" x14ac:dyDescent="0.2">
      <c r="A2" s="14" t="s">
        <v>121</v>
      </c>
      <c r="B2" s="15">
        <v>6</v>
      </c>
      <c r="C2" t="str">
        <f>VLOOKUP(A2,职位列表!A:B,2,0)</f>
        <v>P</v>
      </c>
    </row>
    <row r="3" spans="1:3" x14ac:dyDescent="0.2">
      <c r="A3" s="14" t="s">
        <v>122</v>
      </c>
      <c r="B3" s="15"/>
    </row>
    <row r="4" spans="1:3" x14ac:dyDescent="0.2">
      <c r="A4" s="14" t="s">
        <v>123</v>
      </c>
      <c r="B4" s="15">
        <v>1</v>
      </c>
    </row>
    <row r="5" spans="1:3" x14ac:dyDescent="0.2">
      <c r="A5" s="14" t="s">
        <v>124</v>
      </c>
      <c r="B5" s="15">
        <v>16</v>
      </c>
      <c r="C5" t="str">
        <f>VLOOKUP(A5,职位列表!A:B,2,0)</f>
        <v>T</v>
      </c>
    </row>
    <row r="6" spans="1:3" x14ac:dyDescent="0.2">
      <c r="A6" s="14" t="s">
        <v>125</v>
      </c>
      <c r="B6" s="15">
        <v>12</v>
      </c>
    </row>
    <row r="7" spans="1:3" x14ac:dyDescent="0.2">
      <c r="A7" s="14" t="s">
        <v>126</v>
      </c>
      <c r="B7" s="15">
        <v>2</v>
      </c>
      <c r="C7" t="str">
        <f>VLOOKUP(A7,职位列表!A:B,2,0)</f>
        <v>U</v>
      </c>
    </row>
    <row r="8" spans="1:3" x14ac:dyDescent="0.2">
      <c r="A8" s="14" t="s">
        <v>127</v>
      </c>
      <c r="B8" s="15"/>
    </row>
    <row r="9" spans="1:3" x14ac:dyDescent="0.2">
      <c r="A9" s="14" t="s">
        <v>128</v>
      </c>
      <c r="B9" s="15"/>
    </row>
    <row r="10" spans="1:3" x14ac:dyDescent="0.2">
      <c r="A10" s="14" t="s">
        <v>129</v>
      </c>
      <c r="B10" s="15"/>
    </row>
    <row r="11" spans="1:3" x14ac:dyDescent="0.2">
      <c r="A11" s="14" t="s">
        <v>130</v>
      </c>
      <c r="B11" s="15">
        <v>11</v>
      </c>
      <c r="C11" t="str">
        <f>VLOOKUP(A11,职位列表!A:B,2,0)</f>
        <v>S</v>
      </c>
    </row>
    <row r="12" spans="1:3" x14ac:dyDescent="0.2">
      <c r="A12" s="14" t="s">
        <v>131</v>
      </c>
      <c r="B12" s="15"/>
    </row>
    <row r="13" spans="1:3" x14ac:dyDescent="0.2">
      <c r="A13" s="14" t="s">
        <v>132</v>
      </c>
      <c r="B13" s="15">
        <v>48</v>
      </c>
    </row>
  </sheetData>
  <phoneticPr fontId="1" type="noConversion"/>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election activeCell="E18" sqref="E18"/>
    </sheetView>
  </sheetViews>
  <sheetFormatPr baseColWidth="10" defaultColWidth="8.83203125" defaultRowHeight="15" x14ac:dyDescent="0.2"/>
  <cols>
    <col min="1" max="1" width="10.33203125" customWidth="1"/>
  </cols>
  <sheetData>
    <row r="1" spans="1:18" x14ac:dyDescent="0.2">
      <c r="A1" s="150" t="s">
        <v>177</v>
      </c>
      <c r="B1" s="150" t="s">
        <v>134</v>
      </c>
      <c r="C1" s="150">
        <v>1</v>
      </c>
      <c r="D1" s="150">
        <v>2</v>
      </c>
      <c r="E1" s="150">
        <v>3</v>
      </c>
      <c r="F1" s="150">
        <v>4</v>
      </c>
      <c r="G1" s="150">
        <v>5</v>
      </c>
      <c r="H1" s="147">
        <v>6</v>
      </c>
      <c r="I1" s="149"/>
      <c r="J1" s="145">
        <v>7</v>
      </c>
      <c r="K1" s="146"/>
      <c r="L1" s="147">
        <v>8</v>
      </c>
      <c r="M1" s="148"/>
      <c r="N1" s="149"/>
      <c r="O1" s="4">
        <v>9</v>
      </c>
      <c r="P1" s="4">
        <v>10</v>
      </c>
      <c r="Q1" s="4">
        <v>11</v>
      </c>
      <c r="R1" s="4">
        <v>12</v>
      </c>
    </row>
    <row r="2" spans="1:18" x14ac:dyDescent="0.2">
      <c r="A2" s="151"/>
      <c r="B2" s="151"/>
      <c r="C2" s="151"/>
      <c r="D2" s="151"/>
      <c r="E2" s="151"/>
      <c r="F2" s="151"/>
      <c r="G2" s="151"/>
      <c r="H2" s="17" t="s">
        <v>178</v>
      </c>
      <c r="I2" s="17" t="s">
        <v>179</v>
      </c>
      <c r="J2" s="4" t="s">
        <v>182</v>
      </c>
      <c r="K2" s="4" t="s">
        <v>184</v>
      </c>
      <c r="L2" s="4" t="s">
        <v>186</v>
      </c>
      <c r="M2" s="4" t="s">
        <v>179</v>
      </c>
      <c r="N2" s="4" t="s">
        <v>187</v>
      </c>
      <c r="O2" s="4"/>
      <c r="P2" s="4"/>
      <c r="Q2" s="4"/>
      <c r="R2" s="4"/>
    </row>
    <row r="3" spans="1:18" x14ac:dyDescent="0.2">
      <c r="A3" s="6" t="s">
        <v>123</v>
      </c>
      <c r="B3" s="16" t="s">
        <v>135</v>
      </c>
      <c r="C3" s="16"/>
      <c r="D3" s="16"/>
      <c r="E3" s="16"/>
      <c r="F3" s="16"/>
      <c r="G3" s="16"/>
      <c r="H3" s="16" t="s">
        <v>180</v>
      </c>
      <c r="I3" s="16" t="s">
        <v>181</v>
      </c>
      <c r="J3" s="16" t="s">
        <v>183</v>
      </c>
      <c r="K3" s="16"/>
      <c r="L3" s="16" t="s">
        <v>185</v>
      </c>
      <c r="M3" s="16"/>
      <c r="N3" s="16"/>
      <c r="O3" s="16" t="s">
        <v>171</v>
      </c>
      <c r="P3" s="16" t="s">
        <v>172</v>
      </c>
      <c r="Q3" s="16" t="s">
        <v>173</v>
      </c>
      <c r="R3" s="16"/>
    </row>
    <row r="4" spans="1:18" x14ac:dyDescent="0.2">
      <c r="A4" s="6" t="s">
        <v>121</v>
      </c>
      <c r="B4" s="16" t="str">
        <f>VLOOKUP(A4,职位列表!A:B,2,0)</f>
        <v>P</v>
      </c>
      <c r="C4" s="16" t="s">
        <v>137</v>
      </c>
      <c r="D4" s="16" t="s">
        <v>138</v>
      </c>
      <c r="E4" s="16" t="s">
        <v>139</v>
      </c>
      <c r="F4" s="16" t="s">
        <v>140</v>
      </c>
      <c r="G4" s="16" t="s">
        <v>141</v>
      </c>
      <c r="H4" s="16" t="s">
        <v>142</v>
      </c>
      <c r="I4" s="16"/>
      <c r="J4" s="16" t="s">
        <v>143</v>
      </c>
      <c r="K4" s="16"/>
      <c r="L4" s="16" t="s">
        <v>144</v>
      </c>
      <c r="M4" s="16"/>
      <c r="N4" s="16"/>
      <c r="O4" s="16" t="s">
        <v>145</v>
      </c>
      <c r="P4" s="16" t="s">
        <v>146</v>
      </c>
      <c r="Q4" s="16" t="s">
        <v>147</v>
      </c>
      <c r="R4" s="16" t="s">
        <v>148</v>
      </c>
    </row>
    <row r="5" spans="1:18" x14ac:dyDescent="0.2">
      <c r="A5" s="6" t="s">
        <v>122</v>
      </c>
      <c r="B5" s="16"/>
      <c r="C5" s="16"/>
      <c r="D5" s="16"/>
      <c r="E5" s="16"/>
      <c r="F5" s="16"/>
      <c r="G5" s="16"/>
      <c r="H5" s="16"/>
      <c r="I5" s="16"/>
      <c r="J5" s="16"/>
      <c r="K5" s="16"/>
      <c r="L5" s="16"/>
      <c r="M5" s="16"/>
      <c r="N5" s="16"/>
      <c r="O5" s="16"/>
      <c r="P5" s="16"/>
      <c r="Q5" s="16"/>
      <c r="R5" s="16"/>
    </row>
    <row r="6" spans="1:18" x14ac:dyDescent="0.2">
      <c r="A6" s="6" t="s">
        <v>124</v>
      </c>
      <c r="B6" s="16" t="str">
        <f>VLOOKUP(A6,职位列表!A:B,2,0)</f>
        <v>T</v>
      </c>
      <c r="C6" s="16" t="s">
        <v>149</v>
      </c>
      <c r="D6" s="16" t="s">
        <v>150</v>
      </c>
      <c r="E6" s="16" t="s">
        <v>151</v>
      </c>
      <c r="F6" s="16" t="s">
        <v>152</v>
      </c>
      <c r="G6" s="16" t="s">
        <v>153</v>
      </c>
      <c r="H6" s="16" t="s">
        <v>154</v>
      </c>
      <c r="I6" s="16"/>
      <c r="J6" s="16" t="s">
        <v>155</v>
      </c>
      <c r="K6" s="16"/>
      <c r="L6" s="16" t="s">
        <v>156</v>
      </c>
      <c r="M6" s="16"/>
      <c r="N6" s="16"/>
      <c r="O6" s="16" t="s">
        <v>157</v>
      </c>
      <c r="P6" s="16" t="s">
        <v>158</v>
      </c>
      <c r="Q6" s="16" t="s">
        <v>159</v>
      </c>
      <c r="R6" s="16" t="s">
        <v>160</v>
      </c>
    </row>
    <row r="7" spans="1:18" x14ac:dyDescent="0.2">
      <c r="A7" s="6" t="s">
        <v>125</v>
      </c>
      <c r="B7" s="16" t="s">
        <v>174</v>
      </c>
      <c r="C7" s="16"/>
      <c r="D7" s="16"/>
      <c r="E7" s="16"/>
      <c r="F7" s="16"/>
      <c r="G7" s="16"/>
      <c r="H7" s="16"/>
      <c r="I7" s="16"/>
      <c r="J7" s="16"/>
      <c r="K7" s="16"/>
      <c r="L7" s="16"/>
      <c r="M7" s="16"/>
      <c r="N7" s="16"/>
      <c r="O7" s="16"/>
      <c r="P7" s="16"/>
      <c r="Q7" s="16"/>
      <c r="R7" s="16"/>
    </row>
    <row r="8" spans="1:18" x14ac:dyDescent="0.2">
      <c r="A8" s="6" t="s">
        <v>126</v>
      </c>
      <c r="B8" s="16" t="str">
        <f>VLOOKUP(A8,职位列表!A:B,2,0)</f>
        <v>U</v>
      </c>
      <c r="C8" s="16" t="s">
        <v>161</v>
      </c>
      <c r="D8" s="16" t="s">
        <v>162</v>
      </c>
      <c r="E8" s="16" t="s">
        <v>163</v>
      </c>
      <c r="F8" s="16" t="s">
        <v>164</v>
      </c>
      <c r="G8" s="16" t="s">
        <v>165</v>
      </c>
      <c r="H8" s="16" t="s">
        <v>166</v>
      </c>
      <c r="I8" s="16" t="s">
        <v>167</v>
      </c>
      <c r="J8" s="16" t="s">
        <v>168</v>
      </c>
      <c r="K8" s="16" t="s">
        <v>169</v>
      </c>
      <c r="L8" s="16" t="s">
        <v>170</v>
      </c>
      <c r="M8" s="16"/>
      <c r="N8" s="16"/>
      <c r="Q8" s="16"/>
      <c r="R8" s="16"/>
    </row>
    <row r="9" spans="1:18" x14ac:dyDescent="0.2">
      <c r="A9" s="6" t="s">
        <v>127</v>
      </c>
      <c r="B9" s="16" t="s">
        <v>175</v>
      </c>
      <c r="C9" s="16"/>
      <c r="D9" s="16"/>
      <c r="E9" s="16"/>
      <c r="F9" s="16"/>
      <c r="G9" s="16"/>
      <c r="H9" s="16"/>
      <c r="I9" s="16"/>
      <c r="J9" s="16"/>
      <c r="K9" s="16"/>
      <c r="L9" s="16"/>
      <c r="M9" s="16"/>
      <c r="N9" s="16"/>
      <c r="O9" s="16"/>
      <c r="P9" s="16"/>
      <c r="Q9" s="16"/>
      <c r="R9" s="16"/>
    </row>
    <row r="10" spans="1:18" x14ac:dyDescent="0.2">
      <c r="A10" s="6" t="s">
        <v>128</v>
      </c>
      <c r="B10" s="16" t="s">
        <v>136</v>
      </c>
      <c r="C10" s="16"/>
      <c r="D10" s="16"/>
      <c r="E10" s="16"/>
      <c r="F10" s="16"/>
      <c r="G10" s="16"/>
      <c r="H10" s="16"/>
      <c r="I10" s="16"/>
      <c r="J10" s="16"/>
      <c r="K10" s="16"/>
      <c r="L10" s="16"/>
      <c r="M10" s="16"/>
      <c r="N10" s="16"/>
      <c r="O10" s="16"/>
      <c r="P10" s="16"/>
      <c r="Q10" s="16"/>
      <c r="R10" s="16"/>
    </row>
    <row r="11" spans="1:18" x14ac:dyDescent="0.2">
      <c r="A11" s="6" t="s">
        <v>129</v>
      </c>
      <c r="B11" s="16" t="s">
        <v>176</v>
      </c>
      <c r="C11" s="16"/>
      <c r="D11" s="16"/>
      <c r="E11" s="16"/>
      <c r="F11" s="16"/>
      <c r="G11" s="16"/>
      <c r="H11" s="16"/>
      <c r="I11" s="16"/>
      <c r="J11" s="16"/>
      <c r="K11" s="16"/>
      <c r="L11" s="16"/>
      <c r="M11" s="16"/>
      <c r="N11" s="16"/>
      <c r="O11" s="16"/>
      <c r="P11" s="16"/>
      <c r="Q11" s="16"/>
      <c r="R11" s="16"/>
    </row>
    <row r="12" spans="1:18" x14ac:dyDescent="0.2">
      <c r="A12" s="6" t="s">
        <v>130</v>
      </c>
      <c r="B12" s="16" t="str">
        <f>VLOOKUP(A12,职位列表!A:B,2,0)</f>
        <v>S</v>
      </c>
      <c r="C12" s="16"/>
      <c r="D12" s="16"/>
      <c r="E12" s="16"/>
      <c r="F12" s="16"/>
      <c r="G12" s="16"/>
      <c r="H12" s="16"/>
      <c r="I12" s="16"/>
      <c r="J12" s="16"/>
      <c r="K12" s="16"/>
      <c r="L12" s="16"/>
      <c r="M12" s="16"/>
      <c r="N12" s="16"/>
      <c r="O12" s="16"/>
      <c r="P12" s="16"/>
      <c r="Q12" s="16"/>
      <c r="R12" s="16"/>
    </row>
  </sheetData>
  <mergeCells count="10">
    <mergeCell ref="J1:K1"/>
    <mergeCell ref="L1:N1"/>
    <mergeCell ref="A1:A2"/>
    <mergeCell ref="B1:B2"/>
    <mergeCell ref="C1:C2"/>
    <mergeCell ref="D1:D2"/>
    <mergeCell ref="H1:I1"/>
    <mergeCell ref="E1:E2"/>
    <mergeCell ref="F1:F2"/>
    <mergeCell ref="G1:G2"/>
  </mergeCells>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B4" sqref="B4:P13"/>
    </sheetView>
  </sheetViews>
  <sheetFormatPr baseColWidth="10" defaultColWidth="8.83203125" defaultRowHeight="15" x14ac:dyDescent="0.2"/>
  <cols>
    <col min="2" max="2" width="15.6640625" customWidth="1"/>
    <col min="14" max="14" width="11.83203125" customWidth="1"/>
    <col min="16" max="16" width="11.6640625" customWidth="1"/>
  </cols>
  <sheetData>
    <row r="1" spans="1:16" s="1" customFormat="1" x14ac:dyDescent="0.2">
      <c r="A1" s="152" t="s">
        <v>200</v>
      </c>
      <c r="B1" s="155" t="s">
        <v>201</v>
      </c>
      <c r="C1" s="158" t="s">
        <v>202</v>
      </c>
      <c r="D1" s="159"/>
      <c r="E1" s="159"/>
      <c r="F1" s="159"/>
      <c r="G1" s="159"/>
      <c r="H1" s="159"/>
      <c r="I1" s="159"/>
      <c r="J1" s="159"/>
      <c r="K1" s="159"/>
      <c r="L1" s="159"/>
      <c r="M1" s="159"/>
      <c r="N1" s="159"/>
      <c r="O1" s="159"/>
      <c r="P1" s="160"/>
    </row>
    <row r="2" spans="1:16" s="1" customFormat="1" x14ac:dyDescent="0.2">
      <c r="A2" s="153"/>
      <c r="B2" s="156"/>
      <c r="C2" s="158" t="s">
        <v>203</v>
      </c>
      <c r="D2" s="158" t="s">
        <v>204</v>
      </c>
      <c r="E2" s="159"/>
      <c r="F2" s="160"/>
      <c r="G2" s="161" t="s">
        <v>205</v>
      </c>
      <c r="H2" s="161"/>
      <c r="I2" s="161"/>
      <c r="J2" s="161"/>
      <c r="K2" s="161"/>
      <c r="L2" s="158" t="s">
        <v>206</v>
      </c>
      <c r="M2" s="159"/>
      <c r="N2" s="159"/>
      <c r="O2" s="159"/>
      <c r="P2" s="160"/>
    </row>
    <row r="3" spans="1:16" s="21" customFormat="1" x14ac:dyDescent="0.2">
      <c r="A3" s="154"/>
      <c r="B3" s="157"/>
      <c r="C3" s="160"/>
      <c r="D3" s="19" t="s">
        <v>207</v>
      </c>
      <c r="E3" s="19" t="s">
        <v>208</v>
      </c>
      <c r="F3" s="19" t="s">
        <v>209</v>
      </c>
      <c r="G3" s="19" t="s">
        <v>205</v>
      </c>
      <c r="H3" s="19" t="s">
        <v>210</v>
      </c>
      <c r="I3" s="19" t="s">
        <v>211</v>
      </c>
      <c r="J3" s="19" t="s">
        <v>212</v>
      </c>
      <c r="K3" s="19" t="s">
        <v>213</v>
      </c>
      <c r="L3" s="19" t="s">
        <v>214</v>
      </c>
      <c r="M3" s="19" t="s">
        <v>215</v>
      </c>
      <c r="N3" s="19" t="s">
        <v>216</v>
      </c>
      <c r="O3" s="19" t="s">
        <v>217</v>
      </c>
      <c r="P3" s="20" t="s">
        <v>218</v>
      </c>
    </row>
    <row r="4" spans="1:16" s="1" customFormat="1" x14ac:dyDescent="0.2">
      <c r="A4" s="22" t="s">
        <v>219</v>
      </c>
      <c r="B4" s="23" t="s">
        <v>220</v>
      </c>
      <c r="C4" s="23"/>
      <c r="D4" s="23"/>
      <c r="E4" s="23"/>
      <c r="F4" s="23"/>
      <c r="G4" s="23"/>
      <c r="H4" s="23"/>
      <c r="I4" s="23"/>
      <c r="J4" s="23"/>
      <c r="K4" s="23"/>
      <c r="L4" s="23"/>
      <c r="M4" s="23"/>
      <c r="N4" s="23"/>
      <c r="O4" s="23"/>
      <c r="P4" s="23"/>
    </row>
    <row r="5" spans="1:16" s="1" customFormat="1" x14ac:dyDescent="0.2">
      <c r="A5" s="22" t="s">
        <v>221</v>
      </c>
      <c r="B5" s="23" t="s">
        <v>222</v>
      </c>
      <c r="C5" s="23" t="s">
        <v>223</v>
      </c>
      <c r="D5" s="23" t="s">
        <v>223</v>
      </c>
      <c r="E5" s="23" t="s">
        <v>224</v>
      </c>
      <c r="F5" s="23"/>
      <c r="G5" s="23"/>
      <c r="H5" s="23"/>
      <c r="I5" s="23"/>
      <c r="J5" s="23"/>
      <c r="K5" s="23"/>
      <c r="L5" s="23"/>
      <c r="M5" s="23"/>
      <c r="N5" s="23"/>
      <c r="O5" s="23"/>
      <c r="P5" s="23"/>
    </row>
    <row r="6" spans="1:16" s="1" customFormat="1" ht="26" x14ac:dyDescent="0.2">
      <c r="A6" s="22" t="s">
        <v>225</v>
      </c>
      <c r="B6" s="24" t="s">
        <v>226</v>
      </c>
      <c r="C6" s="23" t="s">
        <v>227</v>
      </c>
      <c r="D6" s="23" t="s">
        <v>228</v>
      </c>
      <c r="E6" s="23" t="s">
        <v>227</v>
      </c>
      <c r="F6" s="23"/>
      <c r="G6" s="23"/>
      <c r="H6" s="23"/>
      <c r="I6" s="23"/>
      <c r="J6" s="23"/>
      <c r="K6" s="23"/>
      <c r="L6" s="23"/>
      <c r="M6" s="23"/>
      <c r="N6" s="23"/>
      <c r="O6" s="23"/>
      <c r="P6" s="23"/>
    </row>
    <row r="7" spans="1:16" s="1" customFormat="1" x14ac:dyDescent="0.2">
      <c r="A7" s="22" t="s">
        <v>229</v>
      </c>
      <c r="B7" s="23" t="s">
        <v>57</v>
      </c>
      <c r="C7" s="23" t="s">
        <v>230</v>
      </c>
      <c r="D7" s="23" t="s">
        <v>231</v>
      </c>
      <c r="E7" s="23" t="s">
        <v>232</v>
      </c>
      <c r="F7" s="23" t="s">
        <v>233</v>
      </c>
      <c r="G7" s="23"/>
      <c r="H7" s="23"/>
      <c r="I7" s="23"/>
      <c r="J7" s="23" t="s">
        <v>234</v>
      </c>
      <c r="K7" s="23"/>
      <c r="L7" s="23" t="s">
        <v>235</v>
      </c>
      <c r="M7" s="23"/>
      <c r="N7" s="23"/>
      <c r="O7" s="23"/>
      <c r="P7" s="23"/>
    </row>
    <row r="8" spans="1:16" s="1" customFormat="1" x14ac:dyDescent="0.2">
      <c r="A8" s="22" t="s">
        <v>236</v>
      </c>
      <c r="B8" s="23" t="s">
        <v>56</v>
      </c>
      <c r="C8" s="23" t="s">
        <v>237</v>
      </c>
      <c r="D8" s="23" t="s">
        <v>238</v>
      </c>
      <c r="E8" s="23" t="s">
        <v>239</v>
      </c>
      <c r="F8" s="23" t="s">
        <v>240</v>
      </c>
      <c r="G8" s="23" t="s">
        <v>241</v>
      </c>
      <c r="H8" s="23" t="s">
        <v>242</v>
      </c>
      <c r="I8" s="23" t="s">
        <v>243</v>
      </c>
      <c r="J8" s="23" t="s">
        <v>244</v>
      </c>
      <c r="K8" s="23" t="s">
        <v>245</v>
      </c>
      <c r="L8" s="23" t="s">
        <v>246</v>
      </c>
      <c r="M8" s="23" t="s">
        <v>247</v>
      </c>
      <c r="N8" s="23" t="s">
        <v>248</v>
      </c>
      <c r="O8" s="23"/>
      <c r="P8" s="23" t="s">
        <v>249</v>
      </c>
    </row>
    <row r="9" spans="1:16" s="1" customFormat="1" x14ac:dyDescent="0.2">
      <c r="A9" s="22" t="s">
        <v>250</v>
      </c>
      <c r="B9" s="23" t="s">
        <v>55</v>
      </c>
      <c r="C9" s="23" t="s">
        <v>251</v>
      </c>
      <c r="D9" s="23" t="s">
        <v>252</v>
      </c>
      <c r="E9" s="23" t="s">
        <v>253</v>
      </c>
      <c r="F9" s="23" t="s">
        <v>254</v>
      </c>
      <c r="G9" s="23" t="s">
        <v>255</v>
      </c>
      <c r="H9" s="23" t="s">
        <v>256</v>
      </c>
      <c r="I9" s="23" t="s">
        <v>257</v>
      </c>
      <c r="J9" s="23" t="s">
        <v>258</v>
      </c>
      <c r="K9" s="23" t="s">
        <v>259</v>
      </c>
      <c r="L9" s="23" t="s">
        <v>260</v>
      </c>
      <c r="M9" s="23" t="s">
        <v>261</v>
      </c>
      <c r="N9" s="23" t="s">
        <v>262</v>
      </c>
      <c r="O9" s="23" t="s">
        <v>263</v>
      </c>
      <c r="P9" s="23" t="s">
        <v>264</v>
      </c>
    </row>
    <row r="10" spans="1:16" s="1" customFormat="1" x14ac:dyDescent="0.2">
      <c r="A10" s="22" t="s">
        <v>141</v>
      </c>
      <c r="B10" s="23"/>
      <c r="C10" s="23" t="s">
        <v>67</v>
      </c>
      <c r="D10" s="25" t="s">
        <v>265</v>
      </c>
      <c r="E10" s="23" t="s">
        <v>266</v>
      </c>
      <c r="F10" s="23" t="s">
        <v>267</v>
      </c>
      <c r="G10" s="23" t="s">
        <v>268</v>
      </c>
      <c r="H10" s="23" t="s">
        <v>269</v>
      </c>
      <c r="I10" s="23" t="s">
        <v>270</v>
      </c>
      <c r="J10" s="23" t="s">
        <v>271</v>
      </c>
      <c r="K10" s="23" t="s">
        <v>272</v>
      </c>
      <c r="L10" s="23" t="s">
        <v>273</v>
      </c>
      <c r="M10" s="23" t="s">
        <v>274</v>
      </c>
      <c r="N10" s="26" t="s">
        <v>275</v>
      </c>
      <c r="O10" s="23" t="s">
        <v>276</v>
      </c>
      <c r="P10" s="23" t="s">
        <v>277</v>
      </c>
    </row>
    <row r="11" spans="1:16" s="1" customFormat="1" x14ac:dyDescent="0.2">
      <c r="A11" s="22" t="s">
        <v>140</v>
      </c>
      <c r="B11" s="23"/>
      <c r="C11" s="23" t="s">
        <v>278</v>
      </c>
      <c r="D11" s="25" t="s">
        <v>279</v>
      </c>
      <c r="E11" s="25" t="s">
        <v>280</v>
      </c>
      <c r="F11" s="25" t="s">
        <v>281</v>
      </c>
      <c r="G11" s="25" t="s">
        <v>282</v>
      </c>
      <c r="H11" s="25" t="s">
        <v>283</v>
      </c>
      <c r="I11" s="25" t="s">
        <v>284</v>
      </c>
      <c r="J11" s="23" t="s">
        <v>285</v>
      </c>
      <c r="K11" s="23" t="s">
        <v>286</v>
      </c>
      <c r="L11" s="23" t="s">
        <v>287</v>
      </c>
      <c r="M11" s="26" t="s">
        <v>288</v>
      </c>
      <c r="N11" s="23" t="s">
        <v>289</v>
      </c>
      <c r="O11" s="23" t="s">
        <v>290</v>
      </c>
      <c r="P11" s="23" t="s">
        <v>291</v>
      </c>
    </row>
    <row r="12" spans="1:16" s="1" customFormat="1" x14ac:dyDescent="0.2">
      <c r="A12" s="22" t="s">
        <v>139</v>
      </c>
      <c r="B12" s="23"/>
      <c r="C12" s="23" t="s">
        <v>278</v>
      </c>
      <c r="D12" s="23" t="s">
        <v>292</v>
      </c>
      <c r="E12" s="23" t="s">
        <v>280</v>
      </c>
      <c r="F12" s="23" t="s">
        <v>281</v>
      </c>
      <c r="G12" s="23" t="s">
        <v>293</v>
      </c>
      <c r="H12" s="23" t="s">
        <v>294</v>
      </c>
      <c r="I12" s="23" t="s">
        <v>295</v>
      </c>
      <c r="J12" s="23" t="s">
        <v>296</v>
      </c>
      <c r="K12" s="23" t="s">
        <v>297</v>
      </c>
      <c r="L12" s="23" t="s">
        <v>287</v>
      </c>
      <c r="M12" s="23" t="s">
        <v>298</v>
      </c>
      <c r="N12" s="23" t="s">
        <v>299</v>
      </c>
      <c r="O12" s="23" t="s">
        <v>300</v>
      </c>
      <c r="P12" s="23" t="s">
        <v>291</v>
      </c>
    </row>
    <row r="13" spans="1:16" s="1" customFormat="1" x14ac:dyDescent="0.2">
      <c r="A13" s="22" t="s">
        <v>301</v>
      </c>
      <c r="B13" s="23"/>
      <c r="C13" s="23" t="s">
        <v>195</v>
      </c>
      <c r="D13" s="23" t="s">
        <v>302</v>
      </c>
      <c r="E13" s="23" t="s">
        <v>303</v>
      </c>
      <c r="F13" s="26" t="s">
        <v>304</v>
      </c>
      <c r="G13" s="23" t="s">
        <v>305</v>
      </c>
      <c r="H13" s="23" t="s">
        <v>306</v>
      </c>
      <c r="I13" s="23" t="s">
        <v>295</v>
      </c>
      <c r="J13" s="23" t="s">
        <v>296</v>
      </c>
      <c r="K13" s="23" t="s">
        <v>307</v>
      </c>
      <c r="L13" s="23" t="s">
        <v>308</v>
      </c>
      <c r="M13" s="23" t="s">
        <v>91</v>
      </c>
      <c r="N13" s="23" t="s">
        <v>309</v>
      </c>
      <c r="O13" s="23" t="s">
        <v>300</v>
      </c>
      <c r="P13" s="23" t="s">
        <v>310</v>
      </c>
    </row>
    <row r="14" spans="1:16" s="1" customFormat="1" x14ac:dyDescent="0.2">
      <c r="A14" s="22" t="s">
        <v>137</v>
      </c>
      <c r="B14" s="23"/>
      <c r="C14" s="23" t="s">
        <v>311</v>
      </c>
      <c r="D14" s="23" t="s">
        <v>312</v>
      </c>
      <c r="E14" s="23" t="s">
        <v>311</v>
      </c>
      <c r="F14" s="23" t="s">
        <v>312</v>
      </c>
      <c r="G14" s="23" t="s">
        <v>311</v>
      </c>
      <c r="H14" s="23" t="s">
        <v>312</v>
      </c>
      <c r="I14" s="23" t="s">
        <v>312</v>
      </c>
      <c r="J14" s="23" t="s">
        <v>312</v>
      </c>
      <c r="K14" s="23" t="s">
        <v>311</v>
      </c>
      <c r="L14" s="23" t="s">
        <v>311</v>
      </c>
      <c r="M14" s="23" t="s">
        <v>311</v>
      </c>
      <c r="N14" s="23" t="s">
        <v>311</v>
      </c>
      <c r="O14" s="23" t="s">
        <v>313</v>
      </c>
      <c r="P14" s="23" t="s">
        <v>311</v>
      </c>
    </row>
    <row r="15" spans="1:16" s="28" customFormat="1" ht="91" x14ac:dyDescent="0.2">
      <c r="A15" s="27" t="s">
        <v>64</v>
      </c>
      <c r="B15" s="26"/>
      <c r="C15" s="26"/>
      <c r="D15" s="24" t="s">
        <v>327</v>
      </c>
      <c r="E15" s="24" t="s">
        <v>326</v>
      </c>
      <c r="F15" s="26"/>
      <c r="G15" s="26"/>
      <c r="H15" s="26"/>
      <c r="I15" s="26" t="s">
        <v>314</v>
      </c>
      <c r="J15" s="26"/>
      <c r="K15" s="26"/>
      <c r="L15" s="26"/>
      <c r="M15" s="26"/>
      <c r="N15" s="26"/>
      <c r="O15" s="26"/>
      <c r="P15" s="26"/>
    </row>
  </sheetData>
  <mergeCells count="7">
    <mergeCell ref="A1:A3"/>
    <mergeCell ref="B1:B3"/>
    <mergeCell ref="C1:P1"/>
    <mergeCell ref="C2:C3"/>
    <mergeCell ref="D2:F2"/>
    <mergeCell ref="G2:K2"/>
    <mergeCell ref="L2:P2"/>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M3"/>
  <sheetViews>
    <sheetView topLeftCell="A10" workbookViewId="0">
      <selection activeCell="D10" sqref="D10"/>
    </sheetView>
  </sheetViews>
  <sheetFormatPr baseColWidth="10" defaultColWidth="8.83203125" defaultRowHeight="15" x14ac:dyDescent="0.2"/>
  <cols>
    <col min="1" max="9" width="8.83203125" style="95"/>
    <col min="10" max="10" width="8.1640625" style="95" customWidth="1"/>
    <col min="11" max="11" width="10.6640625" style="95" customWidth="1"/>
    <col min="12" max="12" width="8.6640625" style="95" customWidth="1"/>
    <col min="13" max="13" width="13.1640625" style="95" customWidth="1"/>
    <col min="14" max="265" width="8.83203125" style="95"/>
    <col min="266" max="266" width="8.1640625" style="95" customWidth="1"/>
    <col min="267" max="267" width="10.6640625" style="95" customWidth="1"/>
    <col min="268" max="268" width="8.6640625" style="95" customWidth="1"/>
    <col min="269" max="269" width="13.1640625" style="95" customWidth="1"/>
    <col min="270" max="521" width="8.83203125" style="95"/>
    <col min="522" max="522" width="8.1640625" style="95" customWidth="1"/>
    <col min="523" max="523" width="10.6640625" style="95" customWidth="1"/>
    <col min="524" max="524" width="8.6640625" style="95" customWidth="1"/>
    <col min="525" max="525" width="13.1640625" style="95" customWidth="1"/>
    <col min="526" max="777" width="8.83203125" style="95"/>
    <col min="778" max="778" width="8.1640625" style="95" customWidth="1"/>
    <col min="779" max="779" width="10.6640625" style="95" customWidth="1"/>
    <col min="780" max="780" width="8.6640625" style="95" customWidth="1"/>
    <col min="781" max="781" width="13.1640625" style="95" customWidth="1"/>
    <col min="782" max="1033" width="8.83203125" style="95"/>
    <col min="1034" max="1034" width="8.1640625" style="95" customWidth="1"/>
    <col min="1035" max="1035" width="10.6640625" style="95" customWidth="1"/>
    <col min="1036" max="1036" width="8.6640625" style="95" customWidth="1"/>
    <col min="1037" max="1037" width="13.1640625" style="95" customWidth="1"/>
    <col min="1038" max="1289" width="8.83203125" style="95"/>
    <col min="1290" max="1290" width="8.1640625" style="95" customWidth="1"/>
    <col min="1291" max="1291" width="10.6640625" style="95" customWidth="1"/>
    <col min="1292" max="1292" width="8.6640625" style="95" customWidth="1"/>
    <col min="1293" max="1293" width="13.1640625" style="95" customWidth="1"/>
    <col min="1294" max="1545" width="8.83203125" style="95"/>
    <col min="1546" max="1546" width="8.1640625" style="95" customWidth="1"/>
    <col min="1547" max="1547" width="10.6640625" style="95" customWidth="1"/>
    <col min="1548" max="1548" width="8.6640625" style="95" customWidth="1"/>
    <col min="1549" max="1549" width="13.1640625" style="95" customWidth="1"/>
    <col min="1550" max="1801" width="8.83203125" style="95"/>
    <col min="1802" max="1802" width="8.1640625" style="95" customWidth="1"/>
    <col min="1803" max="1803" width="10.6640625" style="95" customWidth="1"/>
    <col min="1804" max="1804" width="8.6640625" style="95" customWidth="1"/>
    <col min="1805" max="1805" width="13.1640625" style="95" customWidth="1"/>
    <col min="1806" max="2057" width="8.83203125" style="95"/>
    <col min="2058" max="2058" width="8.1640625" style="95" customWidth="1"/>
    <col min="2059" max="2059" width="10.6640625" style="95" customWidth="1"/>
    <col min="2060" max="2060" width="8.6640625" style="95" customWidth="1"/>
    <col min="2061" max="2061" width="13.1640625" style="95" customWidth="1"/>
    <col min="2062" max="2313" width="8.83203125" style="95"/>
    <col min="2314" max="2314" width="8.1640625" style="95" customWidth="1"/>
    <col min="2315" max="2315" width="10.6640625" style="95" customWidth="1"/>
    <col min="2316" max="2316" width="8.6640625" style="95" customWidth="1"/>
    <col min="2317" max="2317" width="13.1640625" style="95" customWidth="1"/>
    <col min="2318" max="2569" width="8.83203125" style="95"/>
    <col min="2570" max="2570" width="8.1640625" style="95" customWidth="1"/>
    <col min="2571" max="2571" width="10.6640625" style="95" customWidth="1"/>
    <col min="2572" max="2572" width="8.6640625" style="95" customWidth="1"/>
    <col min="2573" max="2573" width="13.1640625" style="95" customWidth="1"/>
    <col min="2574" max="2825" width="8.83203125" style="95"/>
    <col min="2826" max="2826" width="8.1640625" style="95" customWidth="1"/>
    <col min="2827" max="2827" width="10.6640625" style="95" customWidth="1"/>
    <col min="2828" max="2828" width="8.6640625" style="95" customWidth="1"/>
    <col min="2829" max="2829" width="13.1640625" style="95" customWidth="1"/>
    <col min="2830" max="3081" width="8.83203125" style="95"/>
    <col min="3082" max="3082" width="8.1640625" style="95" customWidth="1"/>
    <col min="3083" max="3083" width="10.6640625" style="95" customWidth="1"/>
    <col min="3084" max="3084" width="8.6640625" style="95" customWidth="1"/>
    <col min="3085" max="3085" width="13.1640625" style="95" customWidth="1"/>
    <col min="3086" max="3337" width="8.83203125" style="95"/>
    <col min="3338" max="3338" width="8.1640625" style="95" customWidth="1"/>
    <col min="3339" max="3339" width="10.6640625" style="95" customWidth="1"/>
    <col min="3340" max="3340" width="8.6640625" style="95" customWidth="1"/>
    <col min="3341" max="3341" width="13.1640625" style="95" customWidth="1"/>
    <col min="3342" max="3593" width="8.83203125" style="95"/>
    <col min="3594" max="3594" width="8.1640625" style="95" customWidth="1"/>
    <col min="3595" max="3595" width="10.6640625" style="95" customWidth="1"/>
    <col min="3596" max="3596" width="8.6640625" style="95" customWidth="1"/>
    <col min="3597" max="3597" width="13.1640625" style="95" customWidth="1"/>
    <col min="3598" max="3849" width="8.83203125" style="95"/>
    <col min="3850" max="3850" width="8.1640625" style="95" customWidth="1"/>
    <col min="3851" max="3851" width="10.6640625" style="95" customWidth="1"/>
    <col min="3852" max="3852" width="8.6640625" style="95" customWidth="1"/>
    <col min="3853" max="3853" width="13.1640625" style="95" customWidth="1"/>
    <col min="3854" max="4105" width="8.83203125" style="95"/>
    <col min="4106" max="4106" width="8.1640625" style="95" customWidth="1"/>
    <col min="4107" max="4107" width="10.6640625" style="95" customWidth="1"/>
    <col min="4108" max="4108" width="8.6640625" style="95" customWidth="1"/>
    <col min="4109" max="4109" width="13.1640625" style="95" customWidth="1"/>
    <col min="4110" max="4361" width="8.83203125" style="95"/>
    <col min="4362" max="4362" width="8.1640625" style="95" customWidth="1"/>
    <col min="4363" max="4363" width="10.6640625" style="95" customWidth="1"/>
    <col min="4364" max="4364" width="8.6640625" style="95" customWidth="1"/>
    <col min="4365" max="4365" width="13.1640625" style="95" customWidth="1"/>
    <col min="4366" max="4617" width="8.83203125" style="95"/>
    <col min="4618" max="4618" width="8.1640625" style="95" customWidth="1"/>
    <col min="4619" max="4619" width="10.6640625" style="95" customWidth="1"/>
    <col min="4620" max="4620" width="8.6640625" style="95" customWidth="1"/>
    <col min="4621" max="4621" width="13.1640625" style="95" customWidth="1"/>
    <col min="4622" max="4873" width="8.83203125" style="95"/>
    <col min="4874" max="4874" width="8.1640625" style="95" customWidth="1"/>
    <col min="4875" max="4875" width="10.6640625" style="95" customWidth="1"/>
    <col min="4876" max="4876" width="8.6640625" style="95" customWidth="1"/>
    <col min="4877" max="4877" width="13.1640625" style="95" customWidth="1"/>
    <col min="4878" max="5129" width="8.83203125" style="95"/>
    <col min="5130" max="5130" width="8.1640625" style="95" customWidth="1"/>
    <col min="5131" max="5131" width="10.6640625" style="95" customWidth="1"/>
    <col min="5132" max="5132" width="8.6640625" style="95" customWidth="1"/>
    <col min="5133" max="5133" width="13.1640625" style="95" customWidth="1"/>
    <col min="5134" max="5385" width="8.83203125" style="95"/>
    <col min="5386" max="5386" width="8.1640625" style="95" customWidth="1"/>
    <col min="5387" max="5387" width="10.6640625" style="95" customWidth="1"/>
    <col min="5388" max="5388" width="8.6640625" style="95" customWidth="1"/>
    <col min="5389" max="5389" width="13.1640625" style="95" customWidth="1"/>
    <col min="5390" max="5641" width="8.83203125" style="95"/>
    <col min="5642" max="5642" width="8.1640625" style="95" customWidth="1"/>
    <col min="5643" max="5643" width="10.6640625" style="95" customWidth="1"/>
    <col min="5644" max="5644" width="8.6640625" style="95" customWidth="1"/>
    <col min="5645" max="5645" width="13.1640625" style="95" customWidth="1"/>
    <col min="5646" max="5897" width="8.83203125" style="95"/>
    <col min="5898" max="5898" width="8.1640625" style="95" customWidth="1"/>
    <col min="5899" max="5899" width="10.6640625" style="95" customWidth="1"/>
    <col min="5900" max="5900" width="8.6640625" style="95" customWidth="1"/>
    <col min="5901" max="5901" width="13.1640625" style="95" customWidth="1"/>
    <col min="5902" max="6153" width="8.83203125" style="95"/>
    <col min="6154" max="6154" width="8.1640625" style="95" customWidth="1"/>
    <col min="6155" max="6155" width="10.6640625" style="95" customWidth="1"/>
    <col min="6156" max="6156" width="8.6640625" style="95" customWidth="1"/>
    <col min="6157" max="6157" width="13.1640625" style="95" customWidth="1"/>
    <col min="6158" max="6409" width="8.83203125" style="95"/>
    <col min="6410" max="6410" width="8.1640625" style="95" customWidth="1"/>
    <col min="6411" max="6411" width="10.6640625" style="95" customWidth="1"/>
    <col min="6412" max="6412" width="8.6640625" style="95" customWidth="1"/>
    <col min="6413" max="6413" width="13.1640625" style="95" customWidth="1"/>
    <col min="6414" max="6665" width="8.83203125" style="95"/>
    <col min="6666" max="6666" width="8.1640625" style="95" customWidth="1"/>
    <col min="6667" max="6667" width="10.6640625" style="95" customWidth="1"/>
    <col min="6668" max="6668" width="8.6640625" style="95" customWidth="1"/>
    <col min="6669" max="6669" width="13.1640625" style="95" customWidth="1"/>
    <col min="6670" max="6921" width="8.83203125" style="95"/>
    <col min="6922" max="6922" width="8.1640625" style="95" customWidth="1"/>
    <col min="6923" max="6923" width="10.6640625" style="95" customWidth="1"/>
    <col min="6924" max="6924" width="8.6640625" style="95" customWidth="1"/>
    <col min="6925" max="6925" width="13.1640625" style="95" customWidth="1"/>
    <col min="6926" max="7177" width="8.83203125" style="95"/>
    <col min="7178" max="7178" width="8.1640625" style="95" customWidth="1"/>
    <col min="7179" max="7179" width="10.6640625" style="95" customWidth="1"/>
    <col min="7180" max="7180" width="8.6640625" style="95" customWidth="1"/>
    <col min="7181" max="7181" width="13.1640625" style="95" customWidth="1"/>
    <col min="7182" max="7433" width="8.83203125" style="95"/>
    <col min="7434" max="7434" width="8.1640625" style="95" customWidth="1"/>
    <col min="7435" max="7435" width="10.6640625" style="95" customWidth="1"/>
    <col min="7436" max="7436" width="8.6640625" style="95" customWidth="1"/>
    <col min="7437" max="7437" width="13.1640625" style="95" customWidth="1"/>
    <col min="7438" max="7689" width="8.83203125" style="95"/>
    <col min="7690" max="7690" width="8.1640625" style="95" customWidth="1"/>
    <col min="7691" max="7691" width="10.6640625" style="95" customWidth="1"/>
    <col min="7692" max="7692" width="8.6640625" style="95" customWidth="1"/>
    <col min="7693" max="7693" width="13.1640625" style="95" customWidth="1"/>
    <col min="7694" max="7945" width="8.83203125" style="95"/>
    <col min="7946" max="7946" width="8.1640625" style="95" customWidth="1"/>
    <col min="7947" max="7947" width="10.6640625" style="95" customWidth="1"/>
    <col min="7948" max="7948" width="8.6640625" style="95" customWidth="1"/>
    <col min="7949" max="7949" width="13.1640625" style="95" customWidth="1"/>
    <col min="7950" max="8201" width="8.83203125" style="95"/>
    <col min="8202" max="8202" width="8.1640625" style="95" customWidth="1"/>
    <col min="8203" max="8203" width="10.6640625" style="95" customWidth="1"/>
    <col min="8204" max="8204" width="8.6640625" style="95" customWidth="1"/>
    <col min="8205" max="8205" width="13.1640625" style="95" customWidth="1"/>
    <col min="8206" max="8457" width="8.83203125" style="95"/>
    <col min="8458" max="8458" width="8.1640625" style="95" customWidth="1"/>
    <col min="8459" max="8459" width="10.6640625" style="95" customWidth="1"/>
    <col min="8460" max="8460" width="8.6640625" style="95" customWidth="1"/>
    <col min="8461" max="8461" width="13.1640625" style="95" customWidth="1"/>
    <col min="8462" max="8713" width="8.83203125" style="95"/>
    <col min="8714" max="8714" width="8.1640625" style="95" customWidth="1"/>
    <col min="8715" max="8715" width="10.6640625" style="95" customWidth="1"/>
    <col min="8716" max="8716" width="8.6640625" style="95" customWidth="1"/>
    <col min="8717" max="8717" width="13.1640625" style="95" customWidth="1"/>
    <col min="8718" max="8969" width="8.83203125" style="95"/>
    <col min="8970" max="8970" width="8.1640625" style="95" customWidth="1"/>
    <col min="8971" max="8971" width="10.6640625" style="95" customWidth="1"/>
    <col min="8972" max="8972" width="8.6640625" style="95" customWidth="1"/>
    <col min="8973" max="8973" width="13.1640625" style="95" customWidth="1"/>
    <col min="8974" max="9225" width="8.83203125" style="95"/>
    <col min="9226" max="9226" width="8.1640625" style="95" customWidth="1"/>
    <col min="9227" max="9227" width="10.6640625" style="95" customWidth="1"/>
    <col min="9228" max="9228" width="8.6640625" style="95" customWidth="1"/>
    <col min="9229" max="9229" width="13.1640625" style="95" customWidth="1"/>
    <col min="9230" max="9481" width="8.83203125" style="95"/>
    <col min="9482" max="9482" width="8.1640625" style="95" customWidth="1"/>
    <col min="9483" max="9483" width="10.6640625" style="95" customWidth="1"/>
    <col min="9484" max="9484" width="8.6640625" style="95" customWidth="1"/>
    <col min="9485" max="9485" width="13.1640625" style="95" customWidth="1"/>
    <col min="9486" max="9737" width="8.83203125" style="95"/>
    <col min="9738" max="9738" width="8.1640625" style="95" customWidth="1"/>
    <col min="9739" max="9739" width="10.6640625" style="95" customWidth="1"/>
    <col min="9740" max="9740" width="8.6640625" style="95" customWidth="1"/>
    <col min="9741" max="9741" width="13.1640625" style="95" customWidth="1"/>
    <col min="9742" max="9993" width="8.83203125" style="95"/>
    <col min="9994" max="9994" width="8.1640625" style="95" customWidth="1"/>
    <col min="9995" max="9995" width="10.6640625" style="95" customWidth="1"/>
    <col min="9996" max="9996" width="8.6640625" style="95" customWidth="1"/>
    <col min="9997" max="9997" width="13.1640625" style="95" customWidth="1"/>
    <col min="9998" max="10249" width="8.83203125" style="95"/>
    <col min="10250" max="10250" width="8.1640625" style="95" customWidth="1"/>
    <col min="10251" max="10251" width="10.6640625" style="95" customWidth="1"/>
    <col min="10252" max="10252" width="8.6640625" style="95" customWidth="1"/>
    <col min="10253" max="10253" width="13.1640625" style="95" customWidth="1"/>
    <col min="10254" max="10505" width="8.83203125" style="95"/>
    <col min="10506" max="10506" width="8.1640625" style="95" customWidth="1"/>
    <col min="10507" max="10507" width="10.6640625" style="95" customWidth="1"/>
    <col min="10508" max="10508" width="8.6640625" style="95" customWidth="1"/>
    <col min="10509" max="10509" width="13.1640625" style="95" customWidth="1"/>
    <col min="10510" max="10761" width="8.83203125" style="95"/>
    <col min="10762" max="10762" width="8.1640625" style="95" customWidth="1"/>
    <col min="10763" max="10763" width="10.6640625" style="95" customWidth="1"/>
    <col min="10764" max="10764" width="8.6640625" style="95" customWidth="1"/>
    <col min="10765" max="10765" width="13.1640625" style="95" customWidth="1"/>
    <col min="10766" max="11017" width="8.83203125" style="95"/>
    <col min="11018" max="11018" width="8.1640625" style="95" customWidth="1"/>
    <col min="11019" max="11019" width="10.6640625" style="95" customWidth="1"/>
    <col min="11020" max="11020" width="8.6640625" style="95" customWidth="1"/>
    <col min="11021" max="11021" width="13.1640625" style="95" customWidth="1"/>
    <col min="11022" max="11273" width="8.83203125" style="95"/>
    <col min="11274" max="11274" width="8.1640625" style="95" customWidth="1"/>
    <col min="11275" max="11275" width="10.6640625" style="95" customWidth="1"/>
    <col min="11276" max="11276" width="8.6640625" style="95" customWidth="1"/>
    <col min="11277" max="11277" width="13.1640625" style="95" customWidth="1"/>
    <col min="11278" max="11529" width="8.83203125" style="95"/>
    <col min="11530" max="11530" width="8.1640625" style="95" customWidth="1"/>
    <col min="11531" max="11531" width="10.6640625" style="95" customWidth="1"/>
    <col min="11532" max="11532" width="8.6640625" style="95" customWidth="1"/>
    <col min="11533" max="11533" width="13.1640625" style="95" customWidth="1"/>
    <col min="11534" max="11785" width="8.83203125" style="95"/>
    <col min="11786" max="11786" width="8.1640625" style="95" customWidth="1"/>
    <col min="11787" max="11787" width="10.6640625" style="95" customWidth="1"/>
    <col min="11788" max="11788" width="8.6640625" style="95" customWidth="1"/>
    <col min="11789" max="11789" width="13.1640625" style="95" customWidth="1"/>
    <col min="11790" max="12041" width="8.83203125" style="95"/>
    <col min="12042" max="12042" width="8.1640625" style="95" customWidth="1"/>
    <col min="12043" max="12043" width="10.6640625" style="95" customWidth="1"/>
    <col min="12044" max="12044" width="8.6640625" style="95" customWidth="1"/>
    <col min="12045" max="12045" width="13.1640625" style="95" customWidth="1"/>
    <col min="12046" max="12297" width="8.83203125" style="95"/>
    <col min="12298" max="12298" width="8.1640625" style="95" customWidth="1"/>
    <col min="12299" max="12299" width="10.6640625" style="95" customWidth="1"/>
    <col min="12300" max="12300" width="8.6640625" style="95" customWidth="1"/>
    <col min="12301" max="12301" width="13.1640625" style="95" customWidth="1"/>
    <col min="12302" max="12553" width="8.83203125" style="95"/>
    <col min="12554" max="12554" width="8.1640625" style="95" customWidth="1"/>
    <col min="12555" max="12555" width="10.6640625" style="95" customWidth="1"/>
    <col min="12556" max="12556" width="8.6640625" style="95" customWidth="1"/>
    <col min="12557" max="12557" width="13.1640625" style="95" customWidth="1"/>
    <col min="12558" max="12809" width="8.83203125" style="95"/>
    <col min="12810" max="12810" width="8.1640625" style="95" customWidth="1"/>
    <col min="12811" max="12811" width="10.6640625" style="95" customWidth="1"/>
    <col min="12812" max="12812" width="8.6640625" style="95" customWidth="1"/>
    <col min="12813" max="12813" width="13.1640625" style="95" customWidth="1"/>
    <col min="12814" max="13065" width="8.83203125" style="95"/>
    <col min="13066" max="13066" width="8.1640625" style="95" customWidth="1"/>
    <col min="13067" max="13067" width="10.6640625" style="95" customWidth="1"/>
    <col min="13068" max="13068" width="8.6640625" style="95" customWidth="1"/>
    <col min="13069" max="13069" width="13.1640625" style="95" customWidth="1"/>
    <col min="13070" max="13321" width="8.83203125" style="95"/>
    <col min="13322" max="13322" width="8.1640625" style="95" customWidth="1"/>
    <col min="13323" max="13323" width="10.6640625" style="95" customWidth="1"/>
    <col min="13324" max="13324" width="8.6640625" style="95" customWidth="1"/>
    <col min="13325" max="13325" width="13.1640625" style="95" customWidth="1"/>
    <col min="13326" max="13577" width="8.83203125" style="95"/>
    <col min="13578" max="13578" width="8.1640625" style="95" customWidth="1"/>
    <col min="13579" max="13579" width="10.6640625" style="95" customWidth="1"/>
    <col min="13580" max="13580" width="8.6640625" style="95" customWidth="1"/>
    <col min="13581" max="13581" width="13.1640625" style="95" customWidth="1"/>
    <col min="13582" max="13833" width="8.83203125" style="95"/>
    <col min="13834" max="13834" width="8.1640625" style="95" customWidth="1"/>
    <col min="13835" max="13835" width="10.6640625" style="95" customWidth="1"/>
    <col min="13836" max="13836" width="8.6640625" style="95" customWidth="1"/>
    <col min="13837" max="13837" width="13.1640625" style="95" customWidth="1"/>
    <col min="13838" max="14089" width="8.83203125" style="95"/>
    <col min="14090" max="14090" width="8.1640625" style="95" customWidth="1"/>
    <col min="14091" max="14091" width="10.6640625" style="95" customWidth="1"/>
    <col min="14092" max="14092" width="8.6640625" style="95" customWidth="1"/>
    <col min="14093" max="14093" width="13.1640625" style="95" customWidth="1"/>
    <col min="14094" max="14345" width="8.83203125" style="95"/>
    <col min="14346" max="14346" width="8.1640625" style="95" customWidth="1"/>
    <col min="14347" max="14347" width="10.6640625" style="95" customWidth="1"/>
    <col min="14348" max="14348" width="8.6640625" style="95" customWidth="1"/>
    <col min="14349" max="14349" width="13.1640625" style="95" customWidth="1"/>
    <col min="14350" max="14601" width="8.83203125" style="95"/>
    <col min="14602" max="14602" width="8.1640625" style="95" customWidth="1"/>
    <col min="14603" max="14603" width="10.6640625" style="95" customWidth="1"/>
    <col min="14604" max="14604" width="8.6640625" style="95" customWidth="1"/>
    <col min="14605" max="14605" width="13.1640625" style="95" customWidth="1"/>
    <col min="14606" max="14857" width="8.83203125" style="95"/>
    <col min="14858" max="14858" width="8.1640625" style="95" customWidth="1"/>
    <col min="14859" max="14859" width="10.6640625" style="95" customWidth="1"/>
    <col min="14860" max="14860" width="8.6640625" style="95" customWidth="1"/>
    <col min="14861" max="14861" width="13.1640625" style="95" customWidth="1"/>
    <col min="14862" max="15113" width="8.83203125" style="95"/>
    <col min="15114" max="15114" width="8.1640625" style="95" customWidth="1"/>
    <col min="15115" max="15115" width="10.6640625" style="95" customWidth="1"/>
    <col min="15116" max="15116" width="8.6640625" style="95" customWidth="1"/>
    <col min="15117" max="15117" width="13.1640625" style="95" customWidth="1"/>
    <col min="15118" max="15369" width="8.83203125" style="95"/>
    <col min="15370" max="15370" width="8.1640625" style="95" customWidth="1"/>
    <col min="15371" max="15371" width="10.6640625" style="95" customWidth="1"/>
    <col min="15372" max="15372" width="8.6640625" style="95" customWidth="1"/>
    <col min="15373" max="15373" width="13.1640625" style="95" customWidth="1"/>
    <col min="15374" max="15625" width="8.83203125" style="95"/>
    <col min="15626" max="15626" width="8.1640625" style="95" customWidth="1"/>
    <col min="15627" max="15627" width="10.6640625" style="95" customWidth="1"/>
    <col min="15628" max="15628" width="8.6640625" style="95" customWidth="1"/>
    <col min="15629" max="15629" width="13.1640625" style="95" customWidth="1"/>
    <col min="15630" max="15881" width="8.83203125" style="95"/>
    <col min="15882" max="15882" width="8.1640625" style="95" customWidth="1"/>
    <col min="15883" max="15883" width="10.6640625" style="95" customWidth="1"/>
    <col min="15884" max="15884" width="8.6640625" style="95" customWidth="1"/>
    <col min="15885" max="15885" width="13.1640625" style="95" customWidth="1"/>
    <col min="15886" max="16137" width="8.83203125" style="95"/>
    <col min="16138" max="16138" width="8.1640625" style="95" customWidth="1"/>
    <col min="16139" max="16139" width="10.6640625" style="95" customWidth="1"/>
    <col min="16140" max="16140" width="8.6640625" style="95" customWidth="1"/>
    <col min="16141" max="16141" width="13.1640625" style="95" customWidth="1"/>
    <col min="16142" max="16384" width="8.83203125" style="95"/>
  </cols>
  <sheetData>
    <row r="1" spans="11:13" s="91" customFormat="1" ht="17" x14ac:dyDescent="0.2">
      <c r="K1" s="92"/>
      <c r="L1" s="93"/>
      <c r="M1" s="93"/>
    </row>
    <row r="2" spans="11:13" s="91" customFormat="1" ht="17" x14ac:dyDescent="0.2">
      <c r="K2" s="92"/>
      <c r="L2" s="93"/>
      <c r="M2" s="93"/>
    </row>
    <row r="3" spans="11:13" s="91" customFormat="1" ht="17" x14ac:dyDescent="0.2">
      <c r="K3" s="94"/>
      <c r="L3" s="94"/>
      <c r="M3" s="94"/>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
  <sheetViews>
    <sheetView topLeftCell="B1" workbookViewId="0">
      <selection activeCell="G14" sqref="G14"/>
    </sheetView>
  </sheetViews>
  <sheetFormatPr baseColWidth="10" defaultColWidth="8.83203125" defaultRowHeight="15" x14ac:dyDescent="0.2"/>
  <cols>
    <col min="1" max="1" width="0" hidden="1" customWidth="1"/>
    <col min="6" max="7" width="10.6640625" customWidth="1"/>
    <col min="10" max="10" width="4.6640625" customWidth="1"/>
    <col min="11" max="11" width="7" customWidth="1"/>
    <col min="12" max="12" width="6.5" customWidth="1"/>
    <col min="14" max="14" width="5.5" customWidth="1"/>
    <col min="15" max="15" width="7.33203125" customWidth="1"/>
  </cols>
  <sheetData>
    <row r="1" spans="1:15" ht="27.75" customHeight="1" x14ac:dyDescent="0.2">
      <c r="A1" s="86" t="s">
        <v>708</v>
      </c>
      <c r="B1" s="86" t="s">
        <v>711</v>
      </c>
      <c r="C1" s="162" t="s">
        <v>1</v>
      </c>
      <c r="D1" s="162"/>
      <c r="E1" s="162"/>
      <c r="F1" s="162"/>
      <c r="G1" s="162"/>
      <c r="H1" s="162"/>
      <c r="I1" s="162"/>
      <c r="J1" s="162"/>
      <c r="K1" s="162"/>
      <c r="L1" s="162"/>
      <c r="M1" s="162"/>
      <c r="N1" s="162"/>
      <c r="O1" s="162"/>
    </row>
    <row r="2" spans="1:15" s="1" customFormat="1" x14ac:dyDescent="0.2">
      <c r="A2" s="87"/>
      <c r="B2" s="77" t="s">
        <v>678</v>
      </c>
      <c r="C2" s="81" t="s">
        <v>22</v>
      </c>
      <c r="D2" s="83" t="s">
        <v>527</v>
      </c>
      <c r="E2" s="83" t="s">
        <v>528</v>
      </c>
      <c r="F2" s="83" t="s">
        <v>21</v>
      </c>
      <c r="G2" s="83" t="s">
        <v>48</v>
      </c>
      <c r="H2" s="83" t="s">
        <v>19</v>
      </c>
      <c r="I2" s="79"/>
      <c r="J2" s="79"/>
      <c r="K2" s="79"/>
      <c r="L2" s="79"/>
      <c r="M2" s="79"/>
      <c r="N2" s="79"/>
      <c r="O2" s="79"/>
    </row>
    <row r="3" spans="1:15" s="1" customFormat="1" x14ac:dyDescent="0.2">
      <c r="A3" s="87"/>
      <c r="B3" s="80" t="s">
        <v>29</v>
      </c>
      <c r="C3" s="81" t="s">
        <v>691</v>
      </c>
      <c r="D3" s="81" t="s">
        <v>692</v>
      </c>
      <c r="E3" s="79"/>
      <c r="F3" s="79"/>
      <c r="G3" s="79"/>
      <c r="H3" s="79"/>
      <c r="I3" s="79"/>
      <c r="J3" s="79"/>
      <c r="K3" s="79"/>
      <c r="L3" s="79"/>
      <c r="M3" s="79"/>
      <c r="N3" s="79"/>
      <c r="O3" s="79"/>
    </row>
    <row r="4" spans="1:15" s="1" customFormat="1" x14ac:dyDescent="0.2">
      <c r="A4" s="87"/>
      <c r="B4" s="80" t="s">
        <v>16</v>
      </c>
      <c r="C4" s="84" t="s">
        <v>693</v>
      </c>
      <c r="D4" s="83" t="s">
        <v>707</v>
      </c>
      <c r="E4" s="79" t="s">
        <v>694</v>
      </c>
      <c r="F4" s="83" t="s">
        <v>695</v>
      </c>
      <c r="G4" s="79" t="s">
        <v>697</v>
      </c>
      <c r="H4" s="79" t="s">
        <v>698</v>
      </c>
      <c r="J4" s="79"/>
      <c r="K4" s="79"/>
      <c r="L4" s="79"/>
      <c r="M4" s="79"/>
      <c r="N4" s="79"/>
      <c r="O4" s="79"/>
    </row>
    <row r="5" spans="1:15" s="1" customFormat="1" x14ac:dyDescent="0.2">
      <c r="A5" s="87"/>
      <c r="B5" s="80" t="s">
        <v>357</v>
      </c>
      <c r="C5" s="85" t="s">
        <v>111</v>
      </c>
      <c r="D5" s="88" t="s">
        <v>702</v>
      </c>
      <c r="E5" s="88" t="s">
        <v>32</v>
      </c>
      <c r="F5" s="88" t="s">
        <v>33</v>
      </c>
      <c r="G5" s="88" t="s">
        <v>703</v>
      </c>
      <c r="H5" s="88" t="s">
        <v>696</v>
      </c>
      <c r="I5" s="88" t="s">
        <v>704</v>
      </c>
      <c r="J5" s="82" t="s">
        <v>332</v>
      </c>
      <c r="K5" s="82"/>
      <c r="L5" s="85" t="s">
        <v>705</v>
      </c>
      <c r="M5" s="79" t="s">
        <v>706</v>
      </c>
      <c r="N5" s="83" t="s">
        <v>679</v>
      </c>
      <c r="O5" s="79" t="s">
        <v>346</v>
      </c>
    </row>
    <row r="6" spans="1:15" s="1" customFormat="1" ht="56" x14ac:dyDescent="0.2">
      <c r="A6" s="164"/>
      <c r="B6" s="163" t="s">
        <v>710</v>
      </c>
      <c r="C6" s="80" t="s">
        <v>699</v>
      </c>
      <c r="D6" s="85" t="s">
        <v>78</v>
      </c>
      <c r="E6" s="82" t="s">
        <v>664</v>
      </c>
      <c r="F6" s="82" t="s">
        <v>709</v>
      </c>
      <c r="G6" s="82" t="s">
        <v>112</v>
      </c>
      <c r="H6" s="82" t="s">
        <v>700</v>
      </c>
      <c r="I6" s="82" t="s">
        <v>701</v>
      </c>
      <c r="J6" s="82" t="s">
        <v>83</v>
      </c>
      <c r="K6" s="82" t="s">
        <v>84</v>
      </c>
      <c r="L6" s="82" t="s">
        <v>85</v>
      </c>
      <c r="M6" s="43" t="s">
        <v>648</v>
      </c>
      <c r="N6" s="79" t="s">
        <v>646</v>
      </c>
      <c r="O6" s="79" t="s">
        <v>647</v>
      </c>
    </row>
    <row r="7" spans="1:15" s="1" customFormat="1" x14ac:dyDescent="0.2">
      <c r="A7" s="165"/>
      <c r="B7" s="163"/>
      <c r="C7" s="80" t="s">
        <v>34</v>
      </c>
      <c r="D7" s="85" t="s">
        <v>680</v>
      </c>
      <c r="E7" s="85" t="s">
        <v>13</v>
      </c>
      <c r="F7" s="85" t="s">
        <v>18</v>
      </c>
      <c r="G7" s="85" t="s">
        <v>681</v>
      </c>
      <c r="H7" s="85" t="s">
        <v>36</v>
      </c>
      <c r="I7" s="82" t="s">
        <v>682</v>
      </c>
      <c r="J7" s="82" t="s">
        <v>613</v>
      </c>
      <c r="K7" s="82" t="s">
        <v>395</v>
      </c>
      <c r="L7" s="82"/>
      <c r="M7" s="82"/>
      <c r="N7" s="79"/>
      <c r="O7" s="79"/>
    </row>
    <row r="8" spans="1:15" s="1" customFormat="1" x14ac:dyDescent="0.2">
      <c r="A8" s="165"/>
      <c r="B8" s="163"/>
      <c r="C8" s="80" t="s">
        <v>683</v>
      </c>
      <c r="D8" s="82" t="s">
        <v>369</v>
      </c>
      <c r="E8" s="82" t="s">
        <v>63</v>
      </c>
      <c r="F8" s="82" t="s">
        <v>51</v>
      </c>
      <c r="G8" s="82" t="s">
        <v>52</v>
      </c>
      <c r="H8" s="82" t="s">
        <v>105</v>
      </c>
      <c r="I8" s="82" t="s">
        <v>106</v>
      </c>
      <c r="J8" s="82"/>
      <c r="K8" s="82"/>
      <c r="L8" s="82"/>
      <c r="M8" s="82"/>
      <c r="N8" s="79"/>
      <c r="O8" s="79"/>
    </row>
    <row r="9" spans="1:15" s="1" customFormat="1" x14ac:dyDescent="0.2">
      <c r="A9" s="165"/>
      <c r="B9" s="163"/>
      <c r="C9" s="80" t="s">
        <v>684</v>
      </c>
      <c r="D9" s="85" t="s">
        <v>100</v>
      </c>
      <c r="E9" s="82" t="s">
        <v>412</v>
      </c>
      <c r="F9" s="82" t="s">
        <v>413</v>
      </c>
      <c r="G9" s="82"/>
      <c r="H9" s="82"/>
      <c r="I9" s="82"/>
      <c r="J9" s="82"/>
      <c r="K9" s="82"/>
      <c r="L9" s="82"/>
      <c r="M9" s="82"/>
      <c r="N9" s="79"/>
      <c r="O9" s="79"/>
    </row>
    <row r="10" spans="1:15" s="1" customFormat="1" x14ac:dyDescent="0.2">
      <c r="A10" s="166"/>
      <c r="B10" s="163"/>
      <c r="C10" s="80" t="s">
        <v>685</v>
      </c>
      <c r="D10" s="85"/>
      <c r="E10" s="82"/>
      <c r="F10" s="82"/>
      <c r="G10" s="82"/>
      <c r="H10" s="82"/>
      <c r="I10" s="82"/>
      <c r="J10" s="82"/>
      <c r="K10" s="82"/>
      <c r="L10" s="82"/>
      <c r="M10" s="82"/>
      <c r="N10" s="79"/>
      <c r="O10" s="79"/>
    </row>
    <row r="12" spans="1:15" x14ac:dyDescent="0.2">
      <c r="B12">
        <v>5</v>
      </c>
    </row>
    <row r="14" spans="1:15" x14ac:dyDescent="0.2">
      <c r="C14" s="78"/>
    </row>
  </sheetData>
  <mergeCells count="3">
    <mergeCell ref="C1:O1"/>
    <mergeCell ref="B6:B10"/>
    <mergeCell ref="A6:A10"/>
  </mergeCells>
  <phoneticPr fontId="1" type="noConversion"/>
  <pageMargins left="0.7" right="0.7" top="0.75" bottom="0.75" header="0.3" footer="0.3"/>
  <pageSetup paperSize="9" orientation="landscape"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5"/>
  <sheetViews>
    <sheetView workbookViewId="0">
      <selection activeCell="K12" sqref="K12"/>
    </sheetView>
  </sheetViews>
  <sheetFormatPr baseColWidth="10" defaultColWidth="8.83203125" defaultRowHeight="14" outlineLevelCol="1" x14ac:dyDescent="0.15"/>
  <cols>
    <col min="1" max="1" width="10.6640625" style="34" customWidth="1"/>
    <col min="2" max="2" width="9.33203125" style="34" customWidth="1"/>
    <col min="3" max="3" width="11" style="34" hidden="1" customWidth="1" outlineLevel="1"/>
    <col min="4" max="4" width="15.6640625" style="34" hidden="1" customWidth="1" outlineLevel="1"/>
    <col min="5" max="5" width="14.6640625" style="34" hidden="1" customWidth="1" outlineLevel="1"/>
    <col min="6" max="6" width="17.6640625" style="34" hidden="1" customWidth="1" outlineLevel="1"/>
    <col min="7" max="8" width="15.1640625" style="34" hidden="1" customWidth="1" outlineLevel="1"/>
    <col min="9" max="9" width="19.33203125" style="34" hidden="1" customWidth="1" outlineLevel="1"/>
    <col min="10" max="10" width="7.5" style="34" customWidth="1" collapsed="1"/>
    <col min="11" max="11" width="13.83203125" style="34" customWidth="1"/>
    <col min="12" max="12" width="9" style="34" customWidth="1"/>
    <col min="13" max="13" width="12.1640625" style="34" hidden="1" customWidth="1" outlineLevel="1"/>
    <col min="14" max="14" width="9" style="34" customWidth="1" collapsed="1"/>
    <col min="15" max="15" width="9" style="34" hidden="1" customWidth="1" outlineLevel="1"/>
    <col min="16" max="16" width="12.1640625" style="34" hidden="1" customWidth="1" outlineLevel="1"/>
    <col min="17" max="20" width="9" style="34" hidden="1" customWidth="1" outlineLevel="1"/>
    <col min="21" max="22" width="11.1640625" style="34" hidden="1" customWidth="1" outlineLevel="1"/>
    <col min="23" max="23" width="11.33203125" style="34" hidden="1" customWidth="1" outlineLevel="1"/>
    <col min="24" max="26" width="9" style="34" hidden="1" customWidth="1" outlineLevel="1"/>
    <col min="27" max="27" width="10" style="34" customWidth="1" collapsed="1"/>
    <col min="28" max="28" width="7.83203125" style="34" hidden="1" customWidth="1" outlineLevel="1"/>
    <col min="29" max="36" width="9" style="34" hidden="1" customWidth="1" outlineLevel="1"/>
    <col min="37" max="37" width="13.1640625" style="34" hidden="1" customWidth="1" outlineLevel="1"/>
    <col min="38" max="38" width="9" style="34" hidden="1" customWidth="1" outlineLevel="1"/>
    <col min="39" max="39" width="10.83203125" style="34" hidden="1" customWidth="1" outlineLevel="1"/>
    <col min="40" max="40" width="9.1640625" style="34" hidden="1" customWidth="1" outlineLevel="1"/>
    <col min="41" max="41" width="10.83203125" style="34" hidden="1" customWidth="1" outlineLevel="1"/>
    <col min="42" max="42" width="9.1640625" style="34" customWidth="1" collapsed="1"/>
    <col min="43" max="43" width="9" style="34" hidden="1" customWidth="1" outlineLevel="1" collapsed="1"/>
    <col min="44" max="44" width="11.6640625" style="34" hidden="1" customWidth="1" outlineLevel="1"/>
    <col min="45" max="51" width="9" style="34" hidden="1" customWidth="1" outlineLevel="1"/>
    <col min="52" max="52" width="4" style="34" hidden="1" customWidth="1" outlineLevel="1"/>
    <col min="53" max="53" width="5.6640625" style="34" customWidth="1" collapsed="1"/>
    <col min="54" max="54" width="9" style="34" hidden="1" customWidth="1" outlineLevel="1"/>
    <col min="55" max="55" width="12.1640625" style="34" hidden="1" customWidth="1" outlineLevel="1"/>
    <col min="56" max="56" width="11.6640625" style="34" hidden="1" customWidth="1" outlineLevel="1"/>
    <col min="57" max="62" width="9" style="34" hidden="1" customWidth="1" outlineLevel="1"/>
    <col min="63" max="64" width="16.1640625" style="34" hidden="1" customWidth="1" outlineLevel="1"/>
    <col min="65" max="68" width="9" style="34" hidden="1" customWidth="1" outlineLevel="1"/>
    <col min="69" max="69" width="13" style="34" hidden="1" customWidth="1" outlineLevel="1"/>
    <col min="70" max="74" width="9" style="34" hidden="1" customWidth="1" outlineLevel="1"/>
    <col min="75" max="75" width="9.5" style="34" customWidth="1" collapsed="1"/>
    <col min="76" max="78" width="9" style="34" hidden="1" customWidth="1" outlineLevel="1"/>
    <col min="79" max="79" width="13.33203125" style="34" hidden="1" customWidth="1" outlineLevel="1"/>
    <col min="80" max="80" width="9" style="34" hidden="1" customWidth="1" outlineLevel="1"/>
    <col min="81" max="82" width="16.1640625" style="34" hidden="1" customWidth="1" outlineLevel="1"/>
    <col min="83" max="83" width="8" style="34" customWidth="1" collapsed="1"/>
    <col min="84" max="84" width="9" style="34" hidden="1" customWidth="1" outlineLevel="1"/>
    <col min="85" max="85" width="10.5" style="34" hidden="1" customWidth="1" outlineLevel="1"/>
    <col min="86" max="86" width="9" style="34" hidden="1" customWidth="1" outlineLevel="1"/>
    <col min="87" max="87" width="13.6640625" style="34" hidden="1" customWidth="1" outlineLevel="1"/>
    <col min="88" max="88" width="8.83203125" style="42" collapsed="1"/>
    <col min="89" max="89" width="13.1640625" style="34" hidden="1" customWidth="1" outlineLevel="1"/>
    <col min="90" max="90" width="8.83203125" style="34" collapsed="1"/>
    <col min="91" max="16384" width="8.83203125" style="34"/>
  </cols>
  <sheetData>
    <row r="1" spans="1:89" s="35" customFormat="1" ht="14.25" customHeight="1" x14ac:dyDescent="0.2">
      <c r="A1" s="180" t="s">
        <v>374</v>
      </c>
      <c r="B1" s="169" t="s">
        <v>334</v>
      </c>
      <c r="C1" s="172"/>
      <c r="D1" s="172"/>
      <c r="E1" s="172"/>
      <c r="F1" s="172"/>
      <c r="G1" s="172"/>
      <c r="H1" s="172"/>
      <c r="I1" s="170"/>
      <c r="J1" s="167" t="s">
        <v>341</v>
      </c>
      <c r="K1" s="168"/>
      <c r="L1" s="169" t="s">
        <v>343</v>
      </c>
      <c r="M1" s="170"/>
      <c r="N1" s="167" t="s">
        <v>345</v>
      </c>
      <c r="O1" s="168"/>
      <c r="P1" s="168"/>
      <c r="Q1" s="168"/>
      <c r="R1" s="168"/>
      <c r="S1" s="168"/>
      <c r="T1" s="168"/>
      <c r="U1" s="168"/>
      <c r="V1" s="168"/>
      <c r="W1" s="168"/>
      <c r="X1" s="171"/>
      <c r="Y1" s="50"/>
      <c r="Z1" s="50"/>
      <c r="AA1" s="169" t="s">
        <v>359</v>
      </c>
      <c r="AB1" s="172"/>
      <c r="AC1" s="172"/>
      <c r="AD1" s="172"/>
      <c r="AE1" s="172"/>
      <c r="AF1" s="172"/>
      <c r="AG1" s="172"/>
      <c r="AH1" s="172"/>
      <c r="AI1" s="172"/>
      <c r="AJ1" s="172"/>
      <c r="AK1" s="172"/>
      <c r="AL1" s="172"/>
      <c r="AM1" s="172"/>
      <c r="AN1" s="172"/>
      <c r="AO1" s="170"/>
      <c r="AP1" s="167" t="s">
        <v>360</v>
      </c>
      <c r="AQ1" s="168"/>
      <c r="AR1" s="168"/>
      <c r="AS1" s="168"/>
      <c r="AT1" s="168"/>
      <c r="AU1" s="168"/>
      <c r="AV1" s="168"/>
      <c r="AW1" s="168"/>
      <c r="AX1" s="168"/>
      <c r="AY1" s="168"/>
      <c r="AZ1" s="171"/>
      <c r="BA1" s="169" t="s">
        <v>370</v>
      </c>
      <c r="BB1" s="172"/>
      <c r="BC1" s="172"/>
      <c r="BD1" s="172"/>
      <c r="BE1" s="172"/>
      <c r="BF1" s="172"/>
      <c r="BG1" s="172"/>
      <c r="BH1" s="172"/>
      <c r="BI1" s="172"/>
      <c r="BJ1" s="172"/>
      <c r="BK1" s="172"/>
      <c r="BL1" s="172"/>
      <c r="BM1" s="172"/>
      <c r="BN1" s="172"/>
      <c r="BO1" s="172"/>
      <c r="BP1" s="172"/>
      <c r="BQ1" s="172"/>
      <c r="BR1" s="172"/>
      <c r="BS1" s="172"/>
      <c r="BT1" s="172"/>
      <c r="BU1" s="172"/>
      <c r="BV1" s="170"/>
      <c r="BW1" s="167" t="s">
        <v>398</v>
      </c>
      <c r="BX1" s="168"/>
      <c r="BY1" s="168"/>
      <c r="BZ1" s="168"/>
      <c r="CA1" s="168"/>
      <c r="CB1" s="168"/>
      <c r="CC1" s="171"/>
      <c r="CD1" s="50"/>
      <c r="CE1" s="169" t="s">
        <v>411</v>
      </c>
      <c r="CF1" s="172"/>
      <c r="CG1" s="172"/>
      <c r="CH1" s="172"/>
      <c r="CI1" s="170"/>
      <c r="CJ1" s="167" t="s">
        <v>414</v>
      </c>
      <c r="CK1" s="171"/>
    </row>
    <row r="2" spans="1:89" s="35" customFormat="1" ht="14.25" customHeight="1" x14ac:dyDescent="0.2">
      <c r="A2" s="180"/>
      <c r="B2" s="173" t="s">
        <v>188</v>
      </c>
      <c r="C2" s="173" t="s">
        <v>340</v>
      </c>
      <c r="D2" s="187" t="s">
        <v>22</v>
      </c>
      <c r="E2" s="173" t="s">
        <v>527</v>
      </c>
      <c r="F2" s="173" t="s">
        <v>528</v>
      </c>
      <c r="G2" s="173" t="s">
        <v>21</v>
      </c>
      <c r="H2" s="173" t="s">
        <v>48</v>
      </c>
      <c r="I2" s="173" t="s">
        <v>19</v>
      </c>
      <c r="J2" s="177" t="s">
        <v>188</v>
      </c>
      <c r="K2" s="177" t="s">
        <v>340</v>
      </c>
      <c r="L2" s="173" t="s">
        <v>188</v>
      </c>
      <c r="M2" s="173" t="s">
        <v>5</v>
      </c>
      <c r="N2" s="175" t="s">
        <v>188</v>
      </c>
      <c r="O2" s="175" t="s">
        <v>340</v>
      </c>
      <c r="P2" s="175" t="s">
        <v>10</v>
      </c>
      <c r="Q2" s="175" t="s">
        <v>12</v>
      </c>
      <c r="R2" s="175" t="s">
        <v>26</v>
      </c>
      <c r="S2" s="175" t="s">
        <v>27</v>
      </c>
      <c r="T2" s="175" t="s">
        <v>44</v>
      </c>
      <c r="U2" s="175" t="s">
        <v>62</v>
      </c>
      <c r="V2" s="175" t="s">
        <v>634</v>
      </c>
      <c r="W2" s="175" t="s">
        <v>635</v>
      </c>
      <c r="X2" s="181" t="s">
        <v>648</v>
      </c>
      <c r="Y2" s="175" t="s">
        <v>646</v>
      </c>
      <c r="Z2" s="175" t="s">
        <v>647</v>
      </c>
      <c r="AA2" s="173" t="s">
        <v>188</v>
      </c>
      <c r="AB2" s="173" t="s">
        <v>340</v>
      </c>
      <c r="AC2" s="173" t="s">
        <v>111</v>
      </c>
      <c r="AD2" s="173" t="s">
        <v>649</v>
      </c>
      <c r="AE2" s="173" t="s">
        <v>32</v>
      </c>
      <c r="AF2" s="173" t="s">
        <v>33</v>
      </c>
      <c r="AG2" s="173" t="s">
        <v>42</v>
      </c>
      <c r="AH2" s="173" t="s">
        <v>623</v>
      </c>
      <c r="AI2" s="173" t="s">
        <v>39</v>
      </c>
      <c r="AJ2" s="173" t="s">
        <v>332</v>
      </c>
      <c r="AK2" s="173" t="s">
        <v>74</v>
      </c>
      <c r="AL2" s="173" t="s">
        <v>107</v>
      </c>
      <c r="AM2" s="173" t="s">
        <v>110</v>
      </c>
      <c r="AN2" s="173" t="s">
        <v>108</v>
      </c>
      <c r="AO2" s="173" t="s">
        <v>679</v>
      </c>
      <c r="AP2" s="175" t="s">
        <v>188</v>
      </c>
      <c r="AQ2" s="175" t="s">
        <v>340</v>
      </c>
      <c r="AR2" s="175" t="s">
        <v>78</v>
      </c>
      <c r="AS2" s="175" t="s">
        <v>664</v>
      </c>
      <c r="AT2" s="175" t="s">
        <v>81</v>
      </c>
      <c r="AU2" s="175" t="s">
        <v>112</v>
      </c>
      <c r="AV2" s="175" t="s">
        <v>82</v>
      </c>
      <c r="AW2" s="183" t="s">
        <v>369</v>
      </c>
      <c r="AX2" s="185" t="s">
        <v>83</v>
      </c>
      <c r="AY2" s="185" t="s">
        <v>84</v>
      </c>
      <c r="AZ2" s="185" t="s">
        <v>85</v>
      </c>
      <c r="BA2" s="187" t="s">
        <v>188</v>
      </c>
      <c r="BB2" s="173" t="s">
        <v>340</v>
      </c>
      <c r="BC2" s="169" t="s">
        <v>11</v>
      </c>
      <c r="BD2" s="172"/>
      <c r="BE2" s="172"/>
      <c r="BF2" s="172"/>
      <c r="BG2" s="172"/>
      <c r="BH2" s="172"/>
      <c r="BI2" s="170"/>
      <c r="BJ2" s="169" t="s">
        <v>329</v>
      </c>
      <c r="BK2" s="170"/>
      <c r="BL2" s="62"/>
      <c r="BM2" s="192" t="s">
        <v>13</v>
      </c>
      <c r="BN2" s="193"/>
      <c r="BO2" s="194"/>
      <c r="BP2" s="173" t="s">
        <v>18</v>
      </c>
      <c r="BQ2" s="173" t="s">
        <v>392</v>
      </c>
      <c r="BR2" s="36" t="s">
        <v>36</v>
      </c>
      <c r="BS2" s="36"/>
      <c r="BT2" s="173" t="s">
        <v>393</v>
      </c>
      <c r="BU2" s="173" t="s">
        <v>394</v>
      </c>
      <c r="BV2" s="173" t="s">
        <v>395</v>
      </c>
      <c r="BW2" s="189" t="s">
        <v>188</v>
      </c>
      <c r="BX2" s="175" t="s">
        <v>340</v>
      </c>
      <c r="BY2" s="183" t="s">
        <v>369</v>
      </c>
      <c r="BZ2" s="175" t="s">
        <v>63</v>
      </c>
      <c r="CA2" s="175" t="s">
        <v>51</v>
      </c>
      <c r="CB2" s="175" t="s">
        <v>52</v>
      </c>
      <c r="CC2" s="175" t="s">
        <v>105</v>
      </c>
      <c r="CD2" s="175" t="s">
        <v>106</v>
      </c>
      <c r="CE2" s="187" t="s">
        <v>188</v>
      </c>
      <c r="CF2" s="173" t="s">
        <v>340</v>
      </c>
      <c r="CG2" s="173" t="s">
        <v>100</v>
      </c>
      <c r="CH2" s="173" t="s">
        <v>412</v>
      </c>
      <c r="CI2" s="173" t="s">
        <v>413</v>
      </c>
      <c r="CJ2" s="189" t="s">
        <v>188</v>
      </c>
      <c r="CK2" s="175" t="s">
        <v>340</v>
      </c>
    </row>
    <row r="3" spans="1:89" s="35" customFormat="1" ht="14.25" customHeight="1" x14ac:dyDescent="0.15">
      <c r="A3" s="180"/>
      <c r="B3" s="174"/>
      <c r="C3" s="174"/>
      <c r="D3" s="188"/>
      <c r="E3" s="174"/>
      <c r="F3" s="179"/>
      <c r="G3" s="174"/>
      <c r="H3" s="174"/>
      <c r="I3" s="174"/>
      <c r="J3" s="178"/>
      <c r="K3" s="178"/>
      <c r="L3" s="179"/>
      <c r="M3" s="174"/>
      <c r="N3" s="176"/>
      <c r="O3" s="176"/>
      <c r="P3" s="176"/>
      <c r="Q3" s="176"/>
      <c r="R3" s="176"/>
      <c r="S3" s="176"/>
      <c r="T3" s="176"/>
      <c r="U3" s="176"/>
      <c r="V3" s="176"/>
      <c r="W3" s="176"/>
      <c r="X3" s="182"/>
      <c r="Y3" s="176"/>
      <c r="Z3" s="176"/>
      <c r="AA3" s="174"/>
      <c r="AB3" s="174"/>
      <c r="AC3" s="174"/>
      <c r="AD3" s="174"/>
      <c r="AE3" s="174"/>
      <c r="AF3" s="174"/>
      <c r="AG3" s="174"/>
      <c r="AH3" s="174"/>
      <c r="AI3" s="174"/>
      <c r="AJ3" s="174"/>
      <c r="AK3" s="174"/>
      <c r="AL3" s="174"/>
      <c r="AM3" s="174"/>
      <c r="AN3" s="174"/>
      <c r="AO3" s="174"/>
      <c r="AP3" s="176"/>
      <c r="AQ3" s="176"/>
      <c r="AR3" s="176"/>
      <c r="AS3" s="176"/>
      <c r="AT3" s="176"/>
      <c r="AU3" s="176"/>
      <c r="AV3" s="176"/>
      <c r="AW3" s="184"/>
      <c r="AX3" s="186"/>
      <c r="AY3" s="186"/>
      <c r="AZ3" s="186"/>
      <c r="BA3" s="188"/>
      <c r="BB3" s="174"/>
      <c r="BC3" s="37" t="s">
        <v>93</v>
      </c>
      <c r="BD3" s="37" t="s">
        <v>99</v>
      </c>
      <c r="BE3" s="37" t="s">
        <v>94</v>
      </c>
      <c r="BF3" s="37" t="s">
        <v>385</v>
      </c>
      <c r="BG3" s="37" t="s">
        <v>96</v>
      </c>
      <c r="BH3" s="37" t="s">
        <v>97</v>
      </c>
      <c r="BI3" s="37" t="s">
        <v>83</v>
      </c>
      <c r="BJ3" s="35" t="s">
        <v>502</v>
      </c>
      <c r="BK3" s="36" t="s">
        <v>330</v>
      </c>
      <c r="BL3" s="63" t="s">
        <v>613</v>
      </c>
      <c r="BM3" s="36" t="s">
        <v>386</v>
      </c>
      <c r="BN3" s="36" t="s">
        <v>92</v>
      </c>
      <c r="BO3" s="61" t="s">
        <v>596</v>
      </c>
      <c r="BP3" s="174"/>
      <c r="BQ3" s="174"/>
      <c r="BR3" s="36" t="s">
        <v>88</v>
      </c>
      <c r="BS3" s="36" t="s">
        <v>36</v>
      </c>
      <c r="BT3" s="174"/>
      <c r="BU3" s="174"/>
      <c r="BV3" s="174"/>
      <c r="BW3" s="190"/>
      <c r="BX3" s="176"/>
      <c r="BY3" s="184"/>
      <c r="BZ3" s="176"/>
      <c r="CA3" s="176"/>
      <c r="CB3" s="176"/>
      <c r="CC3" s="176"/>
      <c r="CD3" s="176"/>
      <c r="CE3" s="188"/>
      <c r="CF3" s="174"/>
      <c r="CG3" s="174"/>
      <c r="CH3" s="174"/>
      <c r="CI3" s="174"/>
      <c r="CJ3" s="190"/>
      <c r="CK3" s="176"/>
    </row>
    <row r="4" spans="1:89" s="33" customFormat="1" ht="28" x14ac:dyDescent="0.2">
      <c r="B4" s="38" t="s">
        <v>337</v>
      </c>
      <c r="C4" s="38" t="s">
        <v>194</v>
      </c>
      <c r="D4" s="38" t="s">
        <v>194</v>
      </c>
      <c r="E4" s="38"/>
      <c r="F4" s="38"/>
      <c r="G4" s="38" t="s">
        <v>194</v>
      </c>
      <c r="H4" s="38" t="s">
        <v>194</v>
      </c>
      <c r="I4" s="47"/>
      <c r="J4" s="48" t="s">
        <v>499</v>
      </c>
      <c r="K4" s="49" t="s">
        <v>498</v>
      </c>
      <c r="L4" s="38" t="s">
        <v>189</v>
      </c>
      <c r="M4" s="38" t="e">
        <f>VLOOKUP(#REF!,#REF!,2,0)</f>
        <v>#REF!</v>
      </c>
      <c r="N4" s="39"/>
      <c r="O4" s="39"/>
      <c r="P4" s="39"/>
      <c r="Q4" s="39"/>
      <c r="R4" s="39"/>
      <c r="S4" s="39"/>
      <c r="T4" s="39"/>
      <c r="U4" s="39"/>
      <c r="V4" s="39"/>
      <c r="W4" s="39"/>
      <c r="X4" s="39"/>
      <c r="Y4" s="39"/>
      <c r="Z4" s="39"/>
      <c r="AA4" s="38" t="s">
        <v>415</v>
      </c>
      <c r="AB4" s="38" t="s">
        <v>328</v>
      </c>
      <c r="AC4" s="38" t="str">
        <f t="shared" ref="AC4:AC15" si="0">$AC$2&amp;AB4</f>
        <v>分析评价专家</v>
      </c>
      <c r="AD4" s="38" t="str">
        <f>$AD$2&amp;AB4</f>
        <v>策划专家</v>
      </c>
      <c r="AE4" s="38" t="str">
        <f t="shared" ref="AE4:AE15" si="1">$AE$2&amp;AB4</f>
        <v>品牌专家</v>
      </c>
      <c r="AF4" s="38" t="str">
        <f t="shared" ref="AF4:AF15" si="2">$AF$2&amp;AB4</f>
        <v>公共关系专家</v>
      </c>
      <c r="AG4" s="38" t="str">
        <f t="shared" ref="AG4:AG15" si="3">$AG$2&amp;AB4</f>
        <v>媒介专家</v>
      </c>
      <c r="AH4" s="38" t="str">
        <f>$AH$2&amp;AB4</f>
        <v>新媒体专家</v>
      </c>
      <c r="AI4" s="38" t="str">
        <f t="shared" ref="AI4:AI15" si="4">$AI$2&amp;AB4</f>
        <v>渠道专家</v>
      </c>
      <c r="AJ4" s="38"/>
      <c r="AK4" s="38"/>
      <c r="AL4" s="38"/>
      <c r="AM4" s="38"/>
      <c r="AN4" s="38"/>
      <c r="AO4" s="38"/>
      <c r="AP4" s="39"/>
      <c r="AQ4" s="39"/>
      <c r="AR4" s="39"/>
      <c r="AS4" s="39"/>
      <c r="AT4" s="39"/>
      <c r="AU4" s="39"/>
      <c r="AV4" s="39"/>
      <c r="AW4" s="39"/>
      <c r="AX4" s="39"/>
      <c r="AY4" s="39"/>
      <c r="AZ4" s="39"/>
      <c r="BA4" s="38"/>
      <c r="BB4" s="38"/>
      <c r="BC4" s="38"/>
      <c r="BD4" s="38"/>
      <c r="BE4" s="38"/>
      <c r="BF4" s="38"/>
      <c r="BG4" s="38"/>
      <c r="BH4" s="38"/>
      <c r="BI4" s="38"/>
      <c r="BJ4" s="38"/>
      <c r="BK4" s="38"/>
      <c r="BL4" s="38"/>
      <c r="BM4" s="38"/>
      <c r="BN4" s="38"/>
      <c r="BO4" s="38"/>
      <c r="BP4" s="38"/>
      <c r="BQ4" s="38"/>
      <c r="BR4" s="38"/>
      <c r="BS4" s="38"/>
      <c r="BT4" s="38"/>
      <c r="BU4" s="38"/>
      <c r="BV4" s="38"/>
      <c r="BW4" s="39" t="s">
        <v>399</v>
      </c>
      <c r="BX4" s="39"/>
      <c r="BY4" s="39"/>
      <c r="BZ4" s="39"/>
      <c r="CA4" s="39"/>
      <c r="CB4" s="39"/>
      <c r="CC4" s="39"/>
      <c r="CD4" s="39"/>
      <c r="CE4" s="38" t="s">
        <v>427</v>
      </c>
      <c r="CF4" s="38" t="s">
        <v>328</v>
      </c>
      <c r="CG4" s="38" t="str">
        <f>$CG$2&amp;CF4</f>
        <v>战略分析专家</v>
      </c>
      <c r="CH4" s="38" t="str">
        <f>$CH$2&amp;CF4</f>
        <v>战略合作专家</v>
      </c>
      <c r="CI4" s="38" t="str">
        <f>$CI$2&amp;CF4</f>
        <v>战略并购专家</v>
      </c>
      <c r="CJ4" s="41" t="s">
        <v>199</v>
      </c>
      <c r="CK4" s="41" t="s">
        <v>618</v>
      </c>
    </row>
    <row r="5" spans="1:89" s="33" customFormat="1" ht="28" x14ac:dyDescent="0.2">
      <c r="B5" s="38" t="s">
        <v>338</v>
      </c>
      <c r="C5" s="38" t="s">
        <v>194</v>
      </c>
      <c r="D5" s="38" t="s">
        <v>194</v>
      </c>
      <c r="E5" s="38"/>
      <c r="F5" s="38"/>
      <c r="G5" s="38" t="s">
        <v>194</v>
      </c>
      <c r="H5" s="38" t="s">
        <v>194</v>
      </c>
      <c r="I5" s="47"/>
      <c r="J5" s="48" t="s">
        <v>500</v>
      </c>
      <c r="K5" s="49" t="s">
        <v>194</v>
      </c>
      <c r="L5" s="38" t="s">
        <v>196</v>
      </c>
      <c r="M5" s="38" t="e">
        <f>VLOOKUP(#REF!,#REF!,2,0)</f>
        <v>#REF!</v>
      </c>
      <c r="N5" s="39"/>
      <c r="O5" s="39"/>
      <c r="P5" s="39"/>
      <c r="Q5" s="39"/>
      <c r="R5" s="39"/>
      <c r="S5" s="39"/>
      <c r="T5" s="39"/>
      <c r="U5" s="39"/>
      <c r="V5" s="39"/>
      <c r="W5" s="39"/>
      <c r="X5" s="39"/>
      <c r="Y5" s="39"/>
      <c r="Z5" s="39"/>
      <c r="AA5" s="38" t="s">
        <v>416</v>
      </c>
      <c r="AB5" s="38" t="s">
        <v>328</v>
      </c>
      <c r="AC5" s="38" t="str">
        <f t="shared" si="0"/>
        <v>分析评价专家</v>
      </c>
      <c r="AD5" s="38" t="str">
        <f t="shared" ref="AD5:AD15" si="5">$AD$2&amp;AB5</f>
        <v>策划专家</v>
      </c>
      <c r="AE5" s="38" t="str">
        <f t="shared" si="1"/>
        <v>品牌专家</v>
      </c>
      <c r="AF5" s="38" t="str">
        <f t="shared" si="2"/>
        <v>公共关系专家</v>
      </c>
      <c r="AG5" s="38" t="str">
        <f t="shared" si="3"/>
        <v>媒介专家</v>
      </c>
      <c r="AH5" s="38" t="str">
        <f t="shared" ref="AH5:AH15" si="6">$AH$2&amp;AB5</f>
        <v>新媒体专家</v>
      </c>
      <c r="AI5" s="38" t="str">
        <f t="shared" si="4"/>
        <v>渠道专家</v>
      </c>
      <c r="AJ5" s="38"/>
      <c r="AK5" s="38"/>
      <c r="AL5" s="38"/>
      <c r="AM5" s="38"/>
      <c r="AN5" s="38"/>
      <c r="AO5" s="38"/>
      <c r="AP5" s="39"/>
      <c r="AQ5" s="39"/>
      <c r="AR5" s="39"/>
      <c r="AS5" s="39"/>
      <c r="AT5" s="39"/>
      <c r="AU5" s="39"/>
      <c r="AV5" s="39"/>
      <c r="AW5" s="39"/>
      <c r="AX5" s="39"/>
      <c r="AY5" s="39"/>
      <c r="AZ5" s="39"/>
      <c r="BA5" s="38"/>
      <c r="BB5" s="38"/>
      <c r="BC5" s="38"/>
      <c r="BD5" s="38"/>
      <c r="BE5" s="38"/>
      <c r="BF5" s="38"/>
      <c r="BG5" s="38"/>
      <c r="BH5" s="38"/>
      <c r="BI5" s="38"/>
      <c r="BJ5" s="38"/>
      <c r="BK5" s="38"/>
      <c r="BL5" s="38"/>
      <c r="BM5" s="38"/>
      <c r="BN5" s="38"/>
      <c r="BO5" s="38"/>
      <c r="BP5" s="38"/>
      <c r="BQ5" s="38"/>
      <c r="BR5" s="38"/>
      <c r="BS5" s="38"/>
      <c r="BT5" s="38"/>
      <c r="BU5" s="38"/>
      <c r="BV5" s="38"/>
      <c r="BW5" s="39" t="s">
        <v>400</v>
      </c>
      <c r="BX5" s="39"/>
      <c r="BY5" s="39"/>
      <c r="BZ5" s="39"/>
      <c r="CA5" s="39"/>
      <c r="CB5" s="39"/>
      <c r="CC5" s="39"/>
      <c r="CD5" s="39"/>
      <c r="CE5" s="38" t="s">
        <v>428</v>
      </c>
      <c r="CF5" s="38" t="s">
        <v>328</v>
      </c>
      <c r="CG5" s="38" t="str">
        <f t="shared" ref="CG5:CG15" si="7">$CG$2&amp;CF5</f>
        <v>战略分析专家</v>
      </c>
      <c r="CH5" s="38" t="str">
        <f t="shared" ref="CH5:CH15" si="8">$CH$2&amp;CF5</f>
        <v>战略合作专家</v>
      </c>
      <c r="CI5" s="38" t="str">
        <f t="shared" ref="CI5:CI15" si="9">$CI$2&amp;CF5</f>
        <v>战略并购专家</v>
      </c>
      <c r="CJ5" s="41" t="s">
        <v>507</v>
      </c>
      <c r="CK5" s="41" t="s">
        <v>617</v>
      </c>
    </row>
    <row r="6" spans="1:89" s="33" customFormat="1" x14ac:dyDescent="0.15">
      <c r="A6" s="33" t="s">
        <v>508</v>
      </c>
      <c r="B6" s="38" t="s">
        <v>158</v>
      </c>
      <c r="C6" s="38" t="s">
        <v>193</v>
      </c>
      <c r="D6" s="38" t="s">
        <v>193</v>
      </c>
      <c r="E6" s="38"/>
      <c r="F6" s="38"/>
      <c r="G6" s="38" t="s">
        <v>193</v>
      </c>
      <c r="H6" s="38" t="s">
        <v>193</v>
      </c>
      <c r="I6" s="47"/>
      <c r="J6" s="48" t="s">
        <v>170</v>
      </c>
      <c r="K6" s="48" t="s">
        <v>497</v>
      </c>
      <c r="L6" s="38" t="s">
        <v>146</v>
      </c>
      <c r="M6" s="38" t="e">
        <f>VLOOKUP(#REF!,#REF!,2,0)</f>
        <v>#REF!</v>
      </c>
      <c r="N6" s="39" t="s">
        <v>355</v>
      </c>
      <c r="O6" s="39" t="s">
        <v>328</v>
      </c>
      <c r="P6" s="39" t="str">
        <f>$P$2&amp;O6</f>
        <v>用户运营专家</v>
      </c>
      <c r="Q6" s="39" t="str">
        <f>$Q$2&amp;O6</f>
        <v>数据运营专家</v>
      </c>
      <c r="R6" s="39" t="str">
        <f>$R$2&amp;O6</f>
        <v>新媒体运营专家</v>
      </c>
      <c r="S6" s="39" t="str">
        <f>$S$2&amp;O6</f>
        <v>活动运营专家</v>
      </c>
      <c r="T6" s="39" t="str">
        <f>$T$2&amp;O6</f>
        <v>产品运营专家</v>
      </c>
      <c r="U6" s="39" t="str">
        <f>$U$2&amp;O6</f>
        <v>商户运营专家</v>
      </c>
      <c r="V6" s="39" t="str">
        <f>$V$2&amp;O6</f>
        <v>渠道运营专家</v>
      </c>
      <c r="W6" s="39" t="str">
        <f>$W$2&amp;O6</f>
        <v>SEO专家</v>
      </c>
      <c r="X6" s="39"/>
      <c r="Y6" s="39"/>
      <c r="Z6" s="39"/>
      <c r="AA6" s="38" t="s">
        <v>417</v>
      </c>
      <c r="AB6" s="38" t="s">
        <v>57</v>
      </c>
      <c r="AC6" s="38" t="str">
        <f t="shared" si="0"/>
        <v>分析评价总监</v>
      </c>
      <c r="AD6" s="38" t="str">
        <f t="shared" si="5"/>
        <v>策划总监</v>
      </c>
      <c r="AE6" s="38" t="str">
        <f t="shared" si="1"/>
        <v>品牌总监</v>
      </c>
      <c r="AF6" s="38" t="str">
        <f t="shared" si="2"/>
        <v>公共关系总监</v>
      </c>
      <c r="AG6" s="38" t="str">
        <f t="shared" si="3"/>
        <v>媒介总监</v>
      </c>
      <c r="AH6" s="38" t="str">
        <f t="shared" si="6"/>
        <v>新媒体总监</v>
      </c>
      <c r="AI6" s="38" t="str">
        <f t="shared" si="4"/>
        <v>渠道总监</v>
      </c>
      <c r="AJ6" s="38" t="str">
        <f t="shared" ref="AJ6:AJ15" si="10">$AJ$2&amp;AB6</f>
        <v>推广总监</v>
      </c>
      <c r="AK6" s="38" t="str">
        <f t="shared" ref="AK6:AK15" si="11">$AK$2&amp;AB6</f>
        <v>娱乐营销总监</v>
      </c>
      <c r="AL6" s="38" t="str">
        <f t="shared" ref="AL6:AL15" si="12">$AL$2&amp;AB6</f>
        <v>BD总监</v>
      </c>
      <c r="AM6" s="38" t="str">
        <f t="shared" ref="AM6:AM15" si="13">$AM$2&amp;AB6</f>
        <v>商户拓展总监</v>
      </c>
      <c r="AN6" s="38" t="str">
        <f t="shared" ref="AN6:AN15" si="14">$AN$2&amp;AB6</f>
        <v>KA总监</v>
      </c>
      <c r="AO6" s="38" t="str">
        <f t="shared" ref="AO6:AO15" si="15">$AO$2&amp;AB6</f>
        <v>销售总监</v>
      </c>
      <c r="AP6" s="39"/>
      <c r="AQ6" s="39"/>
      <c r="AR6" s="39"/>
      <c r="AS6" s="39"/>
      <c r="AT6" s="39"/>
      <c r="AU6" s="39"/>
      <c r="AV6" s="39"/>
      <c r="AW6" s="39"/>
      <c r="AX6" s="39"/>
      <c r="AY6" s="39"/>
      <c r="AZ6" s="39"/>
      <c r="BA6" s="38" t="s">
        <v>375</v>
      </c>
      <c r="BB6" s="38" t="s">
        <v>227</v>
      </c>
      <c r="BC6" s="38" t="str">
        <f>$BC$3&amp;BB6</f>
        <v>招聘资深专家</v>
      </c>
      <c r="BD6" s="38"/>
      <c r="BE6" s="40"/>
      <c r="BF6" s="38" t="str">
        <f>$BF$3&amp;BB6</f>
        <v>组织发展资深专家</v>
      </c>
      <c r="BG6" s="38" t="str">
        <f>$BG$3&amp;BB6</f>
        <v>绩效资深专家</v>
      </c>
      <c r="BH6" s="38" t="str">
        <f>$BH$3&amp;BB6</f>
        <v>薪酬资深专家</v>
      </c>
      <c r="BI6" s="38" t="str">
        <f>$BI$3&amp;BB6</f>
        <v>培训资深专家</v>
      </c>
      <c r="BJ6" s="38"/>
      <c r="BK6" s="38"/>
      <c r="BL6" s="38"/>
      <c r="BM6" s="38"/>
      <c r="BN6" s="38"/>
      <c r="BO6" s="38"/>
      <c r="BP6" s="38"/>
      <c r="BQ6" s="38"/>
      <c r="BR6" s="38"/>
      <c r="BS6" s="38"/>
      <c r="BT6" s="38"/>
      <c r="BU6" s="38"/>
      <c r="BV6" s="38"/>
      <c r="BW6" s="39" t="s">
        <v>401</v>
      </c>
      <c r="BX6" s="39" t="s">
        <v>227</v>
      </c>
      <c r="BY6" s="39" t="str">
        <f t="shared" ref="BY6:BY15" si="16">$BY$2&amp;BX6</f>
        <v>质检资深专家</v>
      </c>
      <c r="BZ6" s="39" t="str">
        <f t="shared" ref="BZ6:BZ15" si="17">$BZ$2&amp;BX6</f>
        <v>策略资深专家</v>
      </c>
      <c r="CA6" s="39" t="str">
        <f t="shared" ref="CA6:CA15" si="18">$CA$2&amp;BX6</f>
        <v>风控产品资深专家</v>
      </c>
      <c r="CB6" s="39" t="str">
        <f t="shared" ref="CB6:CB15" si="19">$CB$2&amp;BX6</f>
        <v>信用风险管理资深专家</v>
      </c>
      <c r="CC6" s="39" t="str">
        <f t="shared" ref="CC6:CC15" si="20">$CC$2&amp;BX6</f>
        <v>交易监控资深专家</v>
      </c>
      <c r="CD6" s="39"/>
      <c r="CE6" s="38" t="s">
        <v>429</v>
      </c>
      <c r="CF6" s="38" t="s">
        <v>57</v>
      </c>
      <c r="CG6" s="38" t="str">
        <f t="shared" si="7"/>
        <v>战略分析总监</v>
      </c>
      <c r="CH6" s="38" t="str">
        <f t="shared" si="8"/>
        <v>战略合作总监</v>
      </c>
      <c r="CI6" s="38" t="str">
        <f t="shared" si="9"/>
        <v>战略并购总监</v>
      </c>
      <c r="CJ6" s="41" t="s">
        <v>506</v>
      </c>
      <c r="CK6" s="41" t="s">
        <v>616</v>
      </c>
    </row>
    <row r="7" spans="1:89" s="33" customFormat="1" ht="48" customHeight="1" x14ac:dyDescent="0.15">
      <c r="A7" s="33" t="s">
        <v>509</v>
      </c>
      <c r="B7" s="38" t="s">
        <v>157</v>
      </c>
      <c r="C7" s="38" t="s">
        <v>193</v>
      </c>
      <c r="D7" s="38" t="s">
        <v>193</v>
      </c>
      <c r="E7" s="38" t="s">
        <v>193</v>
      </c>
      <c r="F7" s="38" t="s">
        <v>501</v>
      </c>
      <c r="G7" s="38" t="s">
        <v>193</v>
      </c>
      <c r="H7" s="38" t="s">
        <v>193</v>
      </c>
      <c r="I7" s="47"/>
      <c r="J7" s="48" t="s">
        <v>169</v>
      </c>
      <c r="K7" s="48" t="s">
        <v>496</v>
      </c>
      <c r="L7" s="38" t="s">
        <v>145</v>
      </c>
      <c r="M7" s="38" t="e">
        <f>VLOOKUP(#REF!,#REF!,2,0)</f>
        <v>#REF!</v>
      </c>
      <c r="N7" s="39" t="s">
        <v>356</v>
      </c>
      <c r="O7" s="39" t="s">
        <v>57</v>
      </c>
      <c r="P7" s="39" t="str">
        <f t="shared" ref="P7:P15" si="21">$P$2&amp;O7</f>
        <v>用户运营总监</v>
      </c>
      <c r="Q7" s="39" t="str">
        <f t="shared" ref="Q7:Q15" si="22">$Q$2&amp;O7</f>
        <v>数据运营总监</v>
      </c>
      <c r="R7" s="39" t="str">
        <f t="shared" ref="R7:R15" si="23">$R$2&amp;O7</f>
        <v>新媒体运营总监</v>
      </c>
      <c r="S7" s="39" t="str">
        <f t="shared" ref="S7:S15" si="24">$S$2&amp;O7</f>
        <v>活动运营总监</v>
      </c>
      <c r="T7" s="39" t="str">
        <f t="shared" ref="T7:T15" si="25">$T$2&amp;O7</f>
        <v>产品运营总监</v>
      </c>
      <c r="U7" s="39" t="str">
        <f t="shared" ref="U7:U15" si="26">$U$2&amp;O7</f>
        <v>商户运营总监</v>
      </c>
      <c r="V7" s="39" t="str">
        <f t="shared" ref="V7:V15" si="27">$V$2&amp;O7</f>
        <v>渠道运营总监</v>
      </c>
      <c r="W7" s="39" t="str">
        <f t="shared" ref="W7:W15" si="28">$W$2&amp;O7</f>
        <v>SEO总监</v>
      </c>
      <c r="X7" s="39"/>
      <c r="Y7" s="39"/>
      <c r="Z7" s="39"/>
      <c r="AA7" s="38" t="s">
        <v>418</v>
      </c>
      <c r="AB7" s="38" t="s">
        <v>57</v>
      </c>
      <c r="AC7" s="38" t="str">
        <f t="shared" si="0"/>
        <v>分析评价总监</v>
      </c>
      <c r="AD7" s="38" t="str">
        <f t="shared" si="5"/>
        <v>策划总监</v>
      </c>
      <c r="AE7" s="38" t="str">
        <f t="shared" si="1"/>
        <v>品牌总监</v>
      </c>
      <c r="AF7" s="38" t="str">
        <f t="shared" si="2"/>
        <v>公共关系总监</v>
      </c>
      <c r="AG7" s="38" t="str">
        <f t="shared" si="3"/>
        <v>媒介总监</v>
      </c>
      <c r="AH7" s="38" t="str">
        <f t="shared" si="6"/>
        <v>新媒体总监</v>
      </c>
      <c r="AI7" s="38" t="str">
        <f t="shared" si="4"/>
        <v>渠道总监</v>
      </c>
      <c r="AJ7" s="38" t="str">
        <f t="shared" si="10"/>
        <v>推广总监</v>
      </c>
      <c r="AK7" s="38" t="str">
        <f t="shared" si="11"/>
        <v>娱乐营销总监</v>
      </c>
      <c r="AL7" s="38" t="str">
        <f t="shared" si="12"/>
        <v>BD总监</v>
      </c>
      <c r="AM7" s="38" t="str">
        <f t="shared" si="13"/>
        <v>商户拓展总监</v>
      </c>
      <c r="AN7" s="38" t="str">
        <f t="shared" si="14"/>
        <v>KA总监</v>
      </c>
      <c r="AO7" s="38" t="str">
        <f t="shared" si="15"/>
        <v>销售总监</v>
      </c>
      <c r="AP7" s="39"/>
      <c r="AQ7" s="39"/>
      <c r="AR7" s="39"/>
      <c r="AS7" s="39"/>
      <c r="AT7" s="39"/>
      <c r="AU7" s="39"/>
      <c r="AV7" s="39"/>
      <c r="AW7" s="39"/>
      <c r="AX7" s="39"/>
      <c r="AY7" s="39"/>
      <c r="AZ7" s="39"/>
      <c r="BA7" s="38" t="s">
        <v>376</v>
      </c>
      <c r="BB7" s="38" t="s">
        <v>227</v>
      </c>
      <c r="BC7" s="38" t="str">
        <f t="shared" ref="BC7:BC15" si="29">$BC$3&amp;BB7</f>
        <v>招聘资深专家</v>
      </c>
      <c r="BD7" s="38"/>
      <c r="BE7" s="40"/>
      <c r="BF7" s="38" t="str">
        <f t="shared" ref="BF7:BF15" si="30">$BF$3&amp;BB7</f>
        <v>组织发展资深专家</v>
      </c>
      <c r="BG7" s="38" t="str">
        <f t="shared" ref="BG7:BG15" si="31">$BG$3&amp;BB7</f>
        <v>绩效资深专家</v>
      </c>
      <c r="BH7" s="38" t="str">
        <f t="shared" ref="BH7:BH15" si="32">$BH$3&amp;BB7</f>
        <v>薪酬资深专家</v>
      </c>
      <c r="BI7" s="38" t="str">
        <f t="shared" ref="BI7:BI15" si="33">$BI$3&amp;BB7</f>
        <v>培训资深专家</v>
      </c>
      <c r="BJ7" s="38"/>
      <c r="BK7" s="38"/>
      <c r="BL7" s="38"/>
      <c r="BM7" s="38"/>
      <c r="BN7" s="38" t="s">
        <v>396</v>
      </c>
      <c r="BO7" s="38"/>
      <c r="BP7" s="38" t="str">
        <f>$BP$2&amp;BB7</f>
        <v>法务资深专家</v>
      </c>
      <c r="BQ7" s="38" t="str">
        <f>$BQ$2&amp;BB7</f>
        <v>审计资深专家</v>
      </c>
      <c r="BR7" s="38"/>
      <c r="BS7" s="38"/>
      <c r="BT7" s="38"/>
      <c r="BU7" s="38" t="s">
        <v>394</v>
      </c>
      <c r="BV7" s="38" t="s">
        <v>104</v>
      </c>
      <c r="BW7" s="39" t="s">
        <v>402</v>
      </c>
      <c r="BX7" s="39" t="s">
        <v>227</v>
      </c>
      <c r="BY7" s="39" t="str">
        <f t="shared" si="16"/>
        <v>质检资深专家</v>
      </c>
      <c r="BZ7" s="39" t="str">
        <f t="shared" si="17"/>
        <v>策略资深专家</v>
      </c>
      <c r="CA7" s="39" t="str">
        <f t="shared" si="18"/>
        <v>风控产品资深专家</v>
      </c>
      <c r="CB7" s="39" t="str">
        <f t="shared" si="19"/>
        <v>信用风险管理资深专家</v>
      </c>
      <c r="CC7" s="39" t="str">
        <f t="shared" si="20"/>
        <v>交易监控资深专家</v>
      </c>
      <c r="CD7" s="39"/>
      <c r="CE7" s="38" t="s">
        <v>430</v>
      </c>
      <c r="CF7" s="38" t="s">
        <v>57</v>
      </c>
      <c r="CG7" s="38" t="str">
        <f t="shared" si="7"/>
        <v>战略分析总监</v>
      </c>
      <c r="CH7" s="38" t="str">
        <f t="shared" si="8"/>
        <v>战略合作总监</v>
      </c>
      <c r="CI7" s="38" t="str">
        <f t="shared" si="9"/>
        <v>战略并购总监</v>
      </c>
      <c r="CJ7" s="41" t="s">
        <v>505</v>
      </c>
      <c r="CK7" s="41" t="s">
        <v>615</v>
      </c>
    </row>
    <row r="8" spans="1:89" s="33" customFormat="1" x14ac:dyDescent="0.15">
      <c r="A8" s="191" t="s">
        <v>510</v>
      </c>
      <c r="B8" s="38" t="s">
        <v>156</v>
      </c>
      <c r="C8" s="38" t="s">
        <v>192</v>
      </c>
      <c r="D8" s="38" t="str">
        <f>$D$3&amp;C8</f>
        <v>资深工程师</v>
      </c>
      <c r="E8" s="38" t="str">
        <f>"运维"&amp;C8</f>
        <v>运维资深工程师</v>
      </c>
      <c r="F8" s="38" t="str">
        <f t="shared" ref="F8:F15" si="34">"测试开发"&amp;C8</f>
        <v>测试开发资深工程师</v>
      </c>
      <c r="G8" s="38" t="str">
        <f t="shared" ref="G8:G15" si="35">$G$2&amp;C8</f>
        <v>数据资深工程师</v>
      </c>
      <c r="H8" s="38" t="str">
        <f t="shared" ref="H8:H15" si="36">$H$2&amp;C8</f>
        <v>安全资深工程师</v>
      </c>
      <c r="I8" s="47" t="s">
        <v>443</v>
      </c>
      <c r="J8" s="48" t="s">
        <v>168</v>
      </c>
      <c r="K8" s="49" t="s">
        <v>495</v>
      </c>
      <c r="L8" s="38" t="s">
        <v>144</v>
      </c>
      <c r="M8" s="38" t="e">
        <f>VLOOKUP(#REF!,#REF!,2,0)</f>
        <v>#REF!</v>
      </c>
      <c r="N8" s="39" t="s">
        <v>347</v>
      </c>
      <c r="O8" s="39" t="s">
        <v>56</v>
      </c>
      <c r="P8" s="39" t="str">
        <f t="shared" si="21"/>
        <v>用户运营高级经理</v>
      </c>
      <c r="Q8" s="39" t="str">
        <f t="shared" si="22"/>
        <v>数据运营高级经理</v>
      </c>
      <c r="R8" s="39" t="str">
        <f t="shared" si="23"/>
        <v>新媒体运营高级经理</v>
      </c>
      <c r="S8" s="39" t="str">
        <f t="shared" si="24"/>
        <v>活动运营高级经理</v>
      </c>
      <c r="T8" s="39" t="str">
        <f t="shared" si="25"/>
        <v>产品运营高级经理</v>
      </c>
      <c r="U8" s="39" t="str">
        <f t="shared" si="26"/>
        <v>商户运营高级经理</v>
      </c>
      <c r="V8" s="39" t="str">
        <f t="shared" si="27"/>
        <v>渠道运营高级经理</v>
      </c>
      <c r="W8" s="39" t="str">
        <f t="shared" si="28"/>
        <v>SEO高级经理</v>
      </c>
      <c r="X8" s="39" t="str">
        <f t="shared" ref="X8:X15" si="37">$X$2&amp;O8</f>
        <v>催收（电催、特催、委外）高级经理</v>
      </c>
      <c r="Y8" s="39" t="str">
        <f t="shared" ref="Y8:Y15" si="38">$Y$2&amp;O8</f>
        <v>诉讼高级经理</v>
      </c>
      <c r="Z8" s="39" t="str">
        <f>$Z$2&amp;O8</f>
        <v>信息修复高级经理</v>
      </c>
      <c r="AA8" s="38" t="s">
        <v>419</v>
      </c>
      <c r="AB8" s="38" t="s">
        <v>56</v>
      </c>
      <c r="AC8" s="38" t="str">
        <f t="shared" si="0"/>
        <v>分析评价高级经理</v>
      </c>
      <c r="AD8" s="38" t="str">
        <f t="shared" si="5"/>
        <v>策划高级经理</v>
      </c>
      <c r="AE8" s="38" t="str">
        <f t="shared" si="1"/>
        <v>品牌高级经理</v>
      </c>
      <c r="AF8" s="38" t="str">
        <f t="shared" si="2"/>
        <v>公共关系高级经理</v>
      </c>
      <c r="AG8" s="38" t="str">
        <f t="shared" si="3"/>
        <v>媒介高级经理</v>
      </c>
      <c r="AH8" s="38" t="str">
        <f t="shared" si="6"/>
        <v>新媒体高级经理</v>
      </c>
      <c r="AI8" s="38" t="str">
        <f t="shared" si="4"/>
        <v>渠道高级经理</v>
      </c>
      <c r="AJ8" s="38" t="str">
        <f t="shared" si="10"/>
        <v>推广高级经理</v>
      </c>
      <c r="AK8" s="38" t="str">
        <f t="shared" si="11"/>
        <v>娱乐营销高级经理</v>
      </c>
      <c r="AL8" s="38" t="str">
        <f t="shared" si="12"/>
        <v>BD高级经理</v>
      </c>
      <c r="AM8" s="38" t="str">
        <f t="shared" si="13"/>
        <v>商户拓展高级经理</v>
      </c>
      <c r="AN8" s="38" t="str">
        <f t="shared" si="14"/>
        <v>KA高级经理</v>
      </c>
      <c r="AO8" s="38" t="str">
        <f t="shared" si="15"/>
        <v>销售高级经理</v>
      </c>
      <c r="AP8" s="39"/>
      <c r="AQ8" s="39"/>
      <c r="AR8" s="39"/>
      <c r="AS8" s="39"/>
      <c r="AT8" s="39"/>
      <c r="AU8" s="39"/>
      <c r="AV8" s="39"/>
      <c r="AW8" s="39"/>
      <c r="AX8" s="39"/>
      <c r="AY8" s="39"/>
      <c r="AZ8" s="39"/>
      <c r="BA8" s="38" t="s">
        <v>377</v>
      </c>
      <c r="BB8" s="38" t="s">
        <v>328</v>
      </c>
      <c r="BC8" s="38" t="str">
        <f t="shared" si="29"/>
        <v>招聘专家</v>
      </c>
      <c r="BD8" s="38"/>
      <c r="BE8" s="40" t="s">
        <v>94</v>
      </c>
      <c r="BF8" s="38" t="str">
        <f t="shared" si="30"/>
        <v>组织发展专家</v>
      </c>
      <c r="BG8" s="38" t="str">
        <f t="shared" si="31"/>
        <v>绩效专家</v>
      </c>
      <c r="BH8" s="38" t="str">
        <f t="shared" si="32"/>
        <v>薪酬专家</v>
      </c>
      <c r="BI8" s="38" t="str">
        <f t="shared" si="33"/>
        <v>培训专家</v>
      </c>
      <c r="BJ8" s="38"/>
      <c r="BK8" s="38"/>
      <c r="BL8" s="38"/>
      <c r="BM8" s="38"/>
      <c r="BN8" s="38" t="s">
        <v>388</v>
      </c>
      <c r="BO8" s="38"/>
      <c r="BP8" s="38" t="str">
        <f t="shared" ref="BP8:BP15" si="39">$BP$2&amp;BB8</f>
        <v>法务专家</v>
      </c>
      <c r="BQ8" s="38" t="str">
        <f t="shared" ref="BQ8:BQ15" si="40">$BQ$2&amp;BB8</f>
        <v>审计专家</v>
      </c>
      <c r="BR8" s="38"/>
      <c r="BS8" s="38"/>
      <c r="BT8" s="38"/>
      <c r="BU8" s="38" t="s">
        <v>394</v>
      </c>
      <c r="BV8" s="38" t="s">
        <v>104</v>
      </c>
      <c r="BW8" s="39" t="s">
        <v>403</v>
      </c>
      <c r="BX8" s="39" t="s">
        <v>328</v>
      </c>
      <c r="BY8" s="39" t="str">
        <f t="shared" si="16"/>
        <v>质检专家</v>
      </c>
      <c r="BZ8" s="39" t="str">
        <f t="shared" si="17"/>
        <v>策略专家</v>
      </c>
      <c r="CA8" s="39" t="str">
        <f t="shared" si="18"/>
        <v>风控产品专家</v>
      </c>
      <c r="CB8" s="39" t="str">
        <f t="shared" si="19"/>
        <v>信用风险管理专家</v>
      </c>
      <c r="CC8" s="39" t="str">
        <f t="shared" si="20"/>
        <v>交易监控专家</v>
      </c>
      <c r="CD8" s="39"/>
      <c r="CE8" s="38" t="s">
        <v>431</v>
      </c>
      <c r="CF8" s="38" t="s">
        <v>56</v>
      </c>
      <c r="CG8" s="38" t="str">
        <f t="shared" si="7"/>
        <v>战略分析高级经理</v>
      </c>
      <c r="CH8" s="38" t="str">
        <f t="shared" si="8"/>
        <v>战略合作高级经理</v>
      </c>
      <c r="CI8" s="38" t="str">
        <f t="shared" si="9"/>
        <v>战略并购高级经理</v>
      </c>
      <c r="CJ8" s="41" t="s">
        <v>504</v>
      </c>
      <c r="CK8" s="41" t="s">
        <v>55</v>
      </c>
    </row>
    <row r="9" spans="1:89" s="33" customFormat="1" x14ac:dyDescent="0.15">
      <c r="A9" s="191"/>
      <c r="B9" s="38" t="s">
        <v>155</v>
      </c>
      <c r="C9" s="38" t="s">
        <v>192</v>
      </c>
      <c r="D9" s="38" t="str">
        <f t="shared" ref="D9:D15" si="41">$D$3&amp;C9</f>
        <v>资深工程师</v>
      </c>
      <c r="E9" s="38" t="str">
        <f t="shared" ref="E9:E15" si="42">"运维"&amp;C9</f>
        <v>运维资深工程师</v>
      </c>
      <c r="F9" s="38" t="str">
        <f t="shared" si="34"/>
        <v>测试开发资深工程师</v>
      </c>
      <c r="G9" s="38" t="str">
        <f t="shared" si="35"/>
        <v>数据资深工程师</v>
      </c>
      <c r="H9" s="38" t="str">
        <f t="shared" si="36"/>
        <v>安全资深工程师</v>
      </c>
      <c r="I9" s="47" t="str">
        <f t="shared" ref="I9:I15" si="43">$I$2&amp;C9</f>
        <v>项目管理资深工程师</v>
      </c>
      <c r="J9" s="48" t="s">
        <v>167</v>
      </c>
      <c r="K9" s="48" t="s">
        <v>495</v>
      </c>
      <c r="L9" s="38" t="s">
        <v>143</v>
      </c>
      <c r="M9" s="38" t="e">
        <f>VLOOKUP(#REF!,#REF!,2,0)</f>
        <v>#REF!</v>
      </c>
      <c r="N9" s="39" t="s">
        <v>348</v>
      </c>
      <c r="O9" s="39" t="s">
        <v>55</v>
      </c>
      <c r="P9" s="39" t="str">
        <f t="shared" si="21"/>
        <v>用户运营经理</v>
      </c>
      <c r="Q9" s="39" t="str">
        <f t="shared" si="22"/>
        <v>数据运营经理</v>
      </c>
      <c r="R9" s="39" t="str">
        <f t="shared" si="23"/>
        <v>新媒体运营经理</v>
      </c>
      <c r="S9" s="39" t="str">
        <f t="shared" si="24"/>
        <v>活动运营经理</v>
      </c>
      <c r="T9" s="39" t="str">
        <f t="shared" si="25"/>
        <v>产品运营经理</v>
      </c>
      <c r="U9" s="39" t="str">
        <f t="shared" si="26"/>
        <v>商户运营经理</v>
      </c>
      <c r="V9" s="39" t="str">
        <f t="shared" si="27"/>
        <v>渠道运营经理</v>
      </c>
      <c r="W9" s="39" t="str">
        <f t="shared" si="28"/>
        <v>SEO经理</v>
      </c>
      <c r="X9" s="39" t="str">
        <f t="shared" si="37"/>
        <v>催收（电催、特催、委外）经理</v>
      </c>
      <c r="Y9" s="39" t="str">
        <f t="shared" si="38"/>
        <v>诉讼经理</v>
      </c>
      <c r="Z9" s="39" t="str">
        <f t="shared" ref="Z9:Z15" si="44">$Z$2&amp;O9</f>
        <v>信息修复经理</v>
      </c>
      <c r="AA9" s="38" t="s">
        <v>420</v>
      </c>
      <c r="AB9" s="38" t="s">
        <v>55</v>
      </c>
      <c r="AC9" s="38" t="str">
        <f t="shared" si="0"/>
        <v>分析评价经理</v>
      </c>
      <c r="AD9" s="38" t="str">
        <f t="shared" si="5"/>
        <v>策划经理</v>
      </c>
      <c r="AE9" s="38" t="str">
        <f t="shared" si="1"/>
        <v>品牌经理</v>
      </c>
      <c r="AF9" s="38" t="str">
        <f t="shared" si="2"/>
        <v>公共关系经理</v>
      </c>
      <c r="AG9" s="38" t="str">
        <f t="shared" si="3"/>
        <v>媒介经理</v>
      </c>
      <c r="AH9" s="38" t="str">
        <f t="shared" si="6"/>
        <v>新媒体经理</v>
      </c>
      <c r="AI9" s="38" t="str">
        <f t="shared" si="4"/>
        <v>渠道经理</v>
      </c>
      <c r="AJ9" s="38" t="str">
        <f t="shared" si="10"/>
        <v>推广经理</v>
      </c>
      <c r="AK9" s="38" t="str">
        <f t="shared" si="11"/>
        <v>娱乐营销经理</v>
      </c>
      <c r="AL9" s="38" t="str">
        <f t="shared" si="12"/>
        <v>BD经理</v>
      </c>
      <c r="AM9" s="38" t="str">
        <f t="shared" si="13"/>
        <v>商户拓展经理</v>
      </c>
      <c r="AN9" s="38" t="str">
        <f t="shared" si="14"/>
        <v>KA经理</v>
      </c>
      <c r="AO9" s="38" t="str">
        <f t="shared" si="15"/>
        <v>销售经理</v>
      </c>
      <c r="AP9" s="39" t="s">
        <v>361</v>
      </c>
      <c r="AQ9" s="39" t="s">
        <v>55</v>
      </c>
      <c r="AR9" s="39" t="str">
        <f>$AR$2&amp;AQ9</f>
        <v>呼叫中心经理</v>
      </c>
      <c r="AS9" s="39" t="str">
        <f t="shared" ref="AS9:AS15" si="45">$AS$2&amp;AQ9</f>
        <v>投诉处理经理</v>
      </c>
      <c r="AT9" s="39" t="str">
        <f t="shared" ref="AT9:AT15" si="46">$AT$2&amp;AQ9</f>
        <v>稽核经理</v>
      </c>
      <c r="AU9" s="39" t="str">
        <f t="shared" ref="AU9:AU15" si="47">$AU$2&amp;AQ9</f>
        <v>业务处理经理</v>
      </c>
      <c r="AV9" s="39" t="str">
        <f t="shared" ref="AV9:AV15" si="48">$AV$2&amp;AQ9</f>
        <v>流程管理经理</v>
      </c>
      <c r="AW9" s="39" t="str">
        <f t="shared" ref="AW9:AW15" si="49">$AW$2&amp;AQ9</f>
        <v>质检经理</v>
      </c>
      <c r="AX9" s="39" t="str">
        <f t="shared" ref="AX9:AX15" si="50">$AX$2&amp;AQ9</f>
        <v>培训经理</v>
      </c>
      <c r="AY9" s="39" t="str">
        <f t="shared" ref="AY9:AY15" si="51">$AY$2&amp;AQ9</f>
        <v>排班经理</v>
      </c>
      <c r="AZ9" s="39" t="str">
        <f t="shared" ref="AZ9:AZ15" si="52">$AZ$2&amp;AQ9</f>
        <v>知识库经理</v>
      </c>
      <c r="BA9" s="38" t="s">
        <v>378</v>
      </c>
      <c r="BB9" s="38" t="s">
        <v>328</v>
      </c>
      <c r="BC9" s="38" t="str">
        <f t="shared" si="29"/>
        <v>招聘专家</v>
      </c>
      <c r="BD9" s="38" t="str">
        <f t="shared" ref="BD9:BD15" si="53">$BD$3&amp;BB9</f>
        <v>员工关系专家</v>
      </c>
      <c r="BE9" s="40" t="s">
        <v>94</v>
      </c>
      <c r="BF9" s="38" t="str">
        <f t="shared" si="30"/>
        <v>组织发展专家</v>
      </c>
      <c r="BG9" s="38" t="str">
        <f t="shared" si="31"/>
        <v>绩效专家</v>
      </c>
      <c r="BH9" s="38" t="str">
        <f t="shared" si="32"/>
        <v>薪酬专家</v>
      </c>
      <c r="BI9" s="38" t="str">
        <f t="shared" si="33"/>
        <v>培训专家</v>
      </c>
      <c r="BJ9" s="38"/>
      <c r="BK9" s="38"/>
      <c r="BL9" s="38"/>
      <c r="BM9" s="38"/>
      <c r="BN9" s="38" t="s">
        <v>388</v>
      </c>
      <c r="BO9" s="38" t="str">
        <f>$BO$3&amp;BB9</f>
        <v>清结算专家</v>
      </c>
      <c r="BP9" s="38" t="str">
        <f t="shared" si="39"/>
        <v>法务专家</v>
      </c>
      <c r="BQ9" s="38" t="str">
        <f t="shared" si="40"/>
        <v>审计专家</v>
      </c>
      <c r="BR9" s="38"/>
      <c r="BS9" s="38"/>
      <c r="BT9" s="38" t="str">
        <f>$BT$2&amp;BB9</f>
        <v>商务专家</v>
      </c>
      <c r="BU9" s="38" t="s">
        <v>394</v>
      </c>
      <c r="BV9" s="38" t="s">
        <v>104</v>
      </c>
      <c r="BW9" s="39" t="s">
        <v>404</v>
      </c>
      <c r="BX9" s="39" t="s">
        <v>328</v>
      </c>
      <c r="BY9" s="39" t="str">
        <f t="shared" si="16"/>
        <v>质检专家</v>
      </c>
      <c r="BZ9" s="39" t="str">
        <f t="shared" si="17"/>
        <v>策略专家</v>
      </c>
      <c r="CA9" s="39" t="str">
        <f t="shared" si="18"/>
        <v>风控产品专家</v>
      </c>
      <c r="CB9" s="39" t="str">
        <f t="shared" si="19"/>
        <v>信用风险管理专家</v>
      </c>
      <c r="CC9" s="39" t="str">
        <f t="shared" si="20"/>
        <v>交易监控专家</v>
      </c>
      <c r="CD9" s="39" t="str">
        <f t="shared" ref="CD9:CD15" si="54">$CD$2&amp;BX9</f>
        <v>信息审核专家</v>
      </c>
      <c r="CE9" s="38" t="s">
        <v>432</v>
      </c>
      <c r="CF9" s="38" t="s">
        <v>55</v>
      </c>
      <c r="CG9" s="38" t="str">
        <f t="shared" si="7"/>
        <v>战略分析经理</v>
      </c>
      <c r="CH9" s="38" t="str">
        <f t="shared" si="8"/>
        <v>战略合作经理</v>
      </c>
      <c r="CI9" s="38" t="str">
        <f t="shared" si="9"/>
        <v>战略并购经理</v>
      </c>
      <c r="CJ9" s="41" t="s">
        <v>503</v>
      </c>
      <c r="CK9" s="41" t="s">
        <v>614</v>
      </c>
    </row>
    <row r="10" spans="1:89" s="33" customFormat="1" x14ac:dyDescent="0.15">
      <c r="A10" s="33" t="s">
        <v>511</v>
      </c>
      <c r="B10" s="38" t="s">
        <v>154</v>
      </c>
      <c r="C10" s="38" t="s">
        <v>192</v>
      </c>
      <c r="D10" s="38" t="str">
        <f t="shared" si="41"/>
        <v>资深工程师</v>
      </c>
      <c r="E10" s="38" t="str">
        <f t="shared" si="42"/>
        <v>运维资深工程师</v>
      </c>
      <c r="F10" s="38" t="str">
        <f t="shared" si="34"/>
        <v>测试开发资深工程师</v>
      </c>
      <c r="G10" s="38" t="str">
        <f t="shared" si="35"/>
        <v>数据资深工程师</v>
      </c>
      <c r="H10" s="38" t="str">
        <f t="shared" si="36"/>
        <v>安全资深工程师</v>
      </c>
      <c r="I10" s="47" t="str">
        <f t="shared" si="43"/>
        <v>项目管理资深工程师</v>
      </c>
      <c r="J10" s="48" t="s">
        <v>166</v>
      </c>
      <c r="K10" s="48" t="s">
        <v>495</v>
      </c>
      <c r="L10" s="38" t="s">
        <v>142</v>
      </c>
      <c r="M10" s="38" t="s">
        <v>68</v>
      </c>
      <c r="N10" s="39" t="s">
        <v>349</v>
      </c>
      <c r="O10" s="39" t="s">
        <v>55</v>
      </c>
      <c r="P10" s="39" t="str">
        <f t="shared" si="21"/>
        <v>用户运营经理</v>
      </c>
      <c r="Q10" s="39" t="str">
        <f t="shared" si="22"/>
        <v>数据运营经理</v>
      </c>
      <c r="R10" s="39" t="str">
        <f t="shared" si="23"/>
        <v>新媒体运营经理</v>
      </c>
      <c r="S10" s="39" t="str">
        <f t="shared" si="24"/>
        <v>活动运营经理</v>
      </c>
      <c r="T10" s="39" t="str">
        <f t="shared" si="25"/>
        <v>产品运营经理</v>
      </c>
      <c r="U10" s="39" t="str">
        <f t="shared" si="26"/>
        <v>商户运营经理</v>
      </c>
      <c r="V10" s="39" t="str">
        <f t="shared" si="27"/>
        <v>渠道运营经理</v>
      </c>
      <c r="W10" s="39" t="str">
        <f t="shared" si="28"/>
        <v>SEO经理</v>
      </c>
      <c r="X10" s="39" t="str">
        <f t="shared" si="37"/>
        <v>催收（电催、特催、委外）经理</v>
      </c>
      <c r="Y10" s="39" t="str">
        <f t="shared" si="38"/>
        <v>诉讼经理</v>
      </c>
      <c r="Z10" s="39" t="str">
        <f t="shared" si="44"/>
        <v>信息修复经理</v>
      </c>
      <c r="AA10" s="38" t="s">
        <v>421</v>
      </c>
      <c r="AB10" s="38" t="s">
        <v>55</v>
      </c>
      <c r="AC10" s="38" t="str">
        <f t="shared" si="0"/>
        <v>分析评价经理</v>
      </c>
      <c r="AD10" s="38" t="str">
        <f t="shared" si="5"/>
        <v>策划经理</v>
      </c>
      <c r="AE10" s="38" t="str">
        <f t="shared" si="1"/>
        <v>品牌经理</v>
      </c>
      <c r="AF10" s="38" t="str">
        <f t="shared" si="2"/>
        <v>公共关系经理</v>
      </c>
      <c r="AG10" s="38" t="str">
        <f t="shared" si="3"/>
        <v>媒介经理</v>
      </c>
      <c r="AH10" s="38" t="str">
        <f t="shared" si="6"/>
        <v>新媒体经理</v>
      </c>
      <c r="AI10" s="38" t="str">
        <f t="shared" si="4"/>
        <v>渠道经理</v>
      </c>
      <c r="AJ10" s="38" t="str">
        <f t="shared" si="10"/>
        <v>推广经理</v>
      </c>
      <c r="AK10" s="38" t="str">
        <f t="shared" si="11"/>
        <v>娱乐营销经理</v>
      </c>
      <c r="AL10" s="38" t="str">
        <f t="shared" si="12"/>
        <v>BD经理</v>
      </c>
      <c r="AM10" s="38" t="str">
        <f t="shared" si="13"/>
        <v>商户拓展经理</v>
      </c>
      <c r="AN10" s="38" t="str">
        <f t="shared" si="14"/>
        <v>KA经理</v>
      </c>
      <c r="AO10" s="38" t="str">
        <f t="shared" si="15"/>
        <v>销售经理</v>
      </c>
      <c r="AP10" s="39" t="s">
        <v>367</v>
      </c>
      <c r="AQ10" s="39" t="s">
        <v>55</v>
      </c>
      <c r="AR10" s="39" t="str">
        <f t="shared" ref="AR10:AR15" si="55">$AR$2&amp;AQ10</f>
        <v>呼叫中心经理</v>
      </c>
      <c r="AS10" s="39" t="str">
        <f t="shared" si="45"/>
        <v>投诉处理经理</v>
      </c>
      <c r="AT10" s="39" t="str">
        <f t="shared" si="46"/>
        <v>稽核经理</v>
      </c>
      <c r="AU10" s="39" t="str">
        <f t="shared" si="47"/>
        <v>业务处理经理</v>
      </c>
      <c r="AV10" s="39" t="str">
        <f t="shared" si="48"/>
        <v>流程管理经理</v>
      </c>
      <c r="AW10" s="39" t="str">
        <f t="shared" si="49"/>
        <v>质检经理</v>
      </c>
      <c r="AX10" s="39" t="str">
        <f t="shared" si="50"/>
        <v>培训经理</v>
      </c>
      <c r="AY10" s="39" t="str">
        <f t="shared" si="51"/>
        <v>排班经理</v>
      </c>
      <c r="AZ10" s="39" t="str">
        <f t="shared" si="52"/>
        <v>知识库经理</v>
      </c>
      <c r="BA10" s="38" t="s">
        <v>379</v>
      </c>
      <c r="BB10" s="38" t="s">
        <v>55</v>
      </c>
      <c r="BC10" s="38" t="str">
        <f t="shared" si="29"/>
        <v>招聘经理</v>
      </c>
      <c r="BD10" s="38" t="str">
        <f t="shared" si="53"/>
        <v>员工关系经理</v>
      </c>
      <c r="BE10" s="40" t="s">
        <v>94</v>
      </c>
      <c r="BF10" s="38" t="str">
        <f t="shared" si="30"/>
        <v>组织发展经理</v>
      </c>
      <c r="BG10" s="38" t="str">
        <f t="shared" si="31"/>
        <v>绩效经理</v>
      </c>
      <c r="BH10" s="38" t="str">
        <f t="shared" si="32"/>
        <v>薪酬经理</v>
      </c>
      <c r="BI10" s="38" t="str">
        <f t="shared" si="33"/>
        <v>培训经理</v>
      </c>
      <c r="BJ10" s="38" t="str">
        <f>$BJ$3&amp;BB10</f>
        <v>人事经理</v>
      </c>
      <c r="BK10" s="38" t="str">
        <f>$BK$3&amp;BB10</f>
        <v>人力行政经理</v>
      </c>
      <c r="BL10" s="38"/>
      <c r="BM10" s="38"/>
      <c r="BN10" s="38" t="s">
        <v>261</v>
      </c>
      <c r="BO10" s="38" t="str">
        <f t="shared" ref="BO10:BO15" si="56">$BO$3&amp;BB10</f>
        <v>清结算经理</v>
      </c>
      <c r="BP10" s="38" t="str">
        <f t="shared" si="39"/>
        <v>法务经理</v>
      </c>
      <c r="BQ10" s="38" t="str">
        <f t="shared" si="40"/>
        <v>审计经理</v>
      </c>
      <c r="BR10" s="38"/>
      <c r="BS10" s="38" t="str">
        <f>$BS$3&amp;BB10</f>
        <v>行政经理</v>
      </c>
      <c r="BT10" s="38" t="str">
        <f t="shared" ref="BT10:BT15" si="57">$BT$2&amp;BB10</f>
        <v>商务经理</v>
      </c>
      <c r="BU10" s="38" t="s">
        <v>394</v>
      </c>
      <c r="BV10" s="38" t="s">
        <v>104</v>
      </c>
      <c r="BW10" s="39" t="s">
        <v>405</v>
      </c>
      <c r="BX10" s="39" t="s">
        <v>55</v>
      </c>
      <c r="BY10" s="39" t="str">
        <f t="shared" si="16"/>
        <v>质检经理</v>
      </c>
      <c r="BZ10" s="39" t="str">
        <f t="shared" si="17"/>
        <v>策略经理</v>
      </c>
      <c r="CA10" s="39" t="str">
        <f t="shared" si="18"/>
        <v>风控产品经理</v>
      </c>
      <c r="CB10" s="39" t="str">
        <f t="shared" si="19"/>
        <v>信用风险管理经理</v>
      </c>
      <c r="CC10" s="39" t="str">
        <f t="shared" si="20"/>
        <v>交易监控经理</v>
      </c>
      <c r="CD10" s="39" t="str">
        <f t="shared" si="54"/>
        <v>信息审核经理</v>
      </c>
      <c r="CE10" s="38" t="s">
        <v>433</v>
      </c>
      <c r="CF10" s="38" t="s">
        <v>55</v>
      </c>
      <c r="CG10" s="38" t="str">
        <f t="shared" si="7"/>
        <v>战略分析经理</v>
      </c>
      <c r="CH10" s="38" t="str">
        <f t="shared" si="8"/>
        <v>战略合作经理</v>
      </c>
      <c r="CI10" s="38" t="str">
        <f t="shared" si="9"/>
        <v>战略并购经理</v>
      </c>
      <c r="CJ10" s="41"/>
      <c r="CK10" s="39"/>
    </row>
    <row r="11" spans="1:89" s="33" customFormat="1" x14ac:dyDescent="0.15">
      <c r="A11" s="33" t="s">
        <v>512</v>
      </c>
      <c r="B11" s="38" t="s">
        <v>153</v>
      </c>
      <c r="C11" s="38" t="s">
        <v>191</v>
      </c>
      <c r="D11" s="38" t="str">
        <f t="shared" si="41"/>
        <v>高级工程师</v>
      </c>
      <c r="E11" s="38" t="str">
        <f t="shared" si="42"/>
        <v>运维高级工程师</v>
      </c>
      <c r="F11" s="38" t="str">
        <f t="shared" si="34"/>
        <v>测试开发高级工程师</v>
      </c>
      <c r="G11" s="38" t="str">
        <f t="shared" si="35"/>
        <v>数据高级工程师</v>
      </c>
      <c r="H11" s="38" t="str">
        <f t="shared" si="36"/>
        <v>安全高级工程师</v>
      </c>
      <c r="I11" s="47" t="str">
        <f t="shared" si="43"/>
        <v>项目管理高级工程师</v>
      </c>
      <c r="J11" s="48" t="s">
        <v>165</v>
      </c>
      <c r="K11" s="48" t="s">
        <v>252</v>
      </c>
      <c r="L11" s="38" t="s">
        <v>141</v>
      </c>
      <c r="M11" s="38" t="s">
        <v>67</v>
      </c>
      <c r="N11" s="39" t="s">
        <v>350</v>
      </c>
      <c r="O11" s="39" t="s">
        <v>115</v>
      </c>
      <c r="P11" s="39" t="str">
        <f t="shared" si="21"/>
        <v>用户运营高级专员</v>
      </c>
      <c r="Q11" s="39" t="str">
        <f t="shared" si="22"/>
        <v>数据运营高级专员</v>
      </c>
      <c r="R11" s="39" t="str">
        <f t="shared" si="23"/>
        <v>新媒体运营高级专员</v>
      </c>
      <c r="S11" s="39" t="str">
        <f t="shared" si="24"/>
        <v>活动运营高级专员</v>
      </c>
      <c r="T11" s="39" t="str">
        <f t="shared" si="25"/>
        <v>产品运营高级专员</v>
      </c>
      <c r="U11" s="39" t="str">
        <f t="shared" si="26"/>
        <v>商户运营高级专员</v>
      </c>
      <c r="V11" s="39" t="str">
        <f t="shared" si="27"/>
        <v>渠道运营高级专员</v>
      </c>
      <c r="W11" s="39" t="str">
        <f t="shared" si="28"/>
        <v>SEO高级专员</v>
      </c>
      <c r="X11" s="39" t="str">
        <f t="shared" si="37"/>
        <v>催收（电催、特催、委外）高级专员</v>
      </c>
      <c r="Y11" s="39" t="str">
        <f t="shared" si="38"/>
        <v>诉讼高级专员</v>
      </c>
      <c r="Z11" s="39" t="str">
        <f t="shared" si="44"/>
        <v>信息修复高级专员</v>
      </c>
      <c r="AA11" s="38" t="s">
        <v>422</v>
      </c>
      <c r="AB11" s="38" t="s">
        <v>54</v>
      </c>
      <c r="AC11" s="38" t="str">
        <f t="shared" si="0"/>
        <v>分析评价主管</v>
      </c>
      <c r="AD11" s="38" t="str">
        <f t="shared" si="5"/>
        <v>策划主管</v>
      </c>
      <c r="AE11" s="38" t="str">
        <f t="shared" si="1"/>
        <v>品牌主管</v>
      </c>
      <c r="AF11" s="38" t="str">
        <f t="shared" si="2"/>
        <v>公共关系主管</v>
      </c>
      <c r="AG11" s="38" t="str">
        <f t="shared" si="3"/>
        <v>媒介主管</v>
      </c>
      <c r="AH11" s="38" t="str">
        <f t="shared" si="6"/>
        <v>新媒体主管</v>
      </c>
      <c r="AI11" s="38" t="str">
        <f t="shared" si="4"/>
        <v>渠道主管</v>
      </c>
      <c r="AJ11" s="38" t="str">
        <f t="shared" si="10"/>
        <v>推广主管</v>
      </c>
      <c r="AK11" s="38" t="str">
        <f t="shared" si="11"/>
        <v>娱乐营销主管</v>
      </c>
      <c r="AL11" s="38" t="str">
        <f t="shared" si="12"/>
        <v>BD主管</v>
      </c>
      <c r="AM11" s="38" t="str">
        <f t="shared" si="13"/>
        <v>商户拓展主管</v>
      </c>
      <c r="AN11" s="38" t="str">
        <f t="shared" si="14"/>
        <v>KA主管</v>
      </c>
      <c r="AO11" s="38" t="str">
        <f t="shared" si="15"/>
        <v>销售主管</v>
      </c>
      <c r="AP11" s="39" t="s">
        <v>362</v>
      </c>
      <c r="AQ11" s="39" t="s">
        <v>368</v>
      </c>
      <c r="AR11" s="39" t="str">
        <f t="shared" si="55"/>
        <v>呼叫中心高级主管</v>
      </c>
      <c r="AS11" s="39" t="str">
        <f t="shared" si="45"/>
        <v>投诉处理高级主管</v>
      </c>
      <c r="AT11" s="39" t="str">
        <f t="shared" si="46"/>
        <v>稽核高级主管</v>
      </c>
      <c r="AU11" s="39" t="str">
        <f t="shared" si="47"/>
        <v>业务处理高级主管</v>
      </c>
      <c r="AV11" s="39" t="str">
        <f t="shared" si="48"/>
        <v>流程管理高级主管</v>
      </c>
      <c r="AW11" s="39" t="str">
        <f t="shared" si="49"/>
        <v>质检高级主管</v>
      </c>
      <c r="AX11" s="39" t="str">
        <f t="shared" si="50"/>
        <v>培训高级主管</v>
      </c>
      <c r="AY11" s="39" t="str">
        <f t="shared" si="51"/>
        <v>排班高级主管</v>
      </c>
      <c r="AZ11" s="39" t="str">
        <f t="shared" si="52"/>
        <v>知识库高级主管</v>
      </c>
      <c r="BA11" s="38" t="s">
        <v>380</v>
      </c>
      <c r="BB11" s="38" t="s">
        <v>54</v>
      </c>
      <c r="BC11" s="38" t="str">
        <f t="shared" si="29"/>
        <v>招聘主管</v>
      </c>
      <c r="BD11" s="38" t="str">
        <f t="shared" si="53"/>
        <v>员工关系主管</v>
      </c>
      <c r="BE11" s="40" t="s">
        <v>94</v>
      </c>
      <c r="BF11" s="38" t="str">
        <f t="shared" si="30"/>
        <v>组织发展主管</v>
      </c>
      <c r="BG11" s="38" t="str">
        <f t="shared" si="31"/>
        <v>绩效主管</v>
      </c>
      <c r="BH11" s="38" t="str">
        <f t="shared" si="32"/>
        <v>薪酬主管</v>
      </c>
      <c r="BI11" s="38" t="str">
        <f t="shared" si="33"/>
        <v>培训主管</v>
      </c>
      <c r="BJ11" s="38" t="str">
        <f t="shared" ref="BJ11:BJ15" si="58">$BJ$3&amp;BB11</f>
        <v>人事主管</v>
      </c>
      <c r="BK11" s="38" t="str">
        <f t="shared" ref="BK11:BK15" si="59">$BK$3&amp;BB11</f>
        <v>人力行政主管</v>
      </c>
      <c r="BL11" s="38"/>
      <c r="BM11" s="38" t="s">
        <v>387</v>
      </c>
      <c r="BN11" s="38" t="s">
        <v>274</v>
      </c>
      <c r="BO11" s="38" t="str">
        <f t="shared" si="56"/>
        <v>清结算主管</v>
      </c>
      <c r="BP11" s="38" t="str">
        <f t="shared" si="39"/>
        <v>法务主管</v>
      </c>
      <c r="BQ11" s="38" t="str">
        <f t="shared" si="40"/>
        <v>审计主管</v>
      </c>
      <c r="BR11" s="38" t="s">
        <v>397</v>
      </c>
      <c r="BS11" s="38" t="str">
        <f t="shared" ref="BS11:BS15" si="60">$BS$3&amp;BB11</f>
        <v>行政主管</v>
      </c>
      <c r="BT11" s="38" t="str">
        <f t="shared" si="57"/>
        <v>商务主管</v>
      </c>
      <c r="BU11" s="38" t="s">
        <v>394</v>
      </c>
      <c r="BV11" s="38" t="s">
        <v>104</v>
      </c>
      <c r="BW11" s="39" t="s">
        <v>406</v>
      </c>
      <c r="BX11" s="39" t="s">
        <v>54</v>
      </c>
      <c r="BY11" s="39" t="str">
        <f t="shared" si="16"/>
        <v>质检主管</v>
      </c>
      <c r="BZ11" s="39" t="str">
        <f t="shared" si="17"/>
        <v>策略主管</v>
      </c>
      <c r="CA11" s="39" t="str">
        <f t="shared" si="18"/>
        <v>风控产品主管</v>
      </c>
      <c r="CB11" s="39" t="str">
        <f t="shared" si="19"/>
        <v>信用风险管理主管</v>
      </c>
      <c r="CC11" s="39" t="str">
        <f t="shared" si="20"/>
        <v>交易监控主管</v>
      </c>
      <c r="CD11" s="39" t="str">
        <f t="shared" si="54"/>
        <v>信息审核主管</v>
      </c>
      <c r="CE11" s="38" t="s">
        <v>434</v>
      </c>
      <c r="CF11" s="38" t="s">
        <v>54</v>
      </c>
      <c r="CG11" s="38" t="str">
        <f t="shared" si="7"/>
        <v>战略分析主管</v>
      </c>
      <c r="CH11" s="38" t="str">
        <f t="shared" si="8"/>
        <v>战略合作主管</v>
      </c>
      <c r="CI11" s="38" t="str">
        <f t="shared" si="9"/>
        <v>战略并购主管</v>
      </c>
      <c r="CJ11" s="45"/>
      <c r="CK11" s="39"/>
    </row>
    <row r="12" spans="1:89" s="33" customFormat="1" x14ac:dyDescent="0.15">
      <c r="A12" s="33" t="s">
        <v>513</v>
      </c>
      <c r="B12" s="38" t="s">
        <v>152</v>
      </c>
      <c r="C12" s="38" t="s">
        <v>191</v>
      </c>
      <c r="D12" s="38" t="str">
        <f t="shared" si="41"/>
        <v>高级工程师</v>
      </c>
      <c r="E12" s="38" t="str">
        <f t="shared" si="42"/>
        <v>运维高级工程师</v>
      </c>
      <c r="F12" s="38" t="str">
        <f t="shared" si="34"/>
        <v>测试开发高级工程师</v>
      </c>
      <c r="G12" s="38" t="str">
        <f t="shared" si="35"/>
        <v>数据高级工程师</v>
      </c>
      <c r="H12" s="38" t="str">
        <f t="shared" si="36"/>
        <v>安全高级工程师</v>
      </c>
      <c r="I12" s="47" t="str">
        <f t="shared" si="43"/>
        <v>项目管理高级工程师</v>
      </c>
      <c r="J12" s="48" t="s">
        <v>164</v>
      </c>
      <c r="K12" s="48" t="s">
        <v>494</v>
      </c>
      <c r="L12" s="38" t="s">
        <v>140</v>
      </c>
      <c r="M12" s="38" t="s">
        <v>67</v>
      </c>
      <c r="N12" s="39" t="s">
        <v>351</v>
      </c>
      <c r="O12" s="39" t="s">
        <v>115</v>
      </c>
      <c r="P12" s="39" t="str">
        <f t="shared" si="21"/>
        <v>用户运营高级专员</v>
      </c>
      <c r="Q12" s="39" t="str">
        <f t="shared" si="22"/>
        <v>数据运营高级专员</v>
      </c>
      <c r="R12" s="39" t="str">
        <f t="shared" si="23"/>
        <v>新媒体运营高级专员</v>
      </c>
      <c r="S12" s="39" t="str">
        <f t="shared" si="24"/>
        <v>活动运营高级专员</v>
      </c>
      <c r="T12" s="39" t="str">
        <f t="shared" si="25"/>
        <v>产品运营高级专员</v>
      </c>
      <c r="U12" s="39" t="str">
        <f t="shared" si="26"/>
        <v>商户运营高级专员</v>
      </c>
      <c r="V12" s="39" t="str">
        <f t="shared" si="27"/>
        <v>渠道运营高级专员</v>
      </c>
      <c r="W12" s="39" t="str">
        <f t="shared" si="28"/>
        <v>SEO高级专员</v>
      </c>
      <c r="X12" s="39" t="str">
        <f t="shared" si="37"/>
        <v>催收（电催、特催、委外）高级专员</v>
      </c>
      <c r="Y12" s="39" t="str">
        <f t="shared" si="38"/>
        <v>诉讼高级专员</v>
      </c>
      <c r="Z12" s="39" t="str">
        <f t="shared" si="44"/>
        <v>信息修复高级专员</v>
      </c>
      <c r="AA12" s="38" t="s">
        <v>423</v>
      </c>
      <c r="AB12" s="38" t="s">
        <v>115</v>
      </c>
      <c r="AC12" s="38" t="str">
        <f t="shared" si="0"/>
        <v>分析评价高级专员</v>
      </c>
      <c r="AD12" s="38" t="str">
        <f t="shared" si="5"/>
        <v>策划高级专员</v>
      </c>
      <c r="AE12" s="38" t="str">
        <f t="shared" si="1"/>
        <v>品牌高级专员</v>
      </c>
      <c r="AF12" s="38" t="str">
        <f t="shared" si="2"/>
        <v>公共关系高级专员</v>
      </c>
      <c r="AG12" s="38" t="str">
        <f t="shared" si="3"/>
        <v>媒介高级专员</v>
      </c>
      <c r="AH12" s="38" t="str">
        <f t="shared" si="6"/>
        <v>新媒体高级专员</v>
      </c>
      <c r="AI12" s="38" t="str">
        <f t="shared" si="4"/>
        <v>渠道高级专员</v>
      </c>
      <c r="AJ12" s="38" t="str">
        <f t="shared" si="10"/>
        <v>推广高级专员</v>
      </c>
      <c r="AK12" s="38" t="str">
        <f t="shared" si="11"/>
        <v>娱乐营销高级专员</v>
      </c>
      <c r="AL12" s="38" t="str">
        <f t="shared" si="12"/>
        <v>BD高级专员</v>
      </c>
      <c r="AM12" s="38" t="str">
        <f t="shared" si="13"/>
        <v>商户拓展高级专员</v>
      </c>
      <c r="AN12" s="38" t="str">
        <f t="shared" si="14"/>
        <v>KA高级专员</v>
      </c>
      <c r="AO12" s="38" t="str">
        <f t="shared" si="15"/>
        <v>销售高级专员</v>
      </c>
      <c r="AP12" s="39" t="s">
        <v>363</v>
      </c>
      <c r="AQ12" s="39" t="s">
        <v>54</v>
      </c>
      <c r="AR12" s="39" t="str">
        <f t="shared" si="55"/>
        <v>呼叫中心主管</v>
      </c>
      <c r="AS12" s="39" t="str">
        <f t="shared" si="45"/>
        <v>投诉处理主管</v>
      </c>
      <c r="AT12" s="39" t="str">
        <f t="shared" si="46"/>
        <v>稽核主管</v>
      </c>
      <c r="AU12" s="39" t="str">
        <f t="shared" si="47"/>
        <v>业务处理主管</v>
      </c>
      <c r="AV12" s="39" t="str">
        <f t="shared" si="48"/>
        <v>流程管理主管</v>
      </c>
      <c r="AW12" s="39" t="str">
        <f t="shared" si="49"/>
        <v>质检主管</v>
      </c>
      <c r="AX12" s="39" t="str">
        <f t="shared" si="50"/>
        <v>培训主管</v>
      </c>
      <c r="AY12" s="39" t="str">
        <f t="shared" si="51"/>
        <v>排班主管</v>
      </c>
      <c r="AZ12" s="39" t="str">
        <f t="shared" si="52"/>
        <v>知识库主管</v>
      </c>
      <c r="BA12" s="38" t="s">
        <v>381</v>
      </c>
      <c r="BB12" s="38" t="s">
        <v>115</v>
      </c>
      <c r="BC12" s="38" t="str">
        <f t="shared" si="29"/>
        <v>招聘高级专员</v>
      </c>
      <c r="BD12" s="38" t="str">
        <f t="shared" si="53"/>
        <v>员工关系高级专员</v>
      </c>
      <c r="BE12" s="40" t="s">
        <v>94</v>
      </c>
      <c r="BF12" s="38" t="str">
        <f t="shared" si="30"/>
        <v>组织发展高级专员</v>
      </c>
      <c r="BG12" s="38" t="str">
        <f t="shared" si="31"/>
        <v>绩效高级专员</v>
      </c>
      <c r="BH12" s="38" t="str">
        <f t="shared" si="32"/>
        <v>薪酬高级专员</v>
      </c>
      <c r="BI12" s="38" t="str">
        <f t="shared" si="33"/>
        <v>培训高级专员</v>
      </c>
      <c r="BJ12" s="38" t="str">
        <f t="shared" si="58"/>
        <v>人事高级专员</v>
      </c>
      <c r="BK12" s="38" t="str">
        <f t="shared" si="59"/>
        <v>人力行政高级专员</v>
      </c>
      <c r="BL12" s="38"/>
      <c r="BM12" s="38" t="s">
        <v>386</v>
      </c>
      <c r="BN12" s="38" t="s">
        <v>390</v>
      </c>
      <c r="BO12" s="38" t="str">
        <f t="shared" si="56"/>
        <v>清结算高级专员</v>
      </c>
      <c r="BP12" s="38" t="str">
        <f t="shared" si="39"/>
        <v>法务高级专员</v>
      </c>
      <c r="BQ12" s="38" t="str">
        <f t="shared" si="40"/>
        <v>审计高级专员</v>
      </c>
      <c r="BR12" s="38" t="s">
        <v>88</v>
      </c>
      <c r="BS12" s="38" t="str">
        <f t="shared" si="60"/>
        <v>行政高级专员</v>
      </c>
      <c r="BT12" s="38" t="str">
        <f t="shared" si="57"/>
        <v>商务高级专员</v>
      </c>
      <c r="BU12" s="38" t="s">
        <v>394</v>
      </c>
      <c r="BV12" s="38" t="s">
        <v>104</v>
      </c>
      <c r="BW12" s="39" t="s">
        <v>407</v>
      </c>
      <c r="BX12" s="39" t="s">
        <v>115</v>
      </c>
      <c r="BY12" s="39" t="str">
        <f t="shared" si="16"/>
        <v>质检高级专员</v>
      </c>
      <c r="BZ12" s="39" t="str">
        <f t="shared" si="17"/>
        <v>策略高级专员</v>
      </c>
      <c r="CA12" s="39" t="str">
        <f t="shared" si="18"/>
        <v>风控产品高级专员</v>
      </c>
      <c r="CB12" s="39" t="str">
        <f t="shared" si="19"/>
        <v>信用风险管理高级专员</v>
      </c>
      <c r="CC12" s="39" t="str">
        <f t="shared" si="20"/>
        <v>交易监控高级专员</v>
      </c>
      <c r="CD12" s="39" t="str">
        <f t="shared" si="54"/>
        <v>信息审核高级专员</v>
      </c>
      <c r="CE12" s="38" t="s">
        <v>435</v>
      </c>
      <c r="CF12" s="38" t="s">
        <v>115</v>
      </c>
      <c r="CG12" s="38" t="str">
        <f t="shared" si="7"/>
        <v>战略分析高级专员</v>
      </c>
      <c r="CH12" s="38" t="str">
        <f t="shared" si="8"/>
        <v>战略合作高级专员</v>
      </c>
      <c r="CI12" s="38" t="str">
        <f t="shared" si="9"/>
        <v>战略并购高级专员</v>
      </c>
      <c r="CJ12" s="45"/>
      <c r="CK12" s="39"/>
    </row>
    <row r="13" spans="1:89" s="33" customFormat="1" x14ac:dyDescent="0.15">
      <c r="A13" s="33" t="s">
        <v>514</v>
      </c>
      <c r="B13" s="38" t="s">
        <v>151</v>
      </c>
      <c r="C13" s="38" t="s">
        <v>190</v>
      </c>
      <c r="D13" s="38" t="str">
        <f t="shared" si="41"/>
        <v>工程师</v>
      </c>
      <c r="E13" s="38" t="str">
        <f t="shared" si="42"/>
        <v>运维工程师</v>
      </c>
      <c r="F13" s="38" t="str">
        <f t="shared" si="34"/>
        <v>测试开发工程师</v>
      </c>
      <c r="G13" s="38" t="str">
        <f t="shared" si="35"/>
        <v>数据工程师</v>
      </c>
      <c r="H13" s="38" t="str">
        <f t="shared" si="36"/>
        <v>安全工程师</v>
      </c>
      <c r="I13" s="47" t="str">
        <f t="shared" si="43"/>
        <v>项目管理工程师</v>
      </c>
      <c r="J13" s="48" t="s">
        <v>163</v>
      </c>
      <c r="K13" s="48" t="s">
        <v>279</v>
      </c>
      <c r="L13" s="38" t="s">
        <v>139</v>
      </c>
      <c r="M13" s="38" t="s">
        <v>66</v>
      </c>
      <c r="N13" s="39" t="s">
        <v>352</v>
      </c>
      <c r="O13" s="39" t="s">
        <v>114</v>
      </c>
      <c r="P13" s="39" t="str">
        <f t="shared" si="21"/>
        <v>用户运营专员</v>
      </c>
      <c r="Q13" s="39" t="str">
        <f t="shared" si="22"/>
        <v>数据运营专员</v>
      </c>
      <c r="R13" s="39" t="str">
        <f t="shared" si="23"/>
        <v>新媒体运营专员</v>
      </c>
      <c r="S13" s="39" t="str">
        <f t="shared" si="24"/>
        <v>活动运营专员</v>
      </c>
      <c r="T13" s="39" t="str">
        <f t="shared" si="25"/>
        <v>产品运营专员</v>
      </c>
      <c r="U13" s="39" t="str">
        <f t="shared" si="26"/>
        <v>商户运营专员</v>
      </c>
      <c r="V13" s="39" t="str">
        <f t="shared" si="27"/>
        <v>渠道运营专员</v>
      </c>
      <c r="W13" s="39" t="str">
        <f t="shared" si="28"/>
        <v>SEO专员</v>
      </c>
      <c r="X13" s="39" t="str">
        <f t="shared" si="37"/>
        <v>催收（电催、特催、委外）专员</v>
      </c>
      <c r="Y13" s="39" t="str">
        <f t="shared" si="38"/>
        <v>诉讼专员</v>
      </c>
      <c r="Z13" s="39" t="str">
        <f t="shared" si="44"/>
        <v>信息修复专员</v>
      </c>
      <c r="AA13" s="38" t="s">
        <v>424</v>
      </c>
      <c r="AB13" s="38" t="s">
        <v>114</v>
      </c>
      <c r="AC13" s="38" t="str">
        <f t="shared" si="0"/>
        <v>分析评价专员</v>
      </c>
      <c r="AD13" s="38" t="str">
        <f t="shared" si="5"/>
        <v>策划专员</v>
      </c>
      <c r="AE13" s="38" t="str">
        <f t="shared" si="1"/>
        <v>品牌专员</v>
      </c>
      <c r="AF13" s="38" t="str">
        <f t="shared" si="2"/>
        <v>公共关系专员</v>
      </c>
      <c r="AG13" s="38" t="str">
        <f t="shared" si="3"/>
        <v>媒介专员</v>
      </c>
      <c r="AH13" s="38" t="str">
        <f t="shared" si="6"/>
        <v>新媒体专员</v>
      </c>
      <c r="AI13" s="38" t="str">
        <f t="shared" si="4"/>
        <v>渠道专员</v>
      </c>
      <c r="AJ13" s="38" t="str">
        <f t="shared" si="10"/>
        <v>推广专员</v>
      </c>
      <c r="AK13" s="38" t="str">
        <f t="shared" si="11"/>
        <v>娱乐营销专员</v>
      </c>
      <c r="AL13" s="38" t="str">
        <f t="shared" si="12"/>
        <v>BD专员</v>
      </c>
      <c r="AM13" s="38" t="str">
        <f t="shared" si="13"/>
        <v>商户拓展专员</v>
      </c>
      <c r="AN13" s="38" t="str">
        <f t="shared" si="14"/>
        <v>KA专员</v>
      </c>
      <c r="AO13" s="38" t="str">
        <f t="shared" si="15"/>
        <v>销售专员</v>
      </c>
      <c r="AP13" s="39" t="s">
        <v>364</v>
      </c>
      <c r="AQ13" s="39" t="s">
        <v>115</v>
      </c>
      <c r="AR13" s="39" t="str">
        <f t="shared" si="55"/>
        <v>呼叫中心高级专员</v>
      </c>
      <c r="AS13" s="39" t="str">
        <f t="shared" si="45"/>
        <v>投诉处理高级专员</v>
      </c>
      <c r="AT13" s="39" t="str">
        <f t="shared" si="46"/>
        <v>稽核高级专员</v>
      </c>
      <c r="AU13" s="39" t="str">
        <f t="shared" si="47"/>
        <v>业务处理高级专员</v>
      </c>
      <c r="AV13" s="39" t="str">
        <f t="shared" si="48"/>
        <v>流程管理高级专员</v>
      </c>
      <c r="AW13" s="39" t="str">
        <f t="shared" si="49"/>
        <v>质检高级专员</v>
      </c>
      <c r="AX13" s="39" t="str">
        <f t="shared" si="50"/>
        <v>培训高级专员</v>
      </c>
      <c r="AY13" s="39" t="str">
        <f t="shared" si="51"/>
        <v>排班高级专员</v>
      </c>
      <c r="AZ13" s="39" t="str">
        <f t="shared" si="52"/>
        <v>知识库高级专员</v>
      </c>
      <c r="BA13" s="38" t="s">
        <v>382</v>
      </c>
      <c r="BB13" s="38" t="s">
        <v>114</v>
      </c>
      <c r="BC13" s="38" t="str">
        <f t="shared" si="29"/>
        <v>招聘专员</v>
      </c>
      <c r="BD13" s="38" t="str">
        <f t="shared" si="53"/>
        <v>员工关系专员</v>
      </c>
      <c r="BE13" s="40" t="s">
        <v>94</v>
      </c>
      <c r="BF13" s="38" t="str">
        <f t="shared" si="30"/>
        <v>组织发展专员</v>
      </c>
      <c r="BG13" s="38" t="str">
        <f t="shared" si="31"/>
        <v>绩效专员</v>
      </c>
      <c r="BH13" s="38" t="str">
        <f t="shared" si="32"/>
        <v>薪酬专员</v>
      </c>
      <c r="BI13" s="38" t="str">
        <f t="shared" si="33"/>
        <v>培训专员</v>
      </c>
      <c r="BJ13" s="38" t="str">
        <f t="shared" si="58"/>
        <v>人事专员</v>
      </c>
      <c r="BK13" s="38" t="str">
        <f t="shared" si="59"/>
        <v>人力行政专员</v>
      </c>
      <c r="BL13" s="38"/>
      <c r="BM13" s="38" t="s">
        <v>386</v>
      </c>
      <c r="BN13" s="38" t="s">
        <v>391</v>
      </c>
      <c r="BO13" s="38" t="str">
        <f t="shared" si="56"/>
        <v>清结算专员</v>
      </c>
      <c r="BP13" s="38" t="str">
        <f t="shared" si="39"/>
        <v>法务专员</v>
      </c>
      <c r="BQ13" s="38" t="str">
        <f t="shared" si="40"/>
        <v>审计专员</v>
      </c>
      <c r="BR13" s="38" t="s">
        <v>88</v>
      </c>
      <c r="BS13" s="38" t="str">
        <f t="shared" si="60"/>
        <v>行政专员</v>
      </c>
      <c r="BT13" s="38" t="str">
        <f t="shared" si="57"/>
        <v>商务专员</v>
      </c>
      <c r="BU13" s="38" t="s">
        <v>394</v>
      </c>
      <c r="BV13" s="38" t="s">
        <v>104</v>
      </c>
      <c r="BW13" s="39" t="s">
        <v>408</v>
      </c>
      <c r="BX13" s="39" t="s">
        <v>114</v>
      </c>
      <c r="BY13" s="39" t="str">
        <f t="shared" si="16"/>
        <v>质检专员</v>
      </c>
      <c r="BZ13" s="39" t="str">
        <f t="shared" si="17"/>
        <v>策略专员</v>
      </c>
      <c r="CA13" s="39" t="str">
        <f t="shared" si="18"/>
        <v>风控产品专员</v>
      </c>
      <c r="CB13" s="39" t="str">
        <f t="shared" si="19"/>
        <v>信用风险管理专员</v>
      </c>
      <c r="CC13" s="39" t="str">
        <f t="shared" si="20"/>
        <v>交易监控专员</v>
      </c>
      <c r="CD13" s="39" t="str">
        <f t="shared" si="54"/>
        <v>信息审核专员</v>
      </c>
      <c r="CE13" s="38" t="s">
        <v>436</v>
      </c>
      <c r="CF13" s="38" t="s">
        <v>114</v>
      </c>
      <c r="CG13" s="38" t="str">
        <f t="shared" si="7"/>
        <v>战略分析专员</v>
      </c>
      <c r="CH13" s="38" t="str">
        <f t="shared" si="8"/>
        <v>战略合作专员</v>
      </c>
      <c r="CI13" s="38" t="str">
        <f t="shared" si="9"/>
        <v>战略并购专员</v>
      </c>
      <c r="CJ13" s="45"/>
      <c r="CK13" s="39"/>
    </row>
    <row r="14" spans="1:89" s="33" customFormat="1" ht="12" customHeight="1" x14ac:dyDescent="0.15">
      <c r="A14" s="191" t="s">
        <v>515</v>
      </c>
      <c r="B14" s="38" t="s">
        <v>150</v>
      </c>
      <c r="C14" s="38" t="s">
        <v>190</v>
      </c>
      <c r="D14" s="38" t="str">
        <f t="shared" si="41"/>
        <v>工程师</v>
      </c>
      <c r="E14" s="38" t="str">
        <f t="shared" si="42"/>
        <v>运维工程师</v>
      </c>
      <c r="F14" s="38" t="str">
        <f t="shared" si="34"/>
        <v>测试开发工程师</v>
      </c>
      <c r="G14" s="38" t="str">
        <f t="shared" si="35"/>
        <v>数据工程师</v>
      </c>
      <c r="H14" s="38" t="str">
        <f t="shared" si="36"/>
        <v>安全工程师</v>
      </c>
      <c r="I14" s="47" t="str">
        <f t="shared" si="43"/>
        <v>项目管理工程师</v>
      </c>
      <c r="J14" s="48" t="s">
        <v>162</v>
      </c>
      <c r="K14" s="48" t="s">
        <v>279</v>
      </c>
      <c r="L14" s="38" t="s">
        <v>138</v>
      </c>
      <c r="M14" s="38" t="s">
        <v>66</v>
      </c>
      <c r="N14" s="39" t="s">
        <v>353</v>
      </c>
      <c r="O14" s="39" t="s">
        <v>114</v>
      </c>
      <c r="P14" s="39" t="str">
        <f t="shared" si="21"/>
        <v>用户运营专员</v>
      </c>
      <c r="Q14" s="39" t="str">
        <f t="shared" si="22"/>
        <v>数据运营专员</v>
      </c>
      <c r="R14" s="39" t="str">
        <f t="shared" si="23"/>
        <v>新媒体运营专员</v>
      </c>
      <c r="S14" s="39" t="str">
        <f t="shared" si="24"/>
        <v>活动运营专员</v>
      </c>
      <c r="T14" s="39" t="str">
        <f t="shared" si="25"/>
        <v>产品运营专员</v>
      </c>
      <c r="U14" s="39" t="str">
        <f t="shared" si="26"/>
        <v>商户运营专员</v>
      </c>
      <c r="V14" s="39" t="str">
        <f t="shared" si="27"/>
        <v>渠道运营专员</v>
      </c>
      <c r="W14" s="39" t="str">
        <f t="shared" si="28"/>
        <v>SEO专员</v>
      </c>
      <c r="X14" s="39" t="str">
        <f t="shared" si="37"/>
        <v>催收（电催、特催、委外）专员</v>
      </c>
      <c r="Y14" s="39" t="str">
        <f t="shared" si="38"/>
        <v>诉讼专员</v>
      </c>
      <c r="Z14" s="39" t="str">
        <f t="shared" si="44"/>
        <v>信息修复专员</v>
      </c>
      <c r="AA14" s="38" t="s">
        <v>425</v>
      </c>
      <c r="AB14" s="38" t="s">
        <v>114</v>
      </c>
      <c r="AC14" s="38" t="str">
        <f t="shared" si="0"/>
        <v>分析评价专员</v>
      </c>
      <c r="AD14" s="38" t="str">
        <f t="shared" si="5"/>
        <v>策划专员</v>
      </c>
      <c r="AE14" s="38" t="str">
        <f t="shared" si="1"/>
        <v>品牌专员</v>
      </c>
      <c r="AF14" s="38" t="str">
        <f t="shared" si="2"/>
        <v>公共关系专员</v>
      </c>
      <c r="AG14" s="38" t="str">
        <f t="shared" si="3"/>
        <v>媒介专员</v>
      </c>
      <c r="AH14" s="38" t="str">
        <f t="shared" si="6"/>
        <v>新媒体专员</v>
      </c>
      <c r="AI14" s="38" t="str">
        <f t="shared" si="4"/>
        <v>渠道专员</v>
      </c>
      <c r="AJ14" s="38" t="str">
        <f t="shared" si="10"/>
        <v>推广专员</v>
      </c>
      <c r="AK14" s="38" t="str">
        <f t="shared" si="11"/>
        <v>娱乐营销专员</v>
      </c>
      <c r="AL14" s="38" t="str">
        <f t="shared" si="12"/>
        <v>BD专员</v>
      </c>
      <c r="AM14" s="38" t="str">
        <f t="shared" si="13"/>
        <v>商户拓展专员</v>
      </c>
      <c r="AN14" s="38" t="str">
        <f t="shared" si="14"/>
        <v>KA专员</v>
      </c>
      <c r="AO14" s="38" t="str">
        <f t="shared" si="15"/>
        <v>销售专员</v>
      </c>
      <c r="AP14" s="39" t="s">
        <v>365</v>
      </c>
      <c r="AQ14" s="39" t="s">
        <v>114</v>
      </c>
      <c r="AR14" s="39" t="str">
        <f t="shared" si="55"/>
        <v>呼叫中心专员</v>
      </c>
      <c r="AS14" s="39" t="str">
        <f t="shared" si="45"/>
        <v>投诉处理专员</v>
      </c>
      <c r="AT14" s="39" t="str">
        <f t="shared" si="46"/>
        <v>稽核专员</v>
      </c>
      <c r="AU14" s="39" t="str">
        <f t="shared" si="47"/>
        <v>业务处理专员</v>
      </c>
      <c r="AV14" s="39" t="str">
        <f t="shared" si="48"/>
        <v>流程管理专员</v>
      </c>
      <c r="AW14" s="39" t="str">
        <f t="shared" si="49"/>
        <v>质检专员</v>
      </c>
      <c r="AX14" s="39" t="str">
        <f t="shared" si="50"/>
        <v>培训专员</v>
      </c>
      <c r="AY14" s="39" t="str">
        <f t="shared" si="51"/>
        <v>排班专员</v>
      </c>
      <c r="AZ14" s="39" t="str">
        <f t="shared" si="52"/>
        <v>知识库专员</v>
      </c>
      <c r="BA14" s="38" t="s">
        <v>383</v>
      </c>
      <c r="BB14" s="38" t="s">
        <v>114</v>
      </c>
      <c r="BC14" s="38" t="str">
        <f t="shared" si="29"/>
        <v>招聘专员</v>
      </c>
      <c r="BD14" s="38" t="str">
        <f t="shared" si="53"/>
        <v>员工关系专员</v>
      </c>
      <c r="BE14" s="40" t="s">
        <v>94</v>
      </c>
      <c r="BF14" s="38" t="str">
        <f t="shared" si="30"/>
        <v>组织发展专员</v>
      </c>
      <c r="BG14" s="38" t="str">
        <f t="shared" si="31"/>
        <v>绩效专员</v>
      </c>
      <c r="BH14" s="38" t="str">
        <f t="shared" si="32"/>
        <v>薪酬专员</v>
      </c>
      <c r="BI14" s="38" t="str">
        <f t="shared" si="33"/>
        <v>培训专员</v>
      </c>
      <c r="BJ14" s="38" t="str">
        <f t="shared" si="58"/>
        <v>人事专员</v>
      </c>
      <c r="BK14" s="38" t="str">
        <f t="shared" si="59"/>
        <v>人力行政专员</v>
      </c>
      <c r="BL14" s="38"/>
      <c r="BM14" s="38" t="s">
        <v>386</v>
      </c>
      <c r="BN14" s="38" t="s">
        <v>391</v>
      </c>
      <c r="BO14" s="38" t="str">
        <f t="shared" si="56"/>
        <v>清结算专员</v>
      </c>
      <c r="BP14" s="38" t="str">
        <f t="shared" si="39"/>
        <v>法务专员</v>
      </c>
      <c r="BQ14" s="38" t="str">
        <f t="shared" si="40"/>
        <v>审计专员</v>
      </c>
      <c r="BR14" s="38" t="s">
        <v>88</v>
      </c>
      <c r="BS14" s="38" t="str">
        <f t="shared" si="60"/>
        <v>行政专员</v>
      </c>
      <c r="BT14" s="38" t="str">
        <f t="shared" si="57"/>
        <v>商务专员</v>
      </c>
      <c r="BU14" s="38" t="s">
        <v>394</v>
      </c>
      <c r="BV14" s="38" t="s">
        <v>104</v>
      </c>
      <c r="BW14" s="39" t="s">
        <v>409</v>
      </c>
      <c r="BX14" s="39" t="s">
        <v>114</v>
      </c>
      <c r="BY14" s="39" t="str">
        <f t="shared" si="16"/>
        <v>质检专员</v>
      </c>
      <c r="BZ14" s="39" t="str">
        <f t="shared" si="17"/>
        <v>策略专员</v>
      </c>
      <c r="CA14" s="39" t="str">
        <f t="shared" si="18"/>
        <v>风控产品专员</v>
      </c>
      <c r="CB14" s="39" t="str">
        <f t="shared" si="19"/>
        <v>信用风险管理专员</v>
      </c>
      <c r="CC14" s="39" t="str">
        <f t="shared" si="20"/>
        <v>交易监控专员</v>
      </c>
      <c r="CD14" s="39" t="str">
        <f t="shared" si="54"/>
        <v>信息审核专员</v>
      </c>
      <c r="CE14" s="38" t="s">
        <v>437</v>
      </c>
      <c r="CF14" s="38" t="s">
        <v>114</v>
      </c>
      <c r="CG14" s="38" t="str">
        <f t="shared" si="7"/>
        <v>战略分析专员</v>
      </c>
      <c r="CH14" s="38" t="str">
        <f t="shared" si="8"/>
        <v>战略合作专员</v>
      </c>
      <c r="CI14" s="38" t="str">
        <f t="shared" si="9"/>
        <v>战略并购专员</v>
      </c>
      <c r="CJ14" s="45"/>
      <c r="CK14" s="39"/>
    </row>
    <row r="15" spans="1:89" s="33" customFormat="1" ht="12.75" customHeight="1" x14ac:dyDescent="0.15">
      <c r="A15" s="191"/>
      <c r="B15" s="38" t="s">
        <v>339</v>
      </c>
      <c r="C15" s="38" t="s">
        <v>197</v>
      </c>
      <c r="D15" s="38" t="str">
        <f t="shared" si="41"/>
        <v>助理工程师</v>
      </c>
      <c r="E15" s="38" t="str">
        <f t="shared" si="42"/>
        <v>运维助理工程师</v>
      </c>
      <c r="F15" s="38" t="str">
        <f t="shared" si="34"/>
        <v>测试开发助理工程师</v>
      </c>
      <c r="G15" s="38" t="str">
        <f t="shared" si="35"/>
        <v>数据助理工程师</v>
      </c>
      <c r="H15" s="38" t="str">
        <f t="shared" si="36"/>
        <v>安全助理工程师</v>
      </c>
      <c r="I15" s="47" t="str">
        <f t="shared" si="43"/>
        <v>项目管理助理工程师</v>
      </c>
      <c r="J15" s="48" t="s">
        <v>342</v>
      </c>
      <c r="K15" s="48" t="s">
        <v>302</v>
      </c>
      <c r="L15" s="38" t="s">
        <v>344</v>
      </c>
      <c r="M15" s="38" t="s">
        <v>65</v>
      </c>
      <c r="N15" s="39" t="s">
        <v>354</v>
      </c>
      <c r="O15" s="39" t="s">
        <v>113</v>
      </c>
      <c r="P15" s="39" t="str">
        <f t="shared" si="21"/>
        <v>用户运营助理</v>
      </c>
      <c r="Q15" s="39" t="str">
        <f t="shared" si="22"/>
        <v>数据运营助理</v>
      </c>
      <c r="R15" s="39" t="str">
        <f t="shared" si="23"/>
        <v>新媒体运营助理</v>
      </c>
      <c r="S15" s="39" t="str">
        <f t="shared" si="24"/>
        <v>活动运营助理</v>
      </c>
      <c r="T15" s="39" t="str">
        <f t="shared" si="25"/>
        <v>产品运营助理</v>
      </c>
      <c r="U15" s="39" t="str">
        <f t="shared" si="26"/>
        <v>商户运营助理</v>
      </c>
      <c r="V15" s="39" t="str">
        <f t="shared" si="27"/>
        <v>渠道运营助理</v>
      </c>
      <c r="W15" s="39" t="str">
        <f t="shared" si="28"/>
        <v>SEO助理</v>
      </c>
      <c r="X15" s="39" t="str">
        <f t="shared" si="37"/>
        <v>催收（电催、特催、委外）助理</v>
      </c>
      <c r="Y15" s="39" t="str">
        <f t="shared" si="38"/>
        <v>诉讼助理</v>
      </c>
      <c r="Z15" s="39" t="str">
        <f t="shared" si="44"/>
        <v>信息修复助理</v>
      </c>
      <c r="AA15" s="38" t="s">
        <v>426</v>
      </c>
      <c r="AB15" s="38" t="s">
        <v>113</v>
      </c>
      <c r="AC15" s="38" t="str">
        <f t="shared" si="0"/>
        <v>分析评价助理</v>
      </c>
      <c r="AD15" s="38" t="str">
        <f t="shared" si="5"/>
        <v>策划助理</v>
      </c>
      <c r="AE15" s="38" t="str">
        <f t="shared" si="1"/>
        <v>品牌助理</v>
      </c>
      <c r="AF15" s="38" t="str">
        <f t="shared" si="2"/>
        <v>公共关系助理</v>
      </c>
      <c r="AG15" s="38" t="str">
        <f t="shared" si="3"/>
        <v>媒介助理</v>
      </c>
      <c r="AH15" s="38" t="str">
        <f t="shared" si="6"/>
        <v>新媒体助理</v>
      </c>
      <c r="AI15" s="38" t="str">
        <f t="shared" si="4"/>
        <v>渠道助理</v>
      </c>
      <c r="AJ15" s="38" t="str">
        <f t="shared" si="10"/>
        <v>推广助理</v>
      </c>
      <c r="AK15" s="38" t="str">
        <f t="shared" si="11"/>
        <v>娱乐营销助理</v>
      </c>
      <c r="AL15" s="38" t="str">
        <f t="shared" si="12"/>
        <v>BD助理</v>
      </c>
      <c r="AM15" s="38" t="str">
        <f t="shared" si="13"/>
        <v>商户拓展助理</v>
      </c>
      <c r="AN15" s="38" t="str">
        <f t="shared" si="14"/>
        <v>KA助理</v>
      </c>
      <c r="AO15" s="38" t="str">
        <f t="shared" si="15"/>
        <v>销售助理</v>
      </c>
      <c r="AP15" s="39" t="s">
        <v>366</v>
      </c>
      <c r="AQ15" s="39" t="s">
        <v>113</v>
      </c>
      <c r="AR15" s="39" t="str">
        <f t="shared" si="55"/>
        <v>呼叫中心助理</v>
      </c>
      <c r="AS15" s="39" t="str">
        <f t="shared" si="45"/>
        <v>投诉处理助理</v>
      </c>
      <c r="AT15" s="39" t="str">
        <f t="shared" si="46"/>
        <v>稽核助理</v>
      </c>
      <c r="AU15" s="39" t="str">
        <f t="shared" si="47"/>
        <v>业务处理助理</v>
      </c>
      <c r="AV15" s="39" t="str">
        <f t="shared" si="48"/>
        <v>流程管理助理</v>
      </c>
      <c r="AW15" s="39" t="str">
        <f t="shared" si="49"/>
        <v>质检助理</v>
      </c>
      <c r="AX15" s="39" t="str">
        <f t="shared" si="50"/>
        <v>培训助理</v>
      </c>
      <c r="AY15" s="39" t="str">
        <f t="shared" si="51"/>
        <v>排班助理</v>
      </c>
      <c r="AZ15" s="39" t="str">
        <f t="shared" si="52"/>
        <v>知识库助理</v>
      </c>
      <c r="BA15" s="38" t="s">
        <v>384</v>
      </c>
      <c r="BB15" s="38" t="s">
        <v>113</v>
      </c>
      <c r="BC15" s="38" t="str">
        <f t="shared" si="29"/>
        <v>招聘助理</v>
      </c>
      <c r="BD15" s="38" t="str">
        <f t="shared" si="53"/>
        <v>员工关系助理</v>
      </c>
      <c r="BE15" s="40" t="s">
        <v>94</v>
      </c>
      <c r="BF15" s="38" t="str">
        <f t="shared" si="30"/>
        <v>组织发展助理</v>
      </c>
      <c r="BG15" s="38" t="str">
        <f t="shared" si="31"/>
        <v>绩效助理</v>
      </c>
      <c r="BH15" s="38" t="str">
        <f t="shared" si="32"/>
        <v>薪酬助理</v>
      </c>
      <c r="BI15" s="38" t="str">
        <f t="shared" si="33"/>
        <v>培训助理</v>
      </c>
      <c r="BJ15" s="38" t="str">
        <f t="shared" si="58"/>
        <v>人事助理</v>
      </c>
      <c r="BK15" s="38" t="str">
        <f t="shared" si="59"/>
        <v>人力行政助理</v>
      </c>
      <c r="BL15" s="38"/>
      <c r="BM15" s="38" t="s">
        <v>386</v>
      </c>
      <c r="BN15" s="38" t="s">
        <v>389</v>
      </c>
      <c r="BO15" s="38" t="str">
        <f t="shared" si="56"/>
        <v>清结算助理</v>
      </c>
      <c r="BP15" s="38" t="str">
        <f t="shared" si="39"/>
        <v>法务助理</v>
      </c>
      <c r="BQ15" s="38" t="str">
        <f t="shared" si="40"/>
        <v>审计助理</v>
      </c>
      <c r="BR15" s="38" t="s">
        <v>88</v>
      </c>
      <c r="BS15" s="38" t="str">
        <f t="shared" si="60"/>
        <v>行政助理</v>
      </c>
      <c r="BT15" s="38" t="str">
        <f t="shared" si="57"/>
        <v>商务助理</v>
      </c>
      <c r="BU15" s="38" t="s">
        <v>394</v>
      </c>
      <c r="BV15" s="38" t="s">
        <v>104</v>
      </c>
      <c r="BW15" s="39" t="s">
        <v>410</v>
      </c>
      <c r="BX15" s="39" t="s">
        <v>113</v>
      </c>
      <c r="BY15" s="39" t="str">
        <f t="shared" si="16"/>
        <v>质检助理</v>
      </c>
      <c r="BZ15" s="39" t="str">
        <f t="shared" si="17"/>
        <v>策略助理</v>
      </c>
      <c r="CA15" s="39" t="str">
        <f t="shared" si="18"/>
        <v>风控产品助理</v>
      </c>
      <c r="CB15" s="39" t="str">
        <f t="shared" si="19"/>
        <v>信用风险管理助理</v>
      </c>
      <c r="CC15" s="39" t="str">
        <f t="shared" si="20"/>
        <v>交易监控助理</v>
      </c>
      <c r="CD15" s="39" t="str">
        <f t="shared" si="54"/>
        <v>信息审核助理</v>
      </c>
      <c r="CE15" s="38" t="s">
        <v>438</v>
      </c>
      <c r="CF15" s="38" t="s">
        <v>113</v>
      </c>
      <c r="CG15" s="38" t="str">
        <f t="shared" si="7"/>
        <v>战略分析助理</v>
      </c>
      <c r="CH15" s="38" t="str">
        <f t="shared" si="8"/>
        <v>战略合作助理</v>
      </c>
      <c r="CI15" s="38" t="str">
        <f t="shared" si="9"/>
        <v>战略并购助理</v>
      </c>
      <c r="CJ15" s="45"/>
      <c r="CK15" s="39"/>
    </row>
  </sheetData>
  <mergeCells count="89">
    <mergeCell ref="A8:A9"/>
    <mergeCell ref="A14:A15"/>
    <mergeCell ref="BM2:BO2"/>
    <mergeCell ref="D2:D3"/>
    <mergeCell ref="BJ2:BK2"/>
    <mergeCell ref="BB2:BB3"/>
    <mergeCell ref="BC2:BI2"/>
    <mergeCell ref="AP2:AP3"/>
    <mergeCell ref="AQ2:AQ3"/>
    <mergeCell ref="AR2:AR3"/>
    <mergeCell ref="AS2:AS3"/>
    <mergeCell ref="AT2:AT3"/>
    <mergeCell ref="AU2:AU3"/>
    <mergeCell ref="AJ2:AJ3"/>
    <mergeCell ref="AK2:AK3"/>
    <mergeCell ref="AL2:AL3"/>
    <mergeCell ref="CG2:CG3"/>
    <mergeCell ref="CH2:CH3"/>
    <mergeCell ref="CI2:CI3"/>
    <mergeCell ref="CJ2:CJ3"/>
    <mergeCell ref="CK2:CK3"/>
    <mergeCell ref="CF2:CF3"/>
    <mergeCell ref="CD2:CD3"/>
    <mergeCell ref="BU2:BU3"/>
    <mergeCell ref="BV2:BV3"/>
    <mergeCell ref="BW2:BW3"/>
    <mergeCell ref="BX2:BX3"/>
    <mergeCell ref="BY2:BY3"/>
    <mergeCell ref="BZ2:BZ3"/>
    <mergeCell ref="CA2:CA3"/>
    <mergeCell ref="CB2:CB3"/>
    <mergeCell ref="CC2:CC3"/>
    <mergeCell ref="CE2:CE3"/>
    <mergeCell ref="BP2:BP3"/>
    <mergeCell ref="BQ2:BQ3"/>
    <mergeCell ref="BT2:BT3"/>
    <mergeCell ref="AV2:AV3"/>
    <mergeCell ref="AW2:AW3"/>
    <mergeCell ref="AX2:AX3"/>
    <mergeCell ref="AY2:AY3"/>
    <mergeCell ref="AZ2:AZ3"/>
    <mergeCell ref="BA2:BA3"/>
    <mergeCell ref="AB2:AB3"/>
    <mergeCell ref="AM2:AM3"/>
    <mergeCell ref="AN2:AN3"/>
    <mergeCell ref="AO2:AO3"/>
    <mergeCell ref="AD2:AD3"/>
    <mergeCell ref="AE2:AE3"/>
    <mergeCell ref="AF2:AF3"/>
    <mergeCell ref="AG2:AG3"/>
    <mergeCell ref="AI2:AI3"/>
    <mergeCell ref="AH2:AH3"/>
    <mergeCell ref="AC2:AC3"/>
    <mergeCell ref="R2:R3"/>
    <mergeCell ref="T2:T3"/>
    <mergeCell ref="U2:U3"/>
    <mergeCell ref="X2:X3"/>
    <mergeCell ref="AA2:AA3"/>
    <mergeCell ref="V2:V3"/>
    <mergeCell ref="W2:W3"/>
    <mergeCell ref="Y2:Y3"/>
    <mergeCell ref="Z2:Z3"/>
    <mergeCell ref="AP1:AZ1"/>
    <mergeCell ref="BA1:BV1"/>
    <mergeCell ref="BW1:CC1"/>
    <mergeCell ref="CE1:CI1"/>
    <mergeCell ref="CJ1:CK1"/>
    <mergeCell ref="B2:B3"/>
    <mergeCell ref="C2:C3"/>
    <mergeCell ref="E2:E3"/>
    <mergeCell ref="A1:A3"/>
    <mergeCell ref="B1:I1"/>
    <mergeCell ref="F2:F3"/>
    <mergeCell ref="J1:K1"/>
    <mergeCell ref="L1:M1"/>
    <mergeCell ref="N1:X1"/>
    <mergeCell ref="AA1:AO1"/>
    <mergeCell ref="G2:G3"/>
    <mergeCell ref="H2:H3"/>
    <mergeCell ref="I2:I3"/>
    <mergeCell ref="S2:S3"/>
    <mergeCell ref="J2:J3"/>
    <mergeCell ref="K2:K3"/>
    <mergeCell ref="L2:L3"/>
    <mergeCell ref="M2:M3"/>
    <mergeCell ref="N2:N3"/>
    <mergeCell ref="O2:O3"/>
    <mergeCell ref="P2:P3"/>
    <mergeCell ref="Q2:Q3"/>
  </mergeCells>
  <phoneticPr fontId="1" type="noConversion"/>
  <pageMargins left="0.25" right="0.25"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workbookViewId="0">
      <pane xSplit="2" ySplit="1" topLeftCell="C32" activePane="bottomRight" state="frozen"/>
      <selection pane="topRight" activeCell="C1" sqref="C1"/>
      <selection pane="bottomLeft" activeCell="A2" sqref="A2"/>
      <selection pane="bottomRight" activeCell="D89" sqref="D89"/>
    </sheetView>
  </sheetViews>
  <sheetFormatPr baseColWidth="10" defaultColWidth="8.83203125" defaultRowHeight="18" x14ac:dyDescent="0.2"/>
  <cols>
    <col min="1" max="1" width="22.5" style="46" customWidth="1"/>
    <col min="2" max="2" width="21.1640625" style="46" customWidth="1"/>
    <col min="3" max="3" width="18.83203125" style="60" customWidth="1"/>
    <col min="4" max="5" width="21.33203125" style="65" customWidth="1"/>
    <col min="6" max="6" width="18.1640625" style="64" customWidth="1"/>
  </cols>
  <sheetData>
    <row r="1" spans="1:6" x14ac:dyDescent="0.2">
      <c r="A1" s="51" t="s">
        <v>444</v>
      </c>
      <c r="B1" s="51" t="s">
        <v>445</v>
      </c>
      <c r="C1" s="71" t="s">
        <v>529</v>
      </c>
      <c r="D1" s="74" t="s">
        <v>637</v>
      </c>
      <c r="E1" s="75" t="s">
        <v>525</v>
      </c>
      <c r="F1" s="76" t="s">
        <v>526</v>
      </c>
    </row>
    <row r="2" spans="1:6" x14ac:dyDescent="0.2">
      <c r="A2" s="52" t="s">
        <v>446</v>
      </c>
      <c r="B2" s="52"/>
      <c r="C2" s="52" t="s">
        <v>530</v>
      </c>
      <c r="D2" s="66" t="s">
        <v>579</v>
      </c>
      <c r="E2" s="67"/>
      <c r="F2" s="68"/>
    </row>
    <row r="3" spans="1:6" x14ac:dyDescent="0.2">
      <c r="A3" s="52" t="s">
        <v>447</v>
      </c>
      <c r="B3" s="52" t="s">
        <v>516</v>
      </c>
      <c r="C3" s="52" t="s">
        <v>531</v>
      </c>
      <c r="D3" s="69" t="s">
        <v>580</v>
      </c>
      <c r="E3" s="67"/>
      <c r="F3" s="68"/>
    </row>
    <row r="4" spans="1:6" x14ac:dyDescent="0.2">
      <c r="A4" s="52" t="s">
        <v>446</v>
      </c>
      <c r="B4" s="52" t="s">
        <v>517</v>
      </c>
      <c r="C4" s="52" t="s">
        <v>532</v>
      </c>
      <c r="D4" s="66"/>
      <c r="E4" s="67"/>
      <c r="F4" s="68"/>
    </row>
    <row r="5" spans="1:6" x14ac:dyDescent="0.2">
      <c r="A5" s="52" t="s">
        <v>446</v>
      </c>
      <c r="B5" s="52" t="s">
        <v>518</v>
      </c>
      <c r="C5" s="52" t="s">
        <v>533</v>
      </c>
      <c r="D5" s="66"/>
      <c r="E5" s="67"/>
      <c r="F5" s="68"/>
    </row>
    <row r="6" spans="1:6" x14ac:dyDescent="0.2">
      <c r="A6" s="52" t="s">
        <v>448</v>
      </c>
      <c r="B6" s="52" t="s">
        <v>519</v>
      </c>
      <c r="C6" s="52" t="s">
        <v>534</v>
      </c>
      <c r="D6" s="66"/>
      <c r="E6" s="67"/>
      <c r="F6" s="68"/>
    </row>
    <row r="7" spans="1:6" x14ac:dyDescent="0.2">
      <c r="A7" s="53" t="s">
        <v>449</v>
      </c>
      <c r="B7" s="53"/>
      <c r="C7" s="53" t="s">
        <v>535</v>
      </c>
      <c r="D7" s="66" t="s">
        <v>604</v>
      </c>
      <c r="E7" s="67"/>
      <c r="F7" s="68"/>
    </row>
    <row r="8" spans="1:6" ht="15" x14ac:dyDescent="0.2">
      <c r="A8" s="201" t="s">
        <v>449</v>
      </c>
      <c r="B8" s="201" t="s">
        <v>450</v>
      </c>
      <c r="C8" s="201" t="s">
        <v>536</v>
      </c>
      <c r="D8" s="69" t="s">
        <v>605</v>
      </c>
      <c r="E8" s="67"/>
      <c r="F8" s="68"/>
    </row>
    <row r="9" spans="1:6" ht="15" x14ac:dyDescent="0.2">
      <c r="A9" s="201"/>
      <c r="B9" s="201"/>
      <c r="C9" s="201"/>
      <c r="D9" s="66" t="s">
        <v>593</v>
      </c>
      <c r="E9" s="67"/>
      <c r="F9" s="68"/>
    </row>
    <row r="10" spans="1:6" ht="15" x14ac:dyDescent="0.2">
      <c r="A10" s="201" t="s">
        <v>609</v>
      </c>
      <c r="B10" s="201" t="s">
        <v>451</v>
      </c>
      <c r="C10" s="201" t="s">
        <v>537</v>
      </c>
      <c r="D10" s="66" t="s">
        <v>579</v>
      </c>
      <c r="E10" s="67"/>
      <c r="F10" s="68"/>
    </row>
    <row r="11" spans="1:6" ht="15" x14ac:dyDescent="0.2">
      <c r="A11" s="201"/>
      <c r="B11" s="201"/>
      <c r="C11" s="201"/>
      <c r="D11" s="66" t="s">
        <v>607</v>
      </c>
      <c r="E11" s="67"/>
      <c r="F11" s="68"/>
    </row>
    <row r="12" spans="1:6" ht="15" x14ac:dyDescent="0.2">
      <c r="A12" s="201" t="s">
        <v>610</v>
      </c>
      <c r="B12" s="201" t="s">
        <v>611</v>
      </c>
      <c r="C12" s="201" t="s">
        <v>538</v>
      </c>
      <c r="D12" s="69" t="s">
        <v>581</v>
      </c>
      <c r="E12" s="67"/>
      <c r="F12" s="68"/>
    </row>
    <row r="13" spans="1:6" ht="15" x14ac:dyDescent="0.2">
      <c r="A13" s="201"/>
      <c r="B13" s="201"/>
      <c r="C13" s="201"/>
      <c r="D13" s="66" t="s">
        <v>608</v>
      </c>
      <c r="E13" s="67"/>
      <c r="F13" s="68"/>
    </row>
    <row r="14" spans="1:6" x14ac:dyDescent="0.2">
      <c r="A14" s="54" t="s">
        <v>452</v>
      </c>
      <c r="B14" s="54"/>
      <c r="C14" s="54" t="s">
        <v>539</v>
      </c>
      <c r="D14" s="66" t="s">
        <v>581</v>
      </c>
      <c r="E14" s="67"/>
      <c r="F14" s="68"/>
    </row>
    <row r="15" spans="1:6" ht="15" x14ac:dyDescent="0.2">
      <c r="A15" s="200" t="s">
        <v>452</v>
      </c>
      <c r="B15" s="200" t="s">
        <v>453</v>
      </c>
      <c r="C15" s="200" t="s">
        <v>540</v>
      </c>
      <c r="D15" s="69" t="s">
        <v>582</v>
      </c>
      <c r="E15" s="67"/>
      <c r="F15" s="68"/>
    </row>
    <row r="16" spans="1:6" ht="15" x14ac:dyDescent="0.2">
      <c r="A16" s="200"/>
      <c r="B16" s="200"/>
      <c r="C16" s="200"/>
      <c r="D16" s="69" t="s">
        <v>583</v>
      </c>
      <c r="E16" s="67" t="s">
        <v>587</v>
      </c>
      <c r="F16" s="68"/>
    </row>
    <row r="17" spans="1:6" ht="15" x14ac:dyDescent="0.2">
      <c r="A17" s="200"/>
      <c r="B17" s="200"/>
      <c r="C17" s="200"/>
      <c r="D17" s="69" t="s">
        <v>583</v>
      </c>
      <c r="E17" s="67" t="s">
        <v>585</v>
      </c>
      <c r="F17" s="68"/>
    </row>
    <row r="18" spans="1:6" ht="15" x14ac:dyDescent="0.2">
      <c r="A18" s="200"/>
      <c r="B18" s="200"/>
      <c r="C18" s="200"/>
      <c r="D18" s="69" t="s">
        <v>583</v>
      </c>
      <c r="E18" s="67" t="s">
        <v>586</v>
      </c>
      <c r="F18" s="68"/>
    </row>
    <row r="19" spans="1:6" ht="15" x14ac:dyDescent="0.2">
      <c r="A19" s="200" t="s">
        <v>452</v>
      </c>
      <c r="B19" s="200" t="s">
        <v>454</v>
      </c>
      <c r="C19" s="200" t="s">
        <v>541</v>
      </c>
      <c r="D19" s="69" t="s">
        <v>588</v>
      </c>
      <c r="E19" s="67"/>
      <c r="F19" s="68"/>
    </row>
    <row r="20" spans="1:6" ht="15" x14ac:dyDescent="0.2">
      <c r="A20" s="200"/>
      <c r="B20" s="200"/>
      <c r="C20" s="200"/>
      <c r="D20" s="69" t="s">
        <v>589</v>
      </c>
      <c r="E20" s="67" t="s">
        <v>591</v>
      </c>
      <c r="F20" s="68"/>
    </row>
    <row r="21" spans="1:6" ht="15" x14ac:dyDescent="0.2">
      <c r="A21" s="200"/>
      <c r="B21" s="200"/>
      <c r="C21" s="200"/>
      <c r="D21" s="69" t="s">
        <v>590</v>
      </c>
      <c r="E21" s="67" t="s">
        <v>592</v>
      </c>
      <c r="F21" s="68"/>
    </row>
    <row r="22" spans="1:6" ht="15" x14ac:dyDescent="0.2">
      <c r="A22" s="200" t="s">
        <v>452</v>
      </c>
      <c r="B22" s="200" t="s">
        <v>455</v>
      </c>
      <c r="C22" s="200" t="s">
        <v>542</v>
      </c>
      <c r="D22" s="69" t="s">
        <v>581</v>
      </c>
      <c r="E22" s="67"/>
      <c r="F22" s="68"/>
    </row>
    <row r="23" spans="1:6" ht="15" x14ac:dyDescent="0.2">
      <c r="A23" s="200"/>
      <c r="B23" s="200"/>
      <c r="C23" s="200"/>
      <c r="D23" s="69" t="s">
        <v>593</v>
      </c>
      <c r="E23" s="67"/>
      <c r="F23" s="68"/>
    </row>
    <row r="24" spans="1:6" ht="15" x14ac:dyDescent="0.2">
      <c r="A24" s="200"/>
      <c r="B24" s="200"/>
      <c r="C24" s="200"/>
      <c r="D24" s="69" t="s">
        <v>594</v>
      </c>
      <c r="E24" s="67" t="s">
        <v>597</v>
      </c>
      <c r="F24" s="68"/>
    </row>
    <row r="25" spans="1:6" ht="15" x14ac:dyDescent="0.2">
      <c r="A25" s="200"/>
      <c r="B25" s="200"/>
      <c r="C25" s="200"/>
      <c r="D25" s="69" t="s">
        <v>595</v>
      </c>
      <c r="E25" s="67" t="s">
        <v>601</v>
      </c>
      <c r="F25" s="68" t="s">
        <v>602</v>
      </c>
    </row>
    <row r="26" spans="1:6" ht="15" x14ac:dyDescent="0.2">
      <c r="A26" s="200" t="s">
        <v>452</v>
      </c>
      <c r="B26" s="200" t="s">
        <v>456</v>
      </c>
      <c r="C26" s="200" t="s">
        <v>543</v>
      </c>
      <c r="D26" s="69" t="s">
        <v>588</v>
      </c>
      <c r="E26" s="67"/>
      <c r="F26" s="68"/>
    </row>
    <row r="27" spans="1:6" ht="15" x14ac:dyDescent="0.2">
      <c r="A27" s="200"/>
      <c r="B27" s="200"/>
      <c r="C27" s="200"/>
      <c r="D27" s="69" t="s">
        <v>589</v>
      </c>
      <c r="E27" s="67" t="s">
        <v>600</v>
      </c>
      <c r="F27" s="68" t="s">
        <v>603</v>
      </c>
    </row>
    <row r="28" spans="1:6" ht="15" x14ac:dyDescent="0.2">
      <c r="A28" s="200"/>
      <c r="B28" s="200"/>
      <c r="C28" s="200"/>
      <c r="D28" s="69" t="s">
        <v>590</v>
      </c>
      <c r="E28" s="67" t="s">
        <v>599</v>
      </c>
      <c r="F28" s="68"/>
    </row>
    <row r="29" spans="1:6" ht="15" x14ac:dyDescent="0.2">
      <c r="A29" s="200" t="s">
        <v>452</v>
      </c>
      <c r="B29" s="200" t="s">
        <v>457</v>
      </c>
      <c r="C29" s="200" t="s">
        <v>544</v>
      </c>
      <c r="D29" s="69" t="s">
        <v>588</v>
      </c>
      <c r="E29" s="67"/>
      <c r="F29" s="68"/>
    </row>
    <row r="30" spans="1:6" ht="15" x14ac:dyDescent="0.2">
      <c r="A30" s="200"/>
      <c r="B30" s="200"/>
      <c r="C30" s="200"/>
      <c r="D30" s="69" t="s">
        <v>589</v>
      </c>
      <c r="E30" s="67" t="s">
        <v>598</v>
      </c>
      <c r="F30" s="68"/>
    </row>
    <row r="31" spans="1:6" ht="15" x14ac:dyDescent="0.2">
      <c r="A31" s="200" t="s">
        <v>452</v>
      </c>
      <c r="B31" s="200" t="s">
        <v>458</v>
      </c>
      <c r="C31" s="200" t="s">
        <v>545</v>
      </c>
      <c r="D31" s="69" t="s">
        <v>588</v>
      </c>
      <c r="E31" s="67"/>
      <c r="F31" s="68"/>
    </row>
    <row r="32" spans="1:6" ht="15" x14ac:dyDescent="0.2">
      <c r="A32" s="200"/>
      <c r="B32" s="200"/>
      <c r="C32" s="200"/>
      <c r="D32" s="69" t="s">
        <v>589</v>
      </c>
      <c r="E32" s="67" t="s">
        <v>598</v>
      </c>
      <c r="F32" s="68"/>
    </row>
    <row r="33" spans="1:6" ht="15" x14ac:dyDescent="0.2">
      <c r="A33" s="200" t="s">
        <v>452</v>
      </c>
      <c r="B33" s="200" t="s">
        <v>459</v>
      </c>
      <c r="C33" s="200" t="s">
        <v>544</v>
      </c>
      <c r="D33" s="69" t="s">
        <v>588</v>
      </c>
      <c r="E33" s="67"/>
      <c r="F33" s="68"/>
    </row>
    <row r="34" spans="1:6" ht="15" x14ac:dyDescent="0.2">
      <c r="A34" s="200"/>
      <c r="B34" s="200"/>
      <c r="C34" s="200"/>
      <c r="D34" s="69" t="s">
        <v>589</v>
      </c>
      <c r="E34" s="67" t="s">
        <v>598</v>
      </c>
      <c r="F34" s="68"/>
    </row>
    <row r="35" spans="1:6" ht="15" x14ac:dyDescent="0.2">
      <c r="A35" s="200"/>
      <c r="B35" s="200"/>
      <c r="C35" s="200"/>
      <c r="D35" s="69" t="s">
        <v>589</v>
      </c>
      <c r="E35" s="67" t="s">
        <v>584</v>
      </c>
      <c r="F35" s="68"/>
    </row>
    <row r="36" spans="1:6" ht="15" x14ac:dyDescent="0.2">
      <c r="A36" s="200" t="s">
        <v>452</v>
      </c>
      <c r="B36" s="200" t="s">
        <v>460</v>
      </c>
      <c r="C36" s="200" t="s">
        <v>546</v>
      </c>
      <c r="D36" s="69" t="s">
        <v>588</v>
      </c>
      <c r="E36" s="67"/>
      <c r="F36" s="68"/>
    </row>
    <row r="37" spans="1:6" ht="15" x14ac:dyDescent="0.2">
      <c r="A37" s="200"/>
      <c r="B37" s="200"/>
      <c r="C37" s="200"/>
      <c r="D37" s="69" t="s">
        <v>589</v>
      </c>
      <c r="E37" s="67" t="s">
        <v>598</v>
      </c>
      <c r="F37" s="68"/>
    </row>
    <row r="38" spans="1:6" ht="15" x14ac:dyDescent="0.2">
      <c r="A38" s="200" t="s">
        <v>452</v>
      </c>
      <c r="B38" s="200" t="s">
        <v>461</v>
      </c>
      <c r="C38" s="200" t="s">
        <v>547</v>
      </c>
      <c r="D38" s="69" t="s">
        <v>588</v>
      </c>
      <c r="E38" s="67"/>
      <c r="F38" s="68"/>
    </row>
    <row r="39" spans="1:6" ht="15" x14ac:dyDescent="0.2">
      <c r="A39" s="200"/>
      <c r="B39" s="200"/>
      <c r="C39" s="200"/>
      <c r="D39" s="69" t="s">
        <v>589</v>
      </c>
      <c r="E39" s="67" t="s">
        <v>598</v>
      </c>
      <c r="F39" s="68"/>
    </row>
    <row r="40" spans="1:6" x14ac:dyDescent="0.2">
      <c r="A40" s="55" t="s">
        <v>462</v>
      </c>
      <c r="B40" s="55"/>
      <c r="C40" s="55" t="s">
        <v>548</v>
      </c>
      <c r="D40" s="69" t="s">
        <v>582</v>
      </c>
      <c r="E40" s="67"/>
      <c r="F40" s="68"/>
    </row>
    <row r="41" spans="1:6" ht="15" x14ac:dyDescent="0.2">
      <c r="A41" s="202" t="s">
        <v>462</v>
      </c>
      <c r="B41" s="202" t="s">
        <v>463</v>
      </c>
      <c r="C41" s="202" t="s">
        <v>549</v>
      </c>
      <c r="D41" s="69" t="s">
        <v>579</v>
      </c>
      <c r="E41" s="67"/>
      <c r="F41" s="68"/>
    </row>
    <row r="42" spans="1:6" ht="15" x14ac:dyDescent="0.2">
      <c r="A42" s="202"/>
      <c r="B42" s="202"/>
      <c r="C42" s="202"/>
      <c r="D42" s="69" t="s">
        <v>619</v>
      </c>
      <c r="E42" s="67" t="s">
        <v>620</v>
      </c>
      <c r="F42" s="68"/>
    </row>
    <row r="43" spans="1:6" ht="15" x14ac:dyDescent="0.2">
      <c r="A43" s="202"/>
      <c r="B43" s="202"/>
      <c r="C43" s="202"/>
      <c r="D43" s="69" t="s">
        <v>619</v>
      </c>
      <c r="E43" s="67" t="s">
        <v>621</v>
      </c>
      <c r="F43" s="68"/>
    </row>
    <row r="44" spans="1:6" ht="15" x14ac:dyDescent="0.2">
      <c r="A44" s="202"/>
      <c r="B44" s="202"/>
      <c r="C44" s="202"/>
      <c r="D44" s="69" t="s">
        <v>619</v>
      </c>
      <c r="E44" s="67" t="s">
        <v>622</v>
      </c>
      <c r="F44" s="68"/>
    </row>
    <row r="45" spans="1:6" ht="15" x14ac:dyDescent="0.2">
      <c r="A45" s="202" t="s">
        <v>462</v>
      </c>
      <c r="B45" s="202" t="s">
        <v>464</v>
      </c>
      <c r="C45" s="202" t="s">
        <v>550</v>
      </c>
      <c r="D45" s="69" t="s">
        <v>579</v>
      </c>
      <c r="E45" s="67"/>
      <c r="F45" s="68"/>
    </row>
    <row r="46" spans="1:6" ht="15" x14ac:dyDescent="0.2">
      <c r="A46" s="202"/>
      <c r="B46" s="202"/>
      <c r="C46" s="202"/>
      <c r="D46" s="69" t="s">
        <v>619</v>
      </c>
      <c r="E46" s="67" t="s">
        <v>624</v>
      </c>
      <c r="F46" s="68"/>
    </row>
    <row r="47" spans="1:6" ht="15" x14ac:dyDescent="0.2">
      <c r="A47" s="202"/>
      <c r="B47" s="202"/>
      <c r="C47" s="202"/>
      <c r="D47" s="69" t="s">
        <v>619</v>
      </c>
      <c r="E47" s="67" t="s">
        <v>625</v>
      </c>
      <c r="F47" s="68"/>
    </row>
    <row r="48" spans="1:6" ht="15" x14ac:dyDescent="0.2">
      <c r="A48" s="202"/>
      <c r="B48" s="202"/>
      <c r="C48" s="202"/>
      <c r="D48" s="69" t="s">
        <v>619</v>
      </c>
      <c r="E48" s="67" t="s">
        <v>626</v>
      </c>
      <c r="F48" s="68"/>
    </row>
    <row r="49" spans="1:6" ht="15" x14ac:dyDescent="0.2">
      <c r="A49" s="202"/>
      <c r="B49" s="202"/>
      <c r="C49" s="202"/>
      <c r="D49" s="69" t="s">
        <v>619</v>
      </c>
      <c r="E49" s="67" t="s">
        <v>627</v>
      </c>
      <c r="F49" s="68"/>
    </row>
    <row r="50" spans="1:6" ht="15" x14ac:dyDescent="0.2">
      <c r="A50" s="202" t="s">
        <v>462</v>
      </c>
      <c r="B50" s="202" t="s">
        <v>465</v>
      </c>
      <c r="C50" s="202" t="s">
        <v>551</v>
      </c>
      <c r="D50" s="69" t="s">
        <v>579</v>
      </c>
      <c r="E50" s="67"/>
      <c r="F50" s="68"/>
    </row>
    <row r="51" spans="1:6" ht="15" x14ac:dyDescent="0.2">
      <c r="A51" s="202"/>
      <c r="B51" s="202"/>
      <c r="C51" s="202"/>
      <c r="D51" s="69" t="s">
        <v>608</v>
      </c>
      <c r="E51" s="67" t="s">
        <v>628</v>
      </c>
      <c r="F51" s="68"/>
    </row>
    <row r="52" spans="1:6" ht="15" x14ac:dyDescent="0.2">
      <c r="A52" s="202"/>
      <c r="B52" s="202"/>
      <c r="C52" s="202"/>
      <c r="D52" s="69" t="s">
        <v>608</v>
      </c>
      <c r="E52" s="67" t="s">
        <v>629</v>
      </c>
      <c r="F52" s="68"/>
    </row>
    <row r="53" spans="1:6" ht="15" x14ac:dyDescent="0.2">
      <c r="A53" s="202"/>
      <c r="B53" s="202"/>
      <c r="C53" s="202"/>
      <c r="D53" s="69" t="s">
        <v>608</v>
      </c>
      <c r="E53" s="67" t="s">
        <v>630</v>
      </c>
      <c r="F53" s="68"/>
    </row>
    <row r="54" spans="1:6" ht="15" x14ac:dyDescent="0.2">
      <c r="A54" s="202"/>
      <c r="B54" s="202"/>
      <c r="C54" s="202"/>
      <c r="D54" s="69" t="s">
        <v>608</v>
      </c>
      <c r="E54" s="67" t="s">
        <v>631</v>
      </c>
      <c r="F54" s="68"/>
    </row>
    <row r="55" spans="1:6" ht="15" x14ac:dyDescent="0.2">
      <c r="A55" s="202" t="s">
        <v>462</v>
      </c>
      <c r="B55" s="202" t="s">
        <v>466</v>
      </c>
      <c r="C55" s="202" t="s">
        <v>552</v>
      </c>
      <c r="D55" s="69" t="s">
        <v>579</v>
      </c>
      <c r="E55" s="67"/>
      <c r="F55" s="68"/>
    </row>
    <row r="56" spans="1:6" ht="15" x14ac:dyDescent="0.2">
      <c r="A56" s="202"/>
      <c r="B56" s="202"/>
      <c r="C56" s="202"/>
      <c r="D56" s="69" t="s">
        <v>632</v>
      </c>
      <c r="E56" s="67" t="s">
        <v>633</v>
      </c>
      <c r="F56" s="68"/>
    </row>
    <row r="57" spans="1:6" ht="15" x14ac:dyDescent="0.2">
      <c r="A57" s="202"/>
      <c r="B57" s="202"/>
      <c r="C57" s="202"/>
      <c r="D57" s="69" t="s">
        <v>632</v>
      </c>
      <c r="E57" s="67" t="s">
        <v>636</v>
      </c>
      <c r="F57" s="68"/>
    </row>
    <row r="58" spans="1:6" x14ac:dyDescent="0.2">
      <c r="A58" s="56" t="s">
        <v>467</v>
      </c>
      <c r="B58" s="56"/>
      <c r="C58" s="56" t="s">
        <v>553</v>
      </c>
      <c r="D58" s="66"/>
      <c r="E58" s="67"/>
      <c r="F58" s="68"/>
    </row>
    <row r="59" spans="1:6" x14ac:dyDescent="0.2">
      <c r="A59" s="56" t="s">
        <v>468</v>
      </c>
      <c r="B59" s="56" t="s">
        <v>469</v>
      </c>
      <c r="C59" s="56" t="s">
        <v>554</v>
      </c>
      <c r="D59" s="66"/>
      <c r="E59" s="67"/>
      <c r="F59" s="68"/>
    </row>
    <row r="60" spans="1:6" x14ac:dyDescent="0.2">
      <c r="A60" s="56" t="s">
        <v>468</v>
      </c>
      <c r="B60" s="56" t="s">
        <v>470</v>
      </c>
      <c r="C60" s="56" t="s">
        <v>555</v>
      </c>
      <c r="D60" s="66"/>
      <c r="E60" s="67"/>
      <c r="F60" s="68"/>
    </row>
    <row r="61" spans="1:6" x14ac:dyDescent="0.2">
      <c r="A61" s="56" t="s">
        <v>467</v>
      </c>
      <c r="B61" s="56" t="s">
        <v>471</v>
      </c>
      <c r="C61" s="56" t="s">
        <v>556</v>
      </c>
      <c r="D61" s="66"/>
      <c r="E61" s="67"/>
      <c r="F61" s="68"/>
    </row>
    <row r="62" spans="1:6" x14ac:dyDescent="0.2">
      <c r="A62" s="56" t="s">
        <v>468</v>
      </c>
      <c r="B62" s="56" t="s">
        <v>520</v>
      </c>
      <c r="C62" s="56" t="s">
        <v>557</v>
      </c>
      <c r="D62" s="66"/>
      <c r="E62" s="67"/>
      <c r="F62" s="68"/>
    </row>
    <row r="63" spans="1:6" x14ac:dyDescent="0.2">
      <c r="A63" s="56" t="s">
        <v>467</v>
      </c>
      <c r="B63" s="56" t="s">
        <v>521</v>
      </c>
      <c r="C63" s="56" t="s">
        <v>558</v>
      </c>
      <c r="D63" s="66"/>
      <c r="E63" s="67"/>
      <c r="F63" s="68"/>
    </row>
    <row r="64" spans="1:6" x14ac:dyDescent="0.2">
      <c r="A64" s="57" t="s">
        <v>472</v>
      </c>
      <c r="B64" s="57"/>
      <c r="C64" s="57" t="s">
        <v>531</v>
      </c>
      <c r="D64" s="66" t="s">
        <v>606</v>
      </c>
      <c r="E64" s="67"/>
      <c r="F64" s="68"/>
    </row>
    <row r="65" spans="1:6" ht="15" x14ac:dyDescent="0.2">
      <c r="A65" s="203" t="s">
        <v>472</v>
      </c>
      <c r="B65" s="203" t="s">
        <v>473</v>
      </c>
      <c r="C65" s="203" t="s">
        <v>559</v>
      </c>
      <c r="D65" s="69" t="s">
        <v>588</v>
      </c>
      <c r="E65" s="67"/>
      <c r="F65" s="68"/>
    </row>
    <row r="66" spans="1:6" ht="15" x14ac:dyDescent="0.2">
      <c r="A66" s="203"/>
      <c r="B66" s="203"/>
      <c r="C66" s="203"/>
      <c r="D66" s="66" t="s">
        <v>638</v>
      </c>
      <c r="E66" s="67" t="s">
        <v>639</v>
      </c>
      <c r="F66" s="68"/>
    </row>
    <row r="67" spans="1:6" ht="15" x14ac:dyDescent="0.2">
      <c r="A67" s="203"/>
      <c r="B67" s="203"/>
      <c r="C67" s="203"/>
      <c r="D67" s="66" t="s">
        <v>638</v>
      </c>
      <c r="E67" s="67" t="s">
        <v>640</v>
      </c>
      <c r="F67" s="68"/>
    </row>
    <row r="68" spans="1:6" ht="15" x14ac:dyDescent="0.2">
      <c r="A68" s="203"/>
      <c r="B68" s="203"/>
      <c r="C68" s="203"/>
      <c r="D68" s="66" t="s">
        <v>638</v>
      </c>
      <c r="E68" s="67" t="s">
        <v>641</v>
      </c>
      <c r="F68" s="68"/>
    </row>
    <row r="69" spans="1:6" ht="15" x14ac:dyDescent="0.2">
      <c r="A69" s="203"/>
      <c r="B69" s="203"/>
      <c r="C69" s="203"/>
      <c r="D69" s="66" t="s">
        <v>638</v>
      </c>
      <c r="E69" s="67" t="s">
        <v>642</v>
      </c>
      <c r="F69" s="68"/>
    </row>
    <row r="70" spans="1:6" ht="15" x14ac:dyDescent="0.2">
      <c r="A70" s="203" t="s">
        <v>472</v>
      </c>
      <c r="B70" s="203" t="s">
        <v>474</v>
      </c>
      <c r="C70" s="203" t="s">
        <v>560</v>
      </c>
      <c r="D70" s="69" t="s">
        <v>588</v>
      </c>
      <c r="E70" s="67"/>
      <c r="F70" s="68"/>
    </row>
    <row r="71" spans="1:6" ht="15" x14ac:dyDescent="0.2">
      <c r="A71" s="203"/>
      <c r="B71" s="203"/>
      <c r="C71" s="203"/>
      <c r="D71" s="66" t="s">
        <v>638</v>
      </c>
      <c r="E71" s="67" t="s">
        <v>643</v>
      </c>
      <c r="F71" s="68"/>
    </row>
    <row r="72" spans="1:6" ht="15" x14ac:dyDescent="0.2">
      <c r="A72" s="203" t="s">
        <v>472</v>
      </c>
      <c r="B72" s="203" t="s">
        <v>475</v>
      </c>
      <c r="C72" s="203" t="s">
        <v>561</v>
      </c>
      <c r="D72" s="69" t="s">
        <v>588</v>
      </c>
      <c r="E72" s="67"/>
      <c r="F72" s="68"/>
    </row>
    <row r="73" spans="1:6" ht="15" x14ac:dyDescent="0.2">
      <c r="A73" s="203"/>
      <c r="B73" s="203"/>
      <c r="C73" s="203"/>
      <c r="D73" s="66" t="s">
        <v>638</v>
      </c>
      <c r="E73" s="67" t="s">
        <v>644</v>
      </c>
      <c r="F73" s="68"/>
    </row>
    <row r="74" spans="1:6" ht="15" x14ac:dyDescent="0.2">
      <c r="A74" s="203" t="s">
        <v>472</v>
      </c>
      <c r="B74" s="203" t="s">
        <v>476</v>
      </c>
      <c r="C74" s="203" t="s">
        <v>562</v>
      </c>
      <c r="D74" s="69" t="s">
        <v>588</v>
      </c>
      <c r="E74" s="67"/>
      <c r="F74" s="68"/>
    </row>
    <row r="75" spans="1:6" ht="15" x14ac:dyDescent="0.2">
      <c r="A75" s="203"/>
      <c r="B75" s="203"/>
      <c r="C75" s="203"/>
      <c r="D75" s="66" t="s">
        <v>638</v>
      </c>
      <c r="E75" s="67" t="s">
        <v>645</v>
      </c>
      <c r="F75" s="68"/>
    </row>
    <row r="76" spans="1:6" x14ac:dyDescent="0.2">
      <c r="A76" s="58" t="s">
        <v>477</v>
      </c>
      <c r="B76" s="58"/>
      <c r="C76" s="58" t="s">
        <v>563</v>
      </c>
      <c r="D76" s="66" t="s">
        <v>686</v>
      </c>
      <c r="E76" s="67"/>
      <c r="F76" s="68"/>
    </row>
    <row r="77" spans="1:6" ht="15" x14ac:dyDescent="0.2">
      <c r="A77" s="197" t="s">
        <v>477</v>
      </c>
      <c r="B77" s="197" t="s">
        <v>689</v>
      </c>
      <c r="C77" s="197" t="s">
        <v>690</v>
      </c>
      <c r="D77" s="66" t="s">
        <v>686</v>
      </c>
      <c r="E77" s="67"/>
      <c r="F77" s="68"/>
    </row>
    <row r="78" spans="1:6" ht="15" x14ac:dyDescent="0.2">
      <c r="A78" s="198"/>
      <c r="B78" s="198"/>
      <c r="C78" s="198"/>
      <c r="D78" s="66" t="s">
        <v>687</v>
      </c>
      <c r="E78" s="67" t="s">
        <v>688</v>
      </c>
      <c r="F78" s="68"/>
    </row>
    <row r="79" spans="1:6" x14ac:dyDescent="0.2">
      <c r="A79" s="58" t="s">
        <v>477</v>
      </c>
      <c r="B79" s="58" t="s">
        <v>522</v>
      </c>
      <c r="C79" s="58" t="s">
        <v>563</v>
      </c>
      <c r="D79" s="66"/>
      <c r="E79" s="67"/>
      <c r="F79" s="68"/>
    </row>
    <row r="80" spans="1:6" x14ac:dyDescent="0.2">
      <c r="A80" s="58" t="s">
        <v>478</v>
      </c>
      <c r="B80" s="58" t="s">
        <v>523</v>
      </c>
      <c r="C80" s="58" t="s">
        <v>563</v>
      </c>
      <c r="D80" s="66"/>
      <c r="E80" s="67"/>
      <c r="F80" s="68"/>
    </row>
    <row r="81" spans="1:6" x14ac:dyDescent="0.2">
      <c r="A81" s="58" t="s">
        <v>477</v>
      </c>
      <c r="B81" s="58" t="s">
        <v>479</v>
      </c>
      <c r="C81" s="58" t="s">
        <v>564</v>
      </c>
      <c r="D81" s="66"/>
      <c r="E81" s="67"/>
      <c r="F81" s="68"/>
    </row>
    <row r="82" spans="1:6" x14ac:dyDescent="0.2">
      <c r="A82" s="58" t="s">
        <v>477</v>
      </c>
      <c r="B82" s="58" t="s">
        <v>524</v>
      </c>
      <c r="C82" s="58" t="s">
        <v>565</v>
      </c>
      <c r="D82" s="66"/>
      <c r="E82" s="67"/>
      <c r="F82" s="68"/>
    </row>
    <row r="83" spans="1:6" ht="15" x14ac:dyDescent="0.2">
      <c r="A83" s="199" t="s">
        <v>480</v>
      </c>
      <c r="B83" s="199"/>
      <c r="C83" s="199" t="s">
        <v>657</v>
      </c>
      <c r="D83" s="66" t="s">
        <v>606</v>
      </c>
      <c r="E83" s="67"/>
      <c r="F83" s="68"/>
    </row>
    <row r="84" spans="1:6" ht="15" x14ac:dyDescent="0.2">
      <c r="A84" s="199"/>
      <c r="B84" s="199"/>
      <c r="C84" s="199"/>
      <c r="D84" s="66" t="s">
        <v>653</v>
      </c>
      <c r="E84" s="67" t="s">
        <v>654</v>
      </c>
      <c r="F84" s="68"/>
    </row>
    <row r="85" spans="1:6" ht="15" x14ac:dyDescent="0.2">
      <c r="A85" s="199" t="s">
        <v>658</v>
      </c>
      <c r="B85" s="199" t="s">
        <v>481</v>
      </c>
      <c r="C85" s="199" t="s">
        <v>659</v>
      </c>
      <c r="D85" s="69" t="s">
        <v>579</v>
      </c>
      <c r="E85" s="67"/>
      <c r="F85" s="68"/>
    </row>
    <row r="86" spans="1:6" ht="15" x14ac:dyDescent="0.2">
      <c r="A86" s="199"/>
      <c r="B86" s="199"/>
      <c r="C86" s="199"/>
      <c r="D86" s="66" t="s">
        <v>655</v>
      </c>
      <c r="E86" s="67" t="s">
        <v>656</v>
      </c>
      <c r="F86" s="68"/>
    </row>
    <row r="87" spans="1:6" ht="15" x14ac:dyDescent="0.2">
      <c r="A87" s="199" t="s">
        <v>661</v>
      </c>
      <c r="B87" s="199" t="s">
        <v>662</v>
      </c>
      <c r="C87" s="199" t="s">
        <v>663</v>
      </c>
      <c r="D87" s="69" t="s">
        <v>579</v>
      </c>
      <c r="E87" s="70"/>
      <c r="F87" s="68"/>
    </row>
    <row r="88" spans="1:6" ht="15" x14ac:dyDescent="0.2">
      <c r="A88" s="199"/>
      <c r="B88" s="199"/>
      <c r="C88" s="199"/>
      <c r="D88" s="66" t="s">
        <v>655</v>
      </c>
      <c r="E88" s="70" t="s">
        <v>660</v>
      </c>
      <c r="F88" s="68"/>
    </row>
    <row r="89" spans="1:6" ht="15" x14ac:dyDescent="0.2">
      <c r="A89" s="199" t="s">
        <v>480</v>
      </c>
      <c r="B89" s="199" t="s">
        <v>652</v>
      </c>
      <c r="C89" s="199" t="s">
        <v>566</v>
      </c>
      <c r="D89" s="69" t="s">
        <v>581</v>
      </c>
      <c r="E89" s="67"/>
      <c r="F89" s="68"/>
    </row>
    <row r="90" spans="1:6" ht="15" x14ac:dyDescent="0.2">
      <c r="A90" s="199"/>
      <c r="B90" s="199"/>
      <c r="C90" s="199"/>
      <c r="D90" s="66" t="s">
        <v>650</v>
      </c>
      <c r="E90" s="67"/>
      <c r="F90" s="68"/>
    </row>
    <row r="91" spans="1:6" ht="15" x14ac:dyDescent="0.2">
      <c r="A91" s="199"/>
      <c r="B91" s="199"/>
      <c r="C91" s="199"/>
      <c r="D91" s="66" t="s">
        <v>651</v>
      </c>
      <c r="E91" s="67"/>
      <c r="F91" s="68"/>
    </row>
    <row r="92" spans="1:6" x14ac:dyDescent="0.2">
      <c r="A92" s="59" t="s">
        <v>482</v>
      </c>
      <c r="B92" s="59"/>
      <c r="C92" s="59" t="s">
        <v>567</v>
      </c>
      <c r="D92" s="66" t="s">
        <v>605</v>
      </c>
      <c r="E92" s="67"/>
      <c r="F92" s="68"/>
    </row>
    <row r="93" spans="1:6" ht="15" x14ac:dyDescent="0.2">
      <c r="A93" s="195" t="s">
        <v>482</v>
      </c>
      <c r="B93" s="195" t="s">
        <v>483</v>
      </c>
      <c r="C93" s="195" t="s">
        <v>568</v>
      </c>
      <c r="D93" s="69" t="s">
        <v>606</v>
      </c>
      <c r="E93" s="67"/>
      <c r="F93" s="68"/>
    </row>
    <row r="94" spans="1:6" ht="15" x14ac:dyDescent="0.2">
      <c r="A94" s="196"/>
      <c r="B94" s="196"/>
      <c r="C94" s="196"/>
      <c r="D94" s="69" t="s">
        <v>676</v>
      </c>
      <c r="E94" s="67" t="s">
        <v>677</v>
      </c>
      <c r="F94" s="68"/>
    </row>
    <row r="95" spans="1:6" ht="15" x14ac:dyDescent="0.2">
      <c r="A95" s="195" t="s">
        <v>482</v>
      </c>
      <c r="B95" s="195" t="s">
        <v>484</v>
      </c>
      <c r="C95" s="195" t="s">
        <v>569</v>
      </c>
      <c r="D95" s="69" t="s">
        <v>606</v>
      </c>
      <c r="E95" s="67"/>
      <c r="F95" s="68"/>
    </row>
    <row r="96" spans="1:6" ht="15" x14ac:dyDescent="0.2">
      <c r="A96" s="196"/>
      <c r="B96" s="196"/>
      <c r="C96" s="196"/>
      <c r="D96" s="69" t="s">
        <v>676</v>
      </c>
      <c r="E96" s="67" t="s">
        <v>677</v>
      </c>
      <c r="F96" s="68"/>
    </row>
    <row r="97" spans="1:6" ht="15" x14ac:dyDescent="0.2">
      <c r="A97" s="195" t="s">
        <v>482</v>
      </c>
      <c r="B97" s="195" t="s">
        <v>485</v>
      </c>
      <c r="C97" s="195" t="s">
        <v>570</v>
      </c>
      <c r="D97" s="69" t="s">
        <v>606</v>
      </c>
      <c r="E97" s="67"/>
      <c r="F97" s="68"/>
    </row>
    <row r="98" spans="1:6" ht="15" x14ac:dyDescent="0.2">
      <c r="A98" s="196"/>
      <c r="B98" s="196"/>
      <c r="C98" s="196"/>
      <c r="D98" s="69" t="s">
        <v>676</v>
      </c>
      <c r="E98" s="67" t="s">
        <v>677</v>
      </c>
      <c r="F98" s="68"/>
    </row>
    <row r="99" spans="1:6" ht="15" x14ac:dyDescent="0.2">
      <c r="A99" s="204" t="s">
        <v>482</v>
      </c>
      <c r="B99" s="204" t="s">
        <v>486</v>
      </c>
      <c r="C99" s="204" t="s">
        <v>571</v>
      </c>
      <c r="D99" s="69" t="s">
        <v>606</v>
      </c>
      <c r="E99" s="67"/>
      <c r="F99" s="68"/>
    </row>
    <row r="100" spans="1:6" ht="15" x14ac:dyDescent="0.2">
      <c r="A100" s="204"/>
      <c r="B100" s="204"/>
      <c r="C100" s="204"/>
      <c r="D100" s="69" t="s">
        <v>669</v>
      </c>
      <c r="E100" s="67" t="s">
        <v>673</v>
      </c>
      <c r="F100" s="68"/>
    </row>
    <row r="101" spans="1:6" ht="15" x14ac:dyDescent="0.2">
      <c r="A101" s="204"/>
      <c r="B101" s="204"/>
      <c r="C101" s="204"/>
      <c r="D101" s="69" t="s">
        <v>671</v>
      </c>
      <c r="E101" s="67" t="s">
        <v>674</v>
      </c>
      <c r="F101" s="68"/>
    </row>
    <row r="102" spans="1:6" ht="15" x14ac:dyDescent="0.2">
      <c r="A102" s="204"/>
      <c r="B102" s="204"/>
      <c r="C102" s="204"/>
      <c r="D102" s="69" t="s">
        <v>671</v>
      </c>
      <c r="E102" s="67" t="s">
        <v>675</v>
      </c>
      <c r="F102" s="68"/>
    </row>
    <row r="103" spans="1:6" ht="15" x14ac:dyDescent="0.2">
      <c r="A103" s="204" t="s">
        <v>482</v>
      </c>
      <c r="B103" s="204" t="s">
        <v>487</v>
      </c>
      <c r="C103" s="204" t="s">
        <v>572</v>
      </c>
      <c r="D103" s="69" t="s">
        <v>606</v>
      </c>
      <c r="E103" s="67"/>
      <c r="F103" s="68"/>
    </row>
    <row r="104" spans="1:6" ht="15" x14ac:dyDescent="0.2">
      <c r="A104" s="204"/>
      <c r="B104" s="204"/>
      <c r="C104" s="204"/>
      <c r="D104" s="69" t="s">
        <v>669</v>
      </c>
      <c r="E104" s="67" t="s">
        <v>670</v>
      </c>
      <c r="F104" s="68"/>
    </row>
    <row r="105" spans="1:6" ht="15" x14ac:dyDescent="0.2">
      <c r="A105" s="204"/>
      <c r="B105" s="204"/>
      <c r="C105" s="204"/>
      <c r="D105" s="69" t="s">
        <v>671</v>
      </c>
      <c r="E105" s="67" t="s">
        <v>672</v>
      </c>
      <c r="F105" s="68"/>
    </row>
    <row r="106" spans="1:6" ht="15" x14ac:dyDescent="0.2">
      <c r="A106" s="204" t="s">
        <v>482</v>
      </c>
      <c r="B106" s="204" t="s">
        <v>488</v>
      </c>
      <c r="C106" s="204" t="s">
        <v>573</v>
      </c>
      <c r="D106" s="69" t="s">
        <v>606</v>
      </c>
      <c r="E106" s="67"/>
      <c r="F106" s="68"/>
    </row>
    <row r="107" spans="1:6" ht="15" x14ac:dyDescent="0.2">
      <c r="A107" s="204"/>
      <c r="B107" s="204"/>
      <c r="C107" s="204"/>
      <c r="D107" s="69" t="s">
        <v>608</v>
      </c>
      <c r="E107" s="67" t="s">
        <v>665</v>
      </c>
      <c r="F107" s="68"/>
    </row>
    <row r="108" spans="1:6" ht="15" x14ac:dyDescent="0.2">
      <c r="A108" s="204"/>
      <c r="B108" s="204"/>
      <c r="C108" s="204"/>
      <c r="D108" s="69" t="s">
        <v>608</v>
      </c>
      <c r="E108" s="67" t="s">
        <v>666</v>
      </c>
      <c r="F108" s="68"/>
    </row>
    <row r="109" spans="1:6" ht="15" x14ac:dyDescent="0.2">
      <c r="A109" s="204"/>
      <c r="B109" s="204"/>
      <c r="C109" s="204"/>
      <c r="D109" s="69" t="s">
        <v>608</v>
      </c>
      <c r="E109" s="67" t="s">
        <v>667</v>
      </c>
      <c r="F109" s="68"/>
    </row>
    <row r="110" spans="1:6" ht="15" x14ac:dyDescent="0.2">
      <c r="A110" s="204"/>
      <c r="B110" s="204"/>
      <c r="C110" s="204"/>
      <c r="D110" s="69" t="s">
        <v>608</v>
      </c>
      <c r="E110" s="67" t="s">
        <v>668</v>
      </c>
      <c r="F110" s="68"/>
    </row>
    <row r="111" spans="1:6" x14ac:dyDescent="0.2">
      <c r="A111" s="55" t="s">
        <v>489</v>
      </c>
      <c r="B111" s="55"/>
      <c r="C111" s="55" t="s">
        <v>574</v>
      </c>
      <c r="D111" s="66"/>
      <c r="E111" s="67"/>
      <c r="F111" s="68"/>
    </row>
    <row r="112" spans="1:6" x14ac:dyDescent="0.2">
      <c r="A112" s="55" t="s">
        <v>489</v>
      </c>
      <c r="B112" s="55" t="s">
        <v>490</v>
      </c>
      <c r="C112" s="55" t="s">
        <v>575</v>
      </c>
      <c r="D112" s="66"/>
      <c r="E112" s="67"/>
      <c r="F112" s="68"/>
    </row>
    <row r="113" spans="1:6" x14ac:dyDescent="0.2">
      <c r="A113" s="55" t="s">
        <v>489</v>
      </c>
      <c r="B113" s="55" t="s">
        <v>491</v>
      </c>
      <c r="C113" s="55" t="s">
        <v>576</v>
      </c>
      <c r="D113" s="66"/>
      <c r="E113" s="67"/>
      <c r="F113" s="68"/>
    </row>
    <row r="114" spans="1:6" x14ac:dyDescent="0.2">
      <c r="A114" s="55" t="s">
        <v>489</v>
      </c>
      <c r="B114" s="55" t="s">
        <v>492</v>
      </c>
      <c r="C114" s="55" t="s">
        <v>577</v>
      </c>
      <c r="D114" s="66"/>
      <c r="E114" s="67"/>
      <c r="F114" s="68"/>
    </row>
    <row r="115" spans="1:6" x14ac:dyDescent="0.2">
      <c r="A115" s="55" t="s">
        <v>489</v>
      </c>
      <c r="B115" s="55" t="s">
        <v>493</v>
      </c>
      <c r="C115" s="55" t="s">
        <v>578</v>
      </c>
      <c r="D115" s="66"/>
      <c r="E115" s="67"/>
      <c r="F115" s="68"/>
    </row>
    <row r="116" spans="1:6" x14ac:dyDescent="0.2">
      <c r="A116" s="72" t="s">
        <v>612</v>
      </c>
      <c r="B116" s="72"/>
      <c r="C116" s="73"/>
      <c r="D116" s="66" t="s">
        <v>581</v>
      </c>
      <c r="E116" s="67"/>
      <c r="F116" s="68"/>
    </row>
  </sheetData>
  <mergeCells count="93">
    <mergeCell ref="C99:C102"/>
    <mergeCell ref="B87:B88"/>
    <mergeCell ref="C87:C88"/>
    <mergeCell ref="A106:A110"/>
    <mergeCell ref="B106:B110"/>
    <mergeCell ref="C106:C110"/>
    <mergeCell ref="A103:A105"/>
    <mergeCell ref="B103:B105"/>
    <mergeCell ref="C103:C105"/>
    <mergeCell ref="A99:A102"/>
    <mergeCell ref="B99:B102"/>
    <mergeCell ref="A89:A91"/>
    <mergeCell ref="B89:B91"/>
    <mergeCell ref="C89:C91"/>
    <mergeCell ref="A87:A88"/>
    <mergeCell ref="A95:A96"/>
    <mergeCell ref="A72:A73"/>
    <mergeCell ref="B72:B73"/>
    <mergeCell ref="C72:C73"/>
    <mergeCell ref="A74:A75"/>
    <mergeCell ref="B74:B75"/>
    <mergeCell ref="C74:C75"/>
    <mergeCell ref="A65:A69"/>
    <mergeCell ref="B65:B69"/>
    <mergeCell ref="C65:C69"/>
    <mergeCell ref="A70:A71"/>
    <mergeCell ref="B70:B71"/>
    <mergeCell ref="C70:C71"/>
    <mergeCell ref="A50:A54"/>
    <mergeCell ref="B50:B54"/>
    <mergeCell ref="C50:C54"/>
    <mergeCell ref="A55:A57"/>
    <mergeCell ref="B55:B57"/>
    <mergeCell ref="C55:C57"/>
    <mergeCell ref="B12:B13"/>
    <mergeCell ref="C12:C13"/>
    <mergeCell ref="A41:A44"/>
    <mergeCell ref="B41:B44"/>
    <mergeCell ref="C41:C44"/>
    <mergeCell ref="A12:A13"/>
    <mergeCell ref="A33:A35"/>
    <mergeCell ref="B33:B35"/>
    <mergeCell ref="C33:C35"/>
    <mergeCell ref="A36:A37"/>
    <mergeCell ref="B36:B37"/>
    <mergeCell ref="C36:C37"/>
    <mergeCell ref="A29:A30"/>
    <mergeCell ref="B29:B30"/>
    <mergeCell ref="C29:C30"/>
    <mergeCell ref="A31:A32"/>
    <mergeCell ref="A45:A49"/>
    <mergeCell ref="B45:B49"/>
    <mergeCell ref="C45:C49"/>
    <mergeCell ref="A38:A39"/>
    <mergeCell ref="B38:B39"/>
    <mergeCell ref="C38:C39"/>
    <mergeCell ref="A8:A9"/>
    <mergeCell ref="B8:B9"/>
    <mergeCell ref="C8:C9"/>
    <mergeCell ref="A10:A11"/>
    <mergeCell ref="B10:B11"/>
    <mergeCell ref="C10:C11"/>
    <mergeCell ref="B31:B32"/>
    <mergeCell ref="C31:C32"/>
    <mergeCell ref="A22:A25"/>
    <mergeCell ref="B22:B25"/>
    <mergeCell ref="C22:C25"/>
    <mergeCell ref="A26:A28"/>
    <mergeCell ref="B26:B28"/>
    <mergeCell ref="C26:C28"/>
    <mergeCell ref="A15:A18"/>
    <mergeCell ref="B15:B18"/>
    <mergeCell ref="C15:C18"/>
    <mergeCell ref="A19:A21"/>
    <mergeCell ref="B19:B21"/>
    <mergeCell ref="C19:C21"/>
    <mergeCell ref="A77:A78"/>
    <mergeCell ref="B77:B78"/>
    <mergeCell ref="C77:C78"/>
    <mergeCell ref="A93:A94"/>
    <mergeCell ref="B93:B94"/>
    <mergeCell ref="C93:C94"/>
    <mergeCell ref="A83:A84"/>
    <mergeCell ref="B83:B84"/>
    <mergeCell ref="C83:C84"/>
    <mergeCell ref="A85:A86"/>
    <mergeCell ref="B85:B86"/>
    <mergeCell ref="C85:C86"/>
    <mergeCell ref="B95:B96"/>
    <mergeCell ref="C95:C96"/>
    <mergeCell ref="A97:A98"/>
    <mergeCell ref="B97:B98"/>
    <mergeCell ref="C97:C98"/>
  </mergeCells>
  <phoneticPr fontId="21" type="noConversion"/>
  <conditionalFormatting sqref="C116:C1048576 C1">
    <cfRule type="duplicateValues" dxfId="0" priority="1"/>
  </conditionalFormatting>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10" sqref="B10:D10"/>
    </sheetView>
  </sheetViews>
  <sheetFormatPr baseColWidth="10" defaultColWidth="8.83203125" defaultRowHeight="15" x14ac:dyDescent="0.2"/>
  <cols>
    <col min="1" max="1" width="4.5" customWidth="1"/>
    <col min="2" max="2" width="12.83203125" bestFit="1" customWidth="1"/>
    <col min="3" max="3" width="12.83203125" customWidth="1"/>
    <col min="4" max="4" width="11.33203125" bestFit="1" customWidth="1"/>
    <col min="5" max="5" width="11.33203125" customWidth="1"/>
    <col min="6" max="6" width="11.33203125" bestFit="1" customWidth="1"/>
    <col min="7" max="7" width="11.33203125" customWidth="1"/>
  </cols>
  <sheetData>
    <row r="1" spans="1:9" x14ac:dyDescent="0.2">
      <c r="A1" s="140" t="s">
        <v>1048</v>
      </c>
      <c r="B1" s="143" t="s">
        <v>1056</v>
      </c>
      <c r="C1" s="143" t="s">
        <v>1057</v>
      </c>
      <c r="D1" s="143" t="s">
        <v>1054</v>
      </c>
      <c r="E1" s="143" t="s">
        <v>1058</v>
      </c>
      <c r="F1" s="143" t="s">
        <v>1055</v>
      </c>
      <c r="G1" s="143" t="s">
        <v>1059</v>
      </c>
    </row>
    <row r="2" spans="1:9" x14ac:dyDescent="0.2">
      <c r="A2" s="140" t="s">
        <v>1049</v>
      </c>
      <c r="B2" s="141">
        <v>1300000</v>
      </c>
      <c r="C2" s="144">
        <f>B2/14</f>
        <v>92857.142857142855</v>
      </c>
      <c r="D2" s="141">
        <v>980000</v>
      </c>
      <c r="E2" s="141">
        <f>D2/14</f>
        <v>70000</v>
      </c>
      <c r="F2" s="141">
        <v>660000</v>
      </c>
      <c r="G2" s="144">
        <f>F2/14</f>
        <v>47142.857142857145</v>
      </c>
      <c r="H2">
        <f>B2/D2</f>
        <v>1.3265306122448979</v>
      </c>
      <c r="I2">
        <f>B2/F2</f>
        <v>1.9696969696969697</v>
      </c>
    </row>
    <row r="3" spans="1:9" x14ac:dyDescent="0.2">
      <c r="A3" s="140" t="s">
        <v>1050</v>
      </c>
      <c r="B3" s="141">
        <v>1000000</v>
      </c>
      <c r="C3" s="144">
        <f t="shared" ref="C3:C10" si="0">B3/14</f>
        <v>71428.571428571435</v>
      </c>
      <c r="D3" s="141">
        <v>736000</v>
      </c>
      <c r="E3" s="141">
        <f t="shared" ref="E3:E10" si="1">D3/14</f>
        <v>52571.428571428572</v>
      </c>
      <c r="F3" s="141">
        <v>500000</v>
      </c>
      <c r="G3" s="144">
        <f t="shared" ref="G3:G10" si="2">F3/14</f>
        <v>35714.285714285717</v>
      </c>
      <c r="H3">
        <f t="shared" ref="H3:H10" si="3">B3/D3</f>
        <v>1.3586956521739131</v>
      </c>
      <c r="I3">
        <f t="shared" ref="I3:I10" si="4">B3/F3</f>
        <v>2</v>
      </c>
    </row>
    <row r="4" spans="1:9" x14ac:dyDescent="0.2">
      <c r="A4" s="140" t="s">
        <v>155</v>
      </c>
      <c r="B4" s="141">
        <v>700000</v>
      </c>
      <c r="C4" s="144">
        <f t="shared" si="0"/>
        <v>50000</v>
      </c>
      <c r="D4" s="141">
        <v>572000</v>
      </c>
      <c r="E4" s="141">
        <f t="shared" si="1"/>
        <v>40857.142857142855</v>
      </c>
      <c r="F4" s="141">
        <v>390000</v>
      </c>
      <c r="G4" s="144">
        <f t="shared" si="2"/>
        <v>27857.142857142859</v>
      </c>
      <c r="H4">
        <f t="shared" si="3"/>
        <v>1.2237762237762237</v>
      </c>
      <c r="I4">
        <f t="shared" si="4"/>
        <v>1.7948717948717949</v>
      </c>
    </row>
    <row r="5" spans="1:9" x14ac:dyDescent="0.2">
      <c r="A5" s="140" t="s">
        <v>154</v>
      </c>
      <c r="B5" s="141">
        <v>600000</v>
      </c>
      <c r="C5" s="144">
        <f t="shared" si="0"/>
        <v>42857.142857142855</v>
      </c>
      <c r="D5" s="141">
        <v>426000</v>
      </c>
      <c r="E5" s="141">
        <f t="shared" si="1"/>
        <v>30428.571428571428</v>
      </c>
      <c r="F5" s="141">
        <v>290000</v>
      </c>
      <c r="G5" s="144">
        <f t="shared" si="2"/>
        <v>20714.285714285714</v>
      </c>
      <c r="H5">
        <f t="shared" si="3"/>
        <v>1.408450704225352</v>
      </c>
      <c r="I5">
        <f t="shared" si="4"/>
        <v>2.0689655172413794</v>
      </c>
    </row>
    <row r="6" spans="1:9" x14ac:dyDescent="0.2">
      <c r="A6" s="140" t="s">
        <v>153</v>
      </c>
      <c r="B6" s="141">
        <v>450000</v>
      </c>
      <c r="C6" s="144">
        <f t="shared" si="0"/>
        <v>32142.857142857141</v>
      </c>
      <c r="D6" s="141">
        <v>331000</v>
      </c>
      <c r="E6" s="141">
        <f t="shared" si="1"/>
        <v>23642.857142857141</v>
      </c>
      <c r="F6" s="141">
        <v>230000</v>
      </c>
      <c r="G6" s="144">
        <f t="shared" si="2"/>
        <v>16428.571428571428</v>
      </c>
      <c r="H6">
        <f t="shared" si="3"/>
        <v>1.3595166163141994</v>
      </c>
      <c r="I6">
        <f t="shared" si="4"/>
        <v>1.9565217391304348</v>
      </c>
    </row>
    <row r="7" spans="1:9" x14ac:dyDescent="0.2">
      <c r="A7" s="140" t="s">
        <v>152</v>
      </c>
      <c r="B7" s="141">
        <v>360000</v>
      </c>
      <c r="C7" s="144">
        <f t="shared" si="0"/>
        <v>25714.285714285714</v>
      </c>
      <c r="D7" s="141">
        <v>266000</v>
      </c>
      <c r="E7" s="141">
        <f t="shared" si="1"/>
        <v>19000</v>
      </c>
      <c r="F7" s="141">
        <v>180000</v>
      </c>
      <c r="G7" s="144">
        <f t="shared" si="2"/>
        <v>12857.142857142857</v>
      </c>
      <c r="H7">
        <f t="shared" si="3"/>
        <v>1.3533834586466165</v>
      </c>
      <c r="I7">
        <f t="shared" si="4"/>
        <v>2</v>
      </c>
    </row>
    <row r="8" spans="1:9" x14ac:dyDescent="0.2">
      <c r="A8" s="140" t="s">
        <v>151</v>
      </c>
      <c r="B8" s="141">
        <v>260000</v>
      </c>
      <c r="C8" s="144">
        <f t="shared" si="0"/>
        <v>18571.428571428572</v>
      </c>
      <c r="D8" s="141">
        <v>194000</v>
      </c>
      <c r="E8" s="141">
        <f t="shared" si="1"/>
        <v>13857.142857142857</v>
      </c>
      <c r="F8" s="141">
        <v>130000</v>
      </c>
      <c r="G8" s="144">
        <f t="shared" si="2"/>
        <v>9285.7142857142862</v>
      </c>
      <c r="H8">
        <f t="shared" si="3"/>
        <v>1.3402061855670102</v>
      </c>
      <c r="I8">
        <f t="shared" si="4"/>
        <v>2</v>
      </c>
    </row>
    <row r="9" spans="1:9" x14ac:dyDescent="0.2">
      <c r="A9" s="140" t="s">
        <v>150</v>
      </c>
      <c r="B9" s="141">
        <v>180000</v>
      </c>
      <c r="C9" s="144">
        <f t="shared" si="0"/>
        <v>12857.142857142857</v>
      </c>
      <c r="D9" s="141">
        <v>136000</v>
      </c>
      <c r="E9" s="141">
        <f t="shared" si="1"/>
        <v>9714.2857142857138</v>
      </c>
      <c r="F9" s="141">
        <v>90000</v>
      </c>
      <c r="G9" s="144">
        <f t="shared" si="2"/>
        <v>6428.5714285714284</v>
      </c>
      <c r="H9">
        <f t="shared" si="3"/>
        <v>1.3235294117647058</v>
      </c>
      <c r="I9">
        <f t="shared" si="4"/>
        <v>2</v>
      </c>
    </row>
    <row r="10" spans="1:9" x14ac:dyDescent="0.2">
      <c r="A10" s="140" t="s">
        <v>339</v>
      </c>
      <c r="B10" s="141">
        <v>140000</v>
      </c>
      <c r="C10" s="144">
        <f t="shared" si="0"/>
        <v>10000</v>
      </c>
      <c r="D10" s="141">
        <v>106000</v>
      </c>
      <c r="E10" s="141">
        <f t="shared" si="1"/>
        <v>7571.4285714285716</v>
      </c>
      <c r="F10" s="141">
        <v>70000</v>
      </c>
      <c r="G10" s="144">
        <f t="shared" si="2"/>
        <v>5000</v>
      </c>
      <c r="H10">
        <f t="shared" si="3"/>
        <v>1.320754716981132</v>
      </c>
      <c r="I10">
        <f t="shared" si="4"/>
        <v>2</v>
      </c>
    </row>
    <row r="13" spans="1:9" x14ac:dyDescent="0.2">
      <c r="B13" t="s">
        <v>1051</v>
      </c>
    </row>
    <row r="14" spans="1:9" x14ac:dyDescent="0.2">
      <c r="B14" t="s">
        <v>1052</v>
      </c>
      <c r="D14" s="142">
        <v>42374</v>
      </c>
      <c r="E14" s="142"/>
    </row>
    <row r="15" spans="1:9" x14ac:dyDescent="0.2">
      <c r="B15" t="s">
        <v>1053</v>
      </c>
    </row>
  </sheetData>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20</vt:i4>
      </vt:variant>
    </vt:vector>
  </HeadingPairs>
  <TitlesOfParts>
    <vt:vector size="20" baseType="lpstr">
      <vt:lpstr>职位列表</vt:lpstr>
      <vt:lpstr>透视参考</vt:lpstr>
      <vt:lpstr>公司级职级Map</vt:lpstr>
      <vt:lpstr>Map参考</vt:lpstr>
      <vt:lpstr>目录</vt:lpstr>
      <vt:lpstr>概要</vt:lpstr>
      <vt:lpstr>Mapv2.0</vt:lpstr>
      <vt:lpstr>序列到部门</vt:lpstr>
      <vt:lpstr>百度薪酬-参照</vt:lpstr>
      <vt:lpstr>2-技术</vt:lpstr>
      <vt:lpstr>2.2-技术-运维&amp;支撑</vt:lpstr>
      <vt:lpstr>2.3-技术-质量&amp;测试</vt:lpstr>
      <vt:lpstr>2.4-技术-数据</vt:lpstr>
      <vt:lpstr>2.5-技术-安全</vt:lpstr>
      <vt:lpstr>2.6-技术-项目管理</vt:lpstr>
      <vt:lpstr>6.3.2-综合-风险控制-策略</vt:lpstr>
      <vt:lpstr>6.3.3-综合-风险控制-风控产品</vt:lpstr>
      <vt:lpstr>6.3.4-综合-风险控制-信用风险管理</vt:lpstr>
      <vt:lpstr>6.3.5-综合-风险控制-交易监控</vt:lpstr>
      <vt:lpstr>6.3.6-综合-风险控制-信息审核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2018-11-13T10:00:37Z</dcterms:modified>
</cp:coreProperties>
</file>