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theme/themeOverride3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theme/themeOverride4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theme/themeOverride5.xml" ContentType="application/vnd.openxmlformats-officedocument.themeOverrid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theme/themeOverride6.xml" ContentType="application/vnd.openxmlformats-officedocument.themeOverrid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theme/themeOverride7.xml" ContentType="application/vnd.openxmlformats-officedocument.themeOverrid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theme/themeOverride8.xml" ContentType="application/vnd.openxmlformats-officedocument.themeOverrid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theme/themeOverride9.xml" ContentType="application/vnd.openxmlformats-officedocument.themeOverrid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theme/themeOverride10.xml" ContentType="application/vnd.openxmlformats-officedocument.themeOverrid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theme/themeOverride11.xml" ContentType="application/vnd.openxmlformats-officedocument.themeOverrid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theme/themeOverride12.xml" ContentType="application/vnd.openxmlformats-officedocument.themeOverrid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theme/themeOverride13.xml" ContentType="application/vnd.openxmlformats-officedocument.themeOverrid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15480" windowHeight="8220" tabRatio="834" firstSheet="10" activeTab="15"/>
  </bookViews>
  <sheets>
    <sheet name="NYS Fair" sheetId="1" r:id="rId1"/>
    <sheet name="BB Games" sheetId="2" r:id="rId2"/>
    <sheet name="Unique Visitors" sheetId="3" r:id="rId3"/>
    <sheet name="Facebook" sheetId="4" r:id="rId4"/>
    <sheet name="Twitter" sheetId="5" r:id="rId5"/>
    <sheet name="Grant Distribution" sheetId="6" r:id="rId6"/>
    <sheet name="Flyers" sheetId="7" r:id="rId7"/>
    <sheet name="Local Taxes" sheetId="8" r:id="rId8"/>
    <sheet name="Visitor Spending" sheetId="9" r:id="rId9"/>
    <sheet name="Employment" sheetId="10" r:id="rId10"/>
    <sheet name="House Avg. Ent. Expense" sheetId="11" r:id="rId11"/>
    <sheet name="Avg Membership" sheetId="12" r:id="rId12"/>
    <sheet name="Toys" sheetId="13" r:id="rId13"/>
    <sheet name="Instruments" sheetId="14" r:id="rId14"/>
    <sheet name="Movies and Theaters" sheetId="15" r:id="rId15"/>
    <sheet name="Culture Index" sheetId="16" r:id="rId16"/>
    <sheet name="Gear" sheetId="17" r:id="rId17"/>
    <sheet name="Reading" sheetId="18" r:id="rId18"/>
    <sheet name="Charity" sheetId="19" r:id="rId19"/>
    <sheet name="Church" sheetId="20" r:id="rId20"/>
    <sheet name="Arts Employees" sheetId="21" r:id="rId21"/>
    <sheet name="Arts Business" sheetId="22" r:id="rId22"/>
    <sheet name="Promotors" sheetId="23" r:id="rId23"/>
    <sheet name="Employee Ind Art" sheetId="24" r:id="rId24"/>
    <sheet name="Employees Museums" sheetId="25" r:id="rId25"/>
  </sheets>
  <definedNames>
    <definedName name="_xlnm._FilterDatabase" localSheetId="11" hidden="1">'Avg Membership'!$A$8:$B$12</definedName>
    <definedName name="_xlnm._FilterDatabase" localSheetId="18" hidden="1">Charity!$A$1:$B$5</definedName>
    <definedName name="_xlnm._FilterDatabase" localSheetId="15" hidden="1">'Culture Index'!$A$1:$B$5</definedName>
    <definedName name="_xlnm._FilterDatabase" localSheetId="16" hidden="1">Gear!$A$1:$B$5</definedName>
    <definedName name="_xlnm._FilterDatabase" localSheetId="10" hidden="1">'House Avg. Ent. Expense'!$A$10:$B$14</definedName>
    <definedName name="_xlnm._FilterDatabase" localSheetId="13" hidden="1">Instruments!$A$9:$B$13</definedName>
    <definedName name="_xlnm._FilterDatabase" localSheetId="14" hidden="1">'Movies and Theaters'!$A$9:$B$13</definedName>
    <definedName name="_xlnm._FilterDatabase" localSheetId="17" hidden="1">Reading!$A$1:$B$5</definedName>
    <definedName name="_xlnm._FilterDatabase" localSheetId="12" hidden="1">Toys!$A$8:$B$12</definedName>
  </definedNames>
  <calcPr calcId="145621" concurrentCalc="0"/>
</workbook>
</file>

<file path=xl/calcChain.xml><?xml version="1.0" encoding="utf-8"?>
<calcChain xmlns="http://schemas.openxmlformats.org/spreadsheetml/2006/main">
  <c r="B12" i="2" l="1"/>
  <c r="B11" i="2"/>
  <c r="B8" i="20"/>
  <c r="B7" i="20"/>
  <c r="B8" i="19"/>
  <c r="B7" i="19"/>
  <c r="B8" i="16"/>
  <c r="B7" i="16"/>
  <c r="B8" i="17"/>
  <c r="B7" i="17"/>
  <c r="B8" i="18"/>
  <c r="B7" i="18"/>
  <c r="B8" i="11"/>
  <c r="B7" i="11"/>
  <c r="B8" i="10"/>
  <c r="B7" i="10"/>
  <c r="B13" i="9"/>
  <c r="B12" i="9"/>
  <c r="B24" i="8"/>
  <c r="B23" i="8"/>
  <c r="B7" i="6"/>
  <c r="B6" i="6"/>
  <c r="B15" i="1"/>
  <c r="B14" i="1"/>
</calcChain>
</file>

<file path=xl/sharedStrings.xml><?xml version="1.0" encoding="utf-8"?>
<sst xmlns="http://schemas.openxmlformats.org/spreadsheetml/2006/main" count="319" uniqueCount="35">
  <si>
    <t>Year</t>
  </si>
  <si>
    <t>Attendance</t>
  </si>
  <si>
    <t>Amount</t>
  </si>
  <si>
    <t>Mean</t>
  </si>
  <si>
    <t>Median</t>
  </si>
  <si>
    <t>Number</t>
  </si>
  <si>
    <t>Percent Change</t>
  </si>
  <si>
    <t>Percentage Change</t>
  </si>
  <si>
    <t>County</t>
  </si>
  <si>
    <t>Albany</t>
  </si>
  <si>
    <t>Erie</t>
  </si>
  <si>
    <t>Monroe</t>
  </si>
  <si>
    <t>Onondaga</t>
  </si>
  <si>
    <t>N/A</t>
  </si>
  <si>
    <t>County Scores on Culture Index, 2012</t>
  </si>
  <si>
    <t>New York State Fair Attendance, 2002-12</t>
  </si>
  <si>
    <t>Annual Attendance for Syracuse University Men’s Basketball Games, 2005-12</t>
  </si>
  <si>
    <t>Unique Visitors to www.VisitSyracuse.org, 2008-11</t>
  </si>
  <si>
    <t>Facebook Fans of VisitSyracuse.org, 2008-11</t>
  </si>
  <si>
    <t>Followers of VisitSyracuse.org on Twitter, 2008-11</t>
  </si>
  <si>
    <t>Mailed Visitor Guides, 2008-11</t>
  </si>
  <si>
    <t>Local Taxes Generated from Tourism in Onondaga County, 2008-10</t>
  </si>
  <si>
    <t>Jobs Generated  from Tourism Activities in Syracuse, 2008-10</t>
  </si>
  <si>
    <t>Average Household Expenditures for Entertainment, 2012</t>
  </si>
  <si>
    <t>Average Household Expenditures for Social, Recreation and Health Club Membership, 2012</t>
  </si>
  <si>
    <t>Average Household Expenditures for Toys, Games, Arts and Crafts and Tricycles, 2012</t>
  </si>
  <si>
    <t>Average Household Expenditures for Music Instruments and Accessories, 2012</t>
  </si>
  <si>
    <t>Average Household Expenditures for Movie, Theater and Amusement Parks, 2012</t>
  </si>
  <si>
    <t>Household Average Expenditure on Reading, 2012</t>
  </si>
  <si>
    <t>Total Number of Employees Working in Performing Arts Companies in Onondaga County, 2000-12</t>
  </si>
  <si>
    <t>Total Number of Performing Arts Businesses in Onondaga County, 2000-12</t>
  </si>
  <si>
    <t>Total Number of Promoters of Performing Arts, Sports and Similar Events in Onondaga County, 2000-12</t>
  </si>
  <si>
    <t>Total Number of Employees Working for Independent Artists, Writers and Performers in Onondaga County, 2000-12</t>
  </si>
  <si>
    <t>Total Number of Employees Working for Museums, Historical Sites and Similar Institutions in Onondaga County, 2000-12</t>
  </si>
  <si>
    <t>Visitor Spending  from Tourism Activities, 2008-10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</si>
</sst>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%"/>
    <numFmt numFmtId="166" formatCode="_(&quot;$&quot;* #,##0.0_);_(&quot;$&quot;* \(#,##0.0\);_(&quot;$&quot;* &quot;-&quot;??_);_(@_)"/>
    <numFmt numFmtId="167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7">
    <xf numFmtId="0" fontId="0" fillId="0" borderId="0" xfId="0"/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42" fontId="0" fillId="0" borderId="0" xfId="1" applyNumberFormat="1" applyFont="1"/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2" fillId="0" borderId="1" xfId="0" applyFont="1" applyBorder="1"/>
    <xf numFmtId="0" fontId="3" fillId="0" borderId="1" xfId="0" applyFont="1" applyBorder="1" applyAlignment="1">
      <alignment horizontal="left"/>
    </xf>
    <xf numFmtId="42" fontId="3" fillId="0" borderId="1" xfId="1" applyNumberFormat="1" applyFont="1" applyBorder="1" applyAlignment="1">
      <alignment horizontal="right"/>
    </xf>
    <xf numFmtId="0" fontId="3" fillId="0" borderId="1" xfId="0" applyFont="1" applyBorder="1"/>
    <xf numFmtId="42" fontId="3" fillId="0" borderId="1" xfId="1" applyNumberFormat="1" applyFont="1" applyBorder="1"/>
    <xf numFmtId="3" fontId="3" fillId="0" borderId="1" xfId="0" applyNumberFormat="1" applyFont="1" applyBorder="1" applyAlignment="1">
      <alignment horizontal="right"/>
    </xf>
    <xf numFmtId="164" fontId="0" fillId="0" borderId="0" xfId="1" applyNumberFormat="1" applyFont="1"/>
    <xf numFmtId="0" fontId="0" fillId="0" borderId="0" xfId="0" applyAlignment="1">
      <alignment horizontal="left"/>
    </xf>
    <xf numFmtId="165" fontId="0" fillId="0" borderId="1" xfId="0" applyNumberFormat="1" applyBorder="1"/>
    <xf numFmtId="9" fontId="3" fillId="0" borderId="1" xfId="2" applyFont="1" applyBorder="1"/>
    <xf numFmtId="165" fontId="0" fillId="0" borderId="1" xfId="2" applyNumberFormat="1" applyFont="1" applyBorder="1"/>
    <xf numFmtId="0" fontId="0" fillId="0" borderId="1" xfId="0" applyFill="1" applyBorder="1" applyAlignment="1">
      <alignment horizontal="left"/>
    </xf>
    <xf numFmtId="164" fontId="0" fillId="0" borderId="1" xfId="1" applyNumberFormat="1" applyFont="1" applyBorder="1"/>
    <xf numFmtId="1" fontId="0" fillId="0" borderId="1" xfId="0" applyNumberFormat="1" applyBorder="1"/>
    <xf numFmtId="0" fontId="0" fillId="0" borderId="1" xfId="1" applyNumberFormat="1" applyFont="1" applyBorder="1"/>
    <xf numFmtId="164" fontId="0" fillId="0" borderId="0" xfId="0" applyNumberFormat="1"/>
    <xf numFmtId="166" fontId="0" fillId="0" borderId="0" xfId="0" applyNumberFormat="1"/>
    <xf numFmtId="164" fontId="0" fillId="0" borderId="1" xfId="0" applyNumberFormat="1" applyBorder="1"/>
    <xf numFmtId="6" fontId="0" fillId="0" borderId="1" xfId="1" applyNumberFormat="1" applyFont="1" applyBorder="1"/>
    <xf numFmtId="0" fontId="3" fillId="0" borderId="1" xfId="1" applyNumberFormat="1" applyFont="1" applyBorder="1" applyAlignment="1">
      <alignment horizontal="right"/>
    </xf>
    <xf numFmtId="167" fontId="0" fillId="0" borderId="1" xfId="3" applyNumberFormat="1" applyFont="1" applyBorder="1"/>
    <xf numFmtId="0" fontId="0" fillId="0" borderId="1" xfId="0" applyBorder="1" applyAlignment="1">
      <alignment horizontal="right"/>
    </xf>
    <xf numFmtId="0" fontId="3" fillId="0" borderId="1" xfId="0" applyFont="1" applyBorder="1" applyAlignment="1">
      <alignment horizontal="right"/>
    </xf>
    <xf numFmtId="164" fontId="3" fillId="0" borderId="1" xfId="1" applyNumberFormat="1" applyFont="1" applyBorder="1" applyAlignment="1">
      <alignment horizontal="right"/>
    </xf>
    <xf numFmtId="9" fontId="0" fillId="0" borderId="1" xfId="0" applyNumberFormat="1" applyBorder="1"/>
    <xf numFmtId="165" fontId="0" fillId="0" borderId="2" xfId="0" applyNumberFormat="1" applyBorder="1"/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horizontal="right" vertical="center"/>
    </xf>
    <xf numFmtId="3" fontId="5" fillId="0" borderId="7" xfId="0" applyNumberFormat="1" applyFont="1" applyBorder="1" applyAlignment="1">
      <alignment horizontal="right" vertical="center"/>
    </xf>
    <xf numFmtId="10" fontId="5" fillId="0" borderId="7" xfId="0" applyNumberFormat="1" applyFont="1" applyBorder="1" applyAlignment="1">
      <alignment horizontal="right" vertical="center"/>
    </xf>
    <xf numFmtId="9" fontId="5" fillId="0" borderId="7" xfId="0" applyNumberFormat="1" applyFont="1" applyBorder="1" applyAlignment="1">
      <alignment horizontal="right" vertical="center"/>
    </xf>
    <xf numFmtId="3" fontId="5" fillId="0" borderId="7" xfId="0" applyNumberFormat="1" applyFont="1" applyBorder="1" applyAlignment="1">
      <alignment horizontal="center" vertical="center"/>
    </xf>
    <xf numFmtId="6" fontId="5" fillId="0" borderId="7" xfId="0" applyNumberFormat="1" applyFont="1" applyBorder="1" applyAlignment="1">
      <alignment horizontal="right" vertical="center"/>
    </xf>
    <xf numFmtId="0" fontId="5" fillId="0" borderId="3" xfId="0" applyFont="1" applyBorder="1" applyAlignment="1">
      <alignment vertical="center"/>
    </xf>
    <xf numFmtId="3" fontId="5" fillId="0" borderId="5" xfId="0" applyNumberFormat="1" applyFont="1" applyBorder="1" applyAlignment="1">
      <alignment horizontal="right" vertical="center"/>
    </xf>
    <xf numFmtId="6" fontId="5" fillId="0" borderId="7" xfId="0" applyNumberFormat="1" applyFont="1" applyBorder="1" applyAlignment="1">
      <alignment vertical="center"/>
    </xf>
    <xf numFmtId="6" fontId="5" fillId="0" borderId="5" xfId="0" applyNumberFormat="1" applyFont="1" applyBorder="1" applyAlignment="1">
      <alignment vertical="center"/>
    </xf>
    <xf numFmtId="6" fontId="5" fillId="0" borderId="6" xfId="0" applyNumberFormat="1" applyFont="1" applyBorder="1" applyAlignment="1">
      <alignment horizontal="right" vertical="center"/>
    </xf>
    <xf numFmtId="0" fontId="4" fillId="0" borderId="4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New York State Fair Attendance</a:t>
            </a:r>
          </a:p>
          <a:p>
            <a:pPr>
              <a:defRPr sz="1400" b="0"/>
            </a:pPr>
            <a:r>
              <a:rPr lang="en-US" sz="1200" b="0"/>
              <a:t>2002-12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'NYS Fair'!$B$1</c:f>
              <c:strCache>
                <c:ptCount val="1"/>
                <c:pt idx="0">
                  <c:v>Attendance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6"/>
              <c:layout>
                <c:manualLayout>
                  <c:x val="-5.4027138825318101E-2"/>
                  <c:y val="-5.41004904866707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1.7377934238107424E-2"/>
                  <c:y val="-3.51206589239581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9.2646770651271188E-4"/>
                  <c:y val="-2.87940484030539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ln>
                <a:noFill/>
              </a:ln>
            </c:spPr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'NYS Fair'!$A$2:$A$12</c:f>
              <c:numCache>
                <c:formatCode>General</c:formatCode>
                <c:ptCount val="1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</c:numCache>
            </c:numRef>
          </c:cat>
          <c:val>
            <c:numRef>
              <c:f>'NYS Fair'!$B$2:$B$12</c:f>
              <c:numCache>
                <c:formatCode>#,##0</c:formatCode>
                <c:ptCount val="11"/>
                <c:pt idx="0">
                  <c:v>1003473</c:v>
                </c:pt>
                <c:pt idx="1">
                  <c:v>988122</c:v>
                </c:pt>
                <c:pt idx="2">
                  <c:v>966063</c:v>
                </c:pt>
                <c:pt idx="3">
                  <c:v>960145</c:v>
                </c:pt>
                <c:pt idx="4">
                  <c:v>932387</c:v>
                </c:pt>
                <c:pt idx="5">
                  <c:v>936399</c:v>
                </c:pt>
                <c:pt idx="6">
                  <c:v>927871</c:v>
                </c:pt>
                <c:pt idx="7">
                  <c:v>971273</c:v>
                </c:pt>
                <c:pt idx="8">
                  <c:v>999845</c:v>
                </c:pt>
                <c:pt idx="9">
                  <c:v>917464</c:v>
                </c:pt>
                <c:pt idx="10">
                  <c:v>845595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720512"/>
        <c:axId val="214722048"/>
      </c:lineChart>
      <c:catAx>
        <c:axId val="21472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14722048"/>
        <c:crosses val="autoZero"/>
        <c:auto val="1"/>
        <c:lblAlgn val="ctr"/>
        <c:lblOffset val="100"/>
        <c:noMultiLvlLbl val="0"/>
      </c:catAx>
      <c:valAx>
        <c:axId val="214722048"/>
        <c:scaling>
          <c:orientation val="minMax"/>
          <c:min val="750000"/>
        </c:scaling>
        <c:delete val="1"/>
        <c:axPos val="l"/>
        <c:majorGridlines>
          <c:spPr>
            <a:ln>
              <a:noFill/>
            </a:ln>
          </c:spPr>
        </c:majorGridlines>
        <c:numFmt formatCode="#,##0" sourceLinked="1"/>
        <c:majorTickMark val="out"/>
        <c:minorTickMark val="none"/>
        <c:tickLblPos val="nextTo"/>
        <c:crossAx val="21472051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/>
              <a:t>Jobs Generated  from </a:t>
            </a:r>
            <a:r>
              <a:rPr lang="en-US" sz="1400" b="0" baseline="0"/>
              <a:t>Tourism Activities </a:t>
            </a:r>
          </a:p>
          <a:p>
            <a:pPr>
              <a:defRPr/>
            </a:pPr>
            <a:r>
              <a:rPr lang="en-US" sz="1200" b="0" baseline="0"/>
              <a:t>2008-10</a:t>
            </a:r>
            <a:endParaRPr lang="en-US" sz="1200" b="0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Employment!$B$2</c:f>
              <c:strCache>
                <c:ptCount val="1"/>
                <c:pt idx="0">
                  <c:v>Number</c:v>
                </c:pt>
              </c:strCache>
            </c:strRef>
          </c:tx>
          <c:spPr>
            <a:solidFill>
              <a:sysClr val="windowText" lastClr="000000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Employment!$A$3:$A$5</c:f>
              <c:numCache>
                <c:formatCode>General</c:formatCode>
                <c:ptCount val="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</c:numCache>
            </c:numRef>
          </c:cat>
          <c:val>
            <c:numRef>
              <c:f>Employment!$B$3:$B$5</c:f>
              <c:numCache>
                <c:formatCode>#,##0</c:formatCode>
                <c:ptCount val="3"/>
                <c:pt idx="0">
                  <c:v>17038</c:v>
                </c:pt>
                <c:pt idx="1">
                  <c:v>16799</c:v>
                </c:pt>
                <c:pt idx="2">
                  <c:v>16418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934848"/>
        <c:axId val="215936384"/>
      </c:barChart>
      <c:catAx>
        <c:axId val="2159348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15936384"/>
        <c:crosses val="autoZero"/>
        <c:auto val="1"/>
        <c:lblAlgn val="ctr"/>
        <c:lblOffset val="100"/>
        <c:noMultiLvlLbl val="0"/>
      </c:catAx>
      <c:valAx>
        <c:axId val="215936384"/>
        <c:scaling>
          <c:orientation val="minMax"/>
          <c:max val="18000"/>
          <c:min val="15000"/>
        </c:scaling>
        <c:delete val="1"/>
        <c:axPos val="b"/>
        <c:majorGridlines>
          <c:spPr>
            <a:ln>
              <a:noFill/>
            </a:ln>
          </c:spPr>
        </c:majorGridlines>
        <c:numFmt formatCode="#,##0" sourceLinked="1"/>
        <c:majorTickMark val="out"/>
        <c:minorTickMark val="none"/>
        <c:tickLblPos val="nextTo"/>
        <c:crossAx val="215934848"/>
        <c:crosses val="autoZero"/>
        <c:crossBetween val="between"/>
        <c:majorUnit val="1000"/>
        <c:minorUnit val="1000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/>
            </a:pPr>
            <a:r>
              <a:rPr lang="en-US" sz="1400" b="0"/>
              <a:t>Average</a:t>
            </a:r>
            <a:r>
              <a:rPr lang="en-US" sz="1400" b="0" baseline="0"/>
              <a:t> Household Expenditures for Entertainment</a:t>
            </a:r>
          </a:p>
          <a:p>
            <a:pPr>
              <a:defRPr sz="1200" b="0"/>
            </a:pPr>
            <a:r>
              <a:rPr lang="en-US" sz="1200" b="0" baseline="0"/>
              <a:t>2012</a:t>
            </a:r>
            <a:endParaRPr lang="en-US" sz="1200" b="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'House Avg. Ent. Expense'!$B$1</c:f>
              <c:strCache>
                <c:ptCount val="1"/>
                <c:pt idx="0">
                  <c:v>Number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'House Avg. Ent. Expense'!$A$2:$A$5</c:f>
              <c:strCache>
                <c:ptCount val="4"/>
                <c:pt idx="0">
                  <c:v>Albany</c:v>
                </c:pt>
                <c:pt idx="1">
                  <c:v>Onondaga</c:v>
                </c:pt>
                <c:pt idx="2">
                  <c:v>Monroe</c:v>
                </c:pt>
                <c:pt idx="3">
                  <c:v>Erie</c:v>
                </c:pt>
              </c:strCache>
            </c:strRef>
          </c:cat>
          <c:val>
            <c:numRef>
              <c:f>'House Avg. Ent. Expense'!$B$2:$B$5</c:f>
              <c:numCache>
                <c:formatCode>_("$"* #,##0_);_("$"* \(#,##0\);_("$"* "-"??_);_(@_)</c:formatCode>
                <c:ptCount val="4"/>
                <c:pt idx="0">
                  <c:v>2210</c:v>
                </c:pt>
                <c:pt idx="1">
                  <c:v>2209</c:v>
                </c:pt>
                <c:pt idx="2">
                  <c:v>2163</c:v>
                </c:pt>
                <c:pt idx="3">
                  <c:v>2137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715840"/>
        <c:axId val="215717376"/>
      </c:barChart>
      <c:catAx>
        <c:axId val="2157158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noFill/>
          </a:ln>
        </c:spPr>
        <c:crossAx val="215717376"/>
        <c:crosses val="autoZero"/>
        <c:auto val="1"/>
        <c:lblAlgn val="ctr"/>
        <c:lblOffset val="100"/>
        <c:noMultiLvlLbl val="0"/>
      </c:catAx>
      <c:valAx>
        <c:axId val="215717376"/>
        <c:scaling>
          <c:orientation val="minMax"/>
          <c:min val="1800"/>
        </c:scaling>
        <c:delete val="1"/>
        <c:axPos val="l"/>
        <c:majorGridlines>
          <c:spPr>
            <a:ln>
              <a:noFill/>
            </a:ln>
          </c:spPr>
        </c:majorGridlines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21571584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/>
            </a:pPr>
            <a:r>
              <a:rPr lang="en-US" sz="1400" b="0"/>
              <a:t>Average</a:t>
            </a:r>
            <a:r>
              <a:rPr lang="en-US" sz="1400" b="0" baseline="0"/>
              <a:t> Household Expenditures for Social, Recreation and Health Club Membership</a:t>
            </a:r>
          </a:p>
          <a:p>
            <a:pPr>
              <a:defRPr sz="1200" b="0"/>
            </a:pPr>
            <a:r>
              <a:rPr lang="en-US" sz="1200" b="0" baseline="0"/>
              <a:t>2012</a:t>
            </a:r>
            <a:endParaRPr lang="en-US" sz="1200" b="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Membership'!$B$1</c:f>
              <c:strCache>
                <c:ptCount val="1"/>
                <c:pt idx="0">
                  <c:v>Number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'Avg Membership'!$A$2:$A$5</c:f>
              <c:strCache>
                <c:ptCount val="4"/>
                <c:pt idx="0">
                  <c:v>Albany</c:v>
                </c:pt>
                <c:pt idx="1">
                  <c:v>Onondaga</c:v>
                </c:pt>
                <c:pt idx="2">
                  <c:v>Monroe</c:v>
                </c:pt>
                <c:pt idx="3">
                  <c:v>Erie</c:v>
                </c:pt>
              </c:strCache>
            </c:strRef>
          </c:cat>
          <c:val>
            <c:numRef>
              <c:f>'Avg Membership'!$B$2:$B$5</c:f>
              <c:numCache>
                <c:formatCode>_("$"* #,##0_);_("$"* \(#,##0\);_("$"* "-"??_);_(@_)</c:formatCode>
                <c:ptCount val="4"/>
                <c:pt idx="0">
                  <c:v>109</c:v>
                </c:pt>
                <c:pt idx="1">
                  <c:v>107</c:v>
                </c:pt>
                <c:pt idx="2">
                  <c:v>104</c:v>
                </c:pt>
                <c:pt idx="3">
                  <c:v>102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820160"/>
        <c:axId val="215821696"/>
      </c:barChart>
      <c:catAx>
        <c:axId val="2158201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noFill/>
          </a:ln>
        </c:spPr>
        <c:crossAx val="215821696"/>
        <c:crosses val="autoZero"/>
        <c:auto val="1"/>
        <c:lblAlgn val="ctr"/>
        <c:lblOffset val="100"/>
        <c:noMultiLvlLbl val="0"/>
      </c:catAx>
      <c:valAx>
        <c:axId val="215821696"/>
        <c:scaling>
          <c:orientation val="minMax"/>
          <c:min val="80"/>
        </c:scaling>
        <c:delete val="1"/>
        <c:axPos val="l"/>
        <c:majorGridlines>
          <c:spPr>
            <a:ln>
              <a:noFill/>
            </a:ln>
          </c:spPr>
        </c:majorGridlines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21582016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/>
            </a:pPr>
            <a:r>
              <a:rPr lang="en-US" sz="1400" b="0"/>
              <a:t>Average</a:t>
            </a:r>
            <a:r>
              <a:rPr lang="en-US" sz="1400" b="0" baseline="0"/>
              <a:t> Household Expenditures for Toys, Games, Arts and Crafts and Tricycles</a:t>
            </a:r>
          </a:p>
          <a:p>
            <a:pPr>
              <a:defRPr sz="1200" b="0"/>
            </a:pPr>
            <a:r>
              <a:rPr lang="en-US" sz="1200" b="0" baseline="0"/>
              <a:t>2012</a:t>
            </a:r>
            <a:endParaRPr lang="en-US" sz="1200" b="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Toys!$B$1</c:f>
              <c:strCache>
                <c:ptCount val="1"/>
                <c:pt idx="0">
                  <c:v>Number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Toys!$A$2:$A$5</c:f>
              <c:strCache>
                <c:ptCount val="4"/>
                <c:pt idx="0">
                  <c:v>Onondaga</c:v>
                </c:pt>
                <c:pt idx="1">
                  <c:v>Albany</c:v>
                </c:pt>
                <c:pt idx="2">
                  <c:v>Monroe</c:v>
                </c:pt>
                <c:pt idx="3">
                  <c:v>Erie</c:v>
                </c:pt>
              </c:strCache>
            </c:strRef>
          </c:cat>
          <c:val>
            <c:numRef>
              <c:f>Toys!$B$2:$B$5</c:f>
              <c:numCache>
                <c:formatCode>_("$"* #,##0_);_("$"* \(#,##0\);_("$"* "-"??_);_(@_)</c:formatCode>
                <c:ptCount val="4"/>
                <c:pt idx="0">
                  <c:v>94</c:v>
                </c:pt>
                <c:pt idx="1">
                  <c:v>93</c:v>
                </c:pt>
                <c:pt idx="2">
                  <c:v>92</c:v>
                </c:pt>
                <c:pt idx="3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031232"/>
        <c:axId val="216032768"/>
      </c:barChart>
      <c:catAx>
        <c:axId val="2160312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noFill/>
          </a:ln>
        </c:spPr>
        <c:crossAx val="216032768"/>
        <c:crosses val="autoZero"/>
        <c:auto val="1"/>
        <c:lblAlgn val="ctr"/>
        <c:lblOffset val="100"/>
        <c:noMultiLvlLbl val="0"/>
      </c:catAx>
      <c:valAx>
        <c:axId val="216032768"/>
        <c:scaling>
          <c:orientation val="minMax"/>
          <c:min val="75"/>
        </c:scaling>
        <c:delete val="1"/>
        <c:axPos val="l"/>
        <c:majorGridlines>
          <c:spPr>
            <a:ln>
              <a:noFill/>
            </a:ln>
          </c:spPr>
        </c:majorGridlines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2160312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/>
            </a:pPr>
            <a:r>
              <a:rPr lang="en-US" sz="1400" b="0"/>
              <a:t>Average</a:t>
            </a:r>
            <a:r>
              <a:rPr lang="en-US" sz="1400" b="0" baseline="0"/>
              <a:t> Household Expenditures for Music Instruments and Accessories</a:t>
            </a:r>
          </a:p>
          <a:p>
            <a:pPr>
              <a:defRPr sz="1200" b="0"/>
            </a:pPr>
            <a:r>
              <a:rPr lang="en-US" sz="1200" b="0" baseline="0"/>
              <a:t>2012</a:t>
            </a:r>
            <a:endParaRPr lang="en-US" sz="1200" b="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Instruments!$B$1</c:f>
              <c:strCache>
                <c:ptCount val="1"/>
                <c:pt idx="0">
                  <c:v>Number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Instruments!$A$2:$A$5</c:f>
              <c:strCache>
                <c:ptCount val="4"/>
                <c:pt idx="0">
                  <c:v>Albany</c:v>
                </c:pt>
                <c:pt idx="1">
                  <c:v>Erie</c:v>
                </c:pt>
                <c:pt idx="2">
                  <c:v>Monroe</c:v>
                </c:pt>
                <c:pt idx="3">
                  <c:v>Onondaga</c:v>
                </c:pt>
              </c:strCache>
            </c:strRef>
          </c:cat>
          <c:val>
            <c:numRef>
              <c:f>Instruments!$B$2:$B$5</c:f>
              <c:numCache>
                <c:formatCode>_("$"* #,##0_);_("$"* \(#,##0\);_("$"* "-"??_);_(@_)</c:formatCode>
                <c:ptCount val="4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409984"/>
        <c:axId val="216411520"/>
      </c:barChart>
      <c:catAx>
        <c:axId val="2164099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noFill/>
          </a:ln>
        </c:spPr>
        <c:crossAx val="216411520"/>
        <c:crosses val="autoZero"/>
        <c:auto val="1"/>
        <c:lblAlgn val="ctr"/>
        <c:lblOffset val="100"/>
        <c:noMultiLvlLbl val="0"/>
      </c:catAx>
      <c:valAx>
        <c:axId val="216411520"/>
        <c:scaling>
          <c:orientation val="minMax"/>
          <c:max val="8"/>
          <c:min val="0"/>
        </c:scaling>
        <c:delete val="1"/>
        <c:axPos val="l"/>
        <c:majorGridlines>
          <c:spPr>
            <a:ln>
              <a:noFill/>
            </a:ln>
          </c:spPr>
        </c:majorGridlines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21640998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/>
            </a:pPr>
            <a:r>
              <a:rPr lang="en-US" sz="1400" b="0"/>
              <a:t>Average</a:t>
            </a:r>
            <a:r>
              <a:rPr lang="en-US" sz="1400" b="0" baseline="0"/>
              <a:t> Household Expenditures for Movie, Theater and Amusement Parks </a:t>
            </a:r>
          </a:p>
          <a:p>
            <a:pPr>
              <a:defRPr sz="1200" b="0"/>
            </a:pPr>
            <a:r>
              <a:rPr lang="en-US" sz="1200" b="0" baseline="0"/>
              <a:t>2012</a:t>
            </a:r>
            <a:endParaRPr lang="en-US" sz="1200" b="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'Movies and Theaters'!$B$1</c:f>
              <c:strCache>
                <c:ptCount val="1"/>
                <c:pt idx="0">
                  <c:v>Number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'Movies and Theaters'!$A$2:$A$5</c:f>
              <c:strCache>
                <c:ptCount val="4"/>
                <c:pt idx="0">
                  <c:v>Albany</c:v>
                </c:pt>
                <c:pt idx="1">
                  <c:v>Onondaga</c:v>
                </c:pt>
                <c:pt idx="2">
                  <c:v>Monroe</c:v>
                </c:pt>
                <c:pt idx="3">
                  <c:v>Erie</c:v>
                </c:pt>
              </c:strCache>
            </c:strRef>
          </c:cat>
          <c:val>
            <c:numRef>
              <c:f>'Movies and Theaters'!$B$2:$B$5</c:f>
              <c:numCache>
                <c:formatCode>_("$"* #,##0_);_("$"* \(#,##0\);_("$"* "-"??_);_(@_)</c:formatCode>
                <c:ptCount val="4"/>
                <c:pt idx="0">
                  <c:v>106</c:v>
                </c:pt>
                <c:pt idx="1">
                  <c:v>105</c:v>
                </c:pt>
                <c:pt idx="2">
                  <c:v>103</c:v>
                </c:pt>
                <c:pt idx="3">
                  <c:v>101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174592"/>
        <c:axId val="216176128"/>
      </c:barChart>
      <c:catAx>
        <c:axId val="2161745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noFill/>
          </a:ln>
        </c:spPr>
        <c:crossAx val="216176128"/>
        <c:crosses val="autoZero"/>
        <c:auto val="1"/>
        <c:lblAlgn val="ctr"/>
        <c:lblOffset val="100"/>
        <c:noMultiLvlLbl val="0"/>
      </c:catAx>
      <c:valAx>
        <c:axId val="216176128"/>
        <c:scaling>
          <c:orientation val="minMax"/>
          <c:min val="80"/>
        </c:scaling>
        <c:delete val="1"/>
        <c:axPos val="l"/>
        <c:majorGridlines>
          <c:spPr>
            <a:ln>
              <a:noFill/>
            </a:ln>
          </c:spPr>
        </c:majorGridlines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21617459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 b="0"/>
            </a:pPr>
            <a:r>
              <a:rPr lang="en-US" sz="1400" b="0"/>
              <a:t>County Scores on Culture index</a:t>
            </a:r>
            <a:endParaRPr lang="en-US" sz="1400" b="0" baseline="0"/>
          </a:p>
          <a:p>
            <a:pPr>
              <a:defRPr sz="1200" b="0"/>
            </a:pPr>
            <a:r>
              <a:rPr lang="en-US" sz="1200" b="0" baseline="0"/>
              <a:t>2012</a:t>
            </a:r>
            <a:endParaRPr lang="en-US" sz="1200" b="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'Culture Index'!$B$1</c:f>
              <c:strCache>
                <c:ptCount val="1"/>
                <c:pt idx="0">
                  <c:v>Number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'Culture Index'!$A$2:$A$5</c:f>
              <c:strCache>
                <c:ptCount val="4"/>
                <c:pt idx="0">
                  <c:v>Monroe</c:v>
                </c:pt>
                <c:pt idx="1">
                  <c:v>Onondaga</c:v>
                </c:pt>
                <c:pt idx="2">
                  <c:v>Albany</c:v>
                </c:pt>
                <c:pt idx="3">
                  <c:v>Erie</c:v>
                </c:pt>
              </c:strCache>
            </c:strRef>
          </c:cat>
          <c:val>
            <c:numRef>
              <c:f>'Culture Index'!$B$2:$B$5</c:f>
              <c:numCache>
                <c:formatCode>General</c:formatCode>
                <c:ptCount val="4"/>
                <c:pt idx="0">
                  <c:v>192</c:v>
                </c:pt>
                <c:pt idx="1">
                  <c:v>173</c:v>
                </c:pt>
                <c:pt idx="2">
                  <c:v>171</c:v>
                </c:pt>
                <c:pt idx="3">
                  <c:v>169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270720"/>
        <c:axId val="216272256"/>
      </c:barChart>
      <c:catAx>
        <c:axId val="2162707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noFill/>
          </a:ln>
        </c:spPr>
        <c:crossAx val="216272256"/>
        <c:crosses val="autoZero"/>
        <c:auto val="1"/>
        <c:lblAlgn val="ctr"/>
        <c:lblOffset val="100"/>
        <c:noMultiLvlLbl val="0"/>
      </c:catAx>
      <c:valAx>
        <c:axId val="216272256"/>
        <c:scaling>
          <c:orientation val="minMax"/>
          <c:max val="195"/>
          <c:min val="80"/>
        </c:scaling>
        <c:delete val="1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2162707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 b="0"/>
            </a:pPr>
            <a:r>
              <a:rPr lang="en-US" sz="1400" b="0"/>
              <a:t>Average Household Expenditure</a:t>
            </a:r>
            <a:r>
              <a:rPr lang="en-US" sz="1400" b="0" baseline="0"/>
              <a:t> on Athletic Gear, Game  and Exercise Equipment</a:t>
            </a:r>
          </a:p>
          <a:p>
            <a:pPr>
              <a:defRPr sz="1200" b="0"/>
            </a:pPr>
            <a:r>
              <a:rPr lang="en-US" sz="1200" b="0" baseline="0"/>
              <a:t>2012</a:t>
            </a:r>
            <a:endParaRPr lang="en-US" sz="1200" b="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Gear!$B$1</c:f>
              <c:strCache>
                <c:ptCount val="1"/>
                <c:pt idx="0">
                  <c:v>Number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Gear!$A$2:$A$5</c:f>
              <c:strCache>
                <c:ptCount val="4"/>
                <c:pt idx="0">
                  <c:v>Onondaga</c:v>
                </c:pt>
                <c:pt idx="1">
                  <c:v>Albany</c:v>
                </c:pt>
                <c:pt idx="2">
                  <c:v>Monroe</c:v>
                </c:pt>
                <c:pt idx="3">
                  <c:v>Erie</c:v>
                </c:pt>
              </c:strCache>
            </c:strRef>
          </c:cat>
          <c:val>
            <c:numRef>
              <c:f>Gear!$B$2:$B$5</c:f>
              <c:numCache>
                <c:formatCode>_("$"* #,##0_);_("$"* \(#,##0\);_("$"* "-"??_);_(@_)</c:formatCode>
                <c:ptCount val="4"/>
                <c:pt idx="0">
                  <c:v>39</c:v>
                </c:pt>
                <c:pt idx="1">
                  <c:v>38</c:v>
                </c:pt>
                <c:pt idx="2">
                  <c:v>38</c:v>
                </c:pt>
                <c:pt idx="3">
                  <c:v>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375296"/>
        <c:axId val="216376832"/>
      </c:barChart>
      <c:catAx>
        <c:axId val="2163752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noFill/>
          </a:ln>
        </c:spPr>
        <c:crossAx val="216376832"/>
        <c:crosses val="autoZero"/>
        <c:auto val="1"/>
        <c:lblAlgn val="ctr"/>
        <c:lblOffset val="100"/>
        <c:noMultiLvlLbl val="0"/>
      </c:catAx>
      <c:valAx>
        <c:axId val="216376832"/>
        <c:scaling>
          <c:orientation val="minMax"/>
          <c:max val="39.200000000000003"/>
          <c:min val="30"/>
        </c:scaling>
        <c:delete val="1"/>
        <c:axPos val="l"/>
        <c:majorGridlines>
          <c:spPr>
            <a:ln>
              <a:noFill/>
            </a:ln>
          </c:spPr>
        </c:majorGridlines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21637529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 b="0"/>
            </a:pPr>
            <a:r>
              <a:rPr lang="en-US" sz="1400" b="0"/>
              <a:t>Household Average Expenditure</a:t>
            </a:r>
            <a:r>
              <a:rPr lang="en-US" sz="1400" b="0" baseline="0"/>
              <a:t> on Reading</a:t>
            </a:r>
          </a:p>
          <a:p>
            <a:pPr>
              <a:defRPr sz="1200" b="0"/>
            </a:pPr>
            <a:r>
              <a:rPr lang="en-US" sz="1200" b="0" baseline="0"/>
              <a:t>2012</a:t>
            </a:r>
            <a:endParaRPr lang="en-US" sz="1200" b="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Reading!$B$1</c:f>
              <c:strCache>
                <c:ptCount val="1"/>
                <c:pt idx="0">
                  <c:v>Number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Reading!$A$2:$A$5</c:f>
              <c:strCache>
                <c:ptCount val="4"/>
                <c:pt idx="0">
                  <c:v>Onondaga</c:v>
                </c:pt>
                <c:pt idx="1">
                  <c:v>Albany</c:v>
                </c:pt>
                <c:pt idx="2">
                  <c:v>Erie</c:v>
                </c:pt>
                <c:pt idx="3">
                  <c:v>Monroe</c:v>
                </c:pt>
              </c:strCache>
            </c:strRef>
          </c:cat>
          <c:val>
            <c:numRef>
              <c:f>Reading!$B$2:$B$5</c:f>
              <c:numCache>
                <c:formatCode>_("$"* #,##0_);_("$"* \(#,##0\);_("$"* "-"??_);_(@_)</c:formatCode>
                <c:ptCount val="4"/>
                <c:pt idx="0">
                  <c:v>83</c:v>
                </c:pt>
                <c:pt idx="1">
                  <c:v>82</c:v>
                </c:pt>
                <c:pt idx="2">
                  <c:v>81</c:v>
                </c:pt>
                <c:pt idx="3">
                  <c:v>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393600"/>
        <c:axId val="216395136"/>
      </c:barChart>
      <c:catAx>
        <c:axId val="2163936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noFill/>
          </a:ln>
        </c:spPr>
        <c:crossAx val="216395136"/>
        <c:crosses val="autoZero"/>
        <c:auto val="1"/>
        <c:lblAlgn val="ctr"/>
        <c:lblOffset val="100"/>
        <c:noMultiLvlLbl val="0"/>
      </c:catAx>
      <c:valAx>
        <c:axId val="216395136"/>
        <c:scaling>
          <c:orientation val="minMax"/>
          <c:max val="83"/>
          <c:min val="70"/>
        </c:scaling>
        <c:delete val="1"/>
        <c:axPos val="l"/>
        <c:majorGridlines>
          <c:spPr>
            <a:ln>
              <a:noFill/>
            </a:ln>
          </c:spPr>
        </c:majorGridlines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21639360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 b="0"/>
            </a:pPr>
            <a:r>
              <a:rPr lang="en-US" sz="1400" b="0"/>
              <a:t>Total Cash Contributions to Charities</a:t>
            </a:r>
            <a:r>
              <a:rPr lang="en-US" sz="1400" b="0" baseline="0"/>
              <a:t> and Other Organizations</a:t>
            </a:r>
          </a:p>
          <a:p>
            <a:pPr>
              <a:defRPr sz="1200" b="0"/>
            </a:pPr>
            <a:r>
              <a:rPr lang="en-US" sz="1200" b="0" baseline="0"/>
              <a:t>2012</a:t>
            </a:r>
            <a:endParaRPr lang="en-US" sz="1200" b="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Charity!$B$1</c:f>
              <c:strCache>
                <c:ptCount val="1"/>
                <c:pt idx="0">
                  <c:v>Number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Charity!$A$2:$A$5</c:f>
              <c:strCache>
                <c:ptCount val="4"/>
                <c:pt idx="0">
                  <c:v>Erie</c:v>
                </c:pt>
                <c:pt idx="1">
                  <c:v>Monroe</c:v>
                </c:pt>
                <c:pt idx="2">
                  <c:v>Onondaga</c:v>
                </c:pt>
                <c:pt idx="3">
                  <c:v>Albany</c:v>
                </c:pt>
              </c:strCache>
            </c:strRef>
          </c:cat>
          <c:val>
            <c:numRef>
              <c:f>Charity!$B$2:$B$5</c:f>
              <c:numCache>
                <c:formatCode>_("$"* #,##0_);_("$"* \(#,##0\);_("$"* "-"??_);_(@_)</c:formatCode>
                <c:ptCount val="4"/>
                <c:pt idx="0">
                  <c:v>35589</c:v>
                </c:pt>
                <c:pt idx="1">
                  <c:v>27821</c:v>
                </c:pt>
                <c:pt idx="2">
                  <c:v>17904</c:v>
                </c:pt>
                <c:pt idx="3">
                  <c:v>12006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563712"/>
        <c:axId val="216565248"/>
      </c:barChart>
      <c:catAx>
        <c:axId val="2165637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noFill/>
          </a:ln>
        </c:spPr>
        <c:crossAx val="216565248"/>
        <c:crosses val="autoZero"/>
        <c:auto val="1"/>
        <c:lblAlgn val="ctr"/>
        <c:lblOffset val="100"/>
        <c:noMultiLvlLbl val="0"/>
      </c:catAx>
      <c:valAx>
        <c:axId val="216565248"/>
        <c:scaling>
          <c:orientation val="minMax"/>
        </c:scaling>
        <c:delete val="1"/>
        <c:axPos val="l"/>
        <c:majorGridlines>
          <c:spPr>
            <a:ln>
              <a:noFill/>
            </a:ln>
          </c:spPr>
        </c:majorGridlines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21656371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 b="0"/>
            </a:pPr>
            <a:r>
              <a:rPr lang="en-US"/>
              <a:t>Annual Attendance for Syracuse University Mens</a:t>
            </a:r>
            <a:r>
              <a:rPr lang="en-US" baseline="0"/>
              <a:t> Basketball Games</a:t>
            </a:r>
          </a:p>
          <a:p>
            <a:pPr>
              <a:defRPr sz="1400" b="0"/>
            </a:pPr>
            <a:r>
              <a:rPr lang="en-US" sz="1200" baseline="0"/>
              <a:t>2005-12</a:t>
            </a:r>
            <a:endParaRPr lang="en-US" sz="12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ysClr val="windowText" lastClr="000000"/>
              </a:solidFill>
            </a:ln>
          </c:spPr>
          <c:marker>
            <c:spPr>
              <a:solidFill>
                <a:sysClr val="windowText" lastClr="000000"/>
              </a:solidFill>
              <a:ln>
                <a:noFill/>
              </a:ln>
            </c:spPr>
          </c:marker>
          <c:dLbls>
            <c:dLbl>
              <c:idx val="0"/>
              <c:layout>
                <c:manualLayout>
                  <c:x val="-6.8457586418718935E-2"/>
                  <c:y val="-3.5032563666527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9.4462314551106638E-2"/>
                  <c:y val="-5.93065025759318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3.5360659704770946E-2"/>
                  <c:y val="-4.8903385900473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4.4816924480184657E-2"/>
                  <c:y val="-9.05158526023082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7.082165261257245E-2"/>
                  <c:y val="-4.54356803419866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8.2641983581839509E-2"/>
                  <c:y val="-5.23710914589592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'BB Games'!$A$2:$A$9</c:f>
              <c:numCache>
                <c:formatCode>General</c:formatCode>
                <c:ptCount val="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</c:numCache>
            </c:numRef>
          </c:cat>
          <c:val>
            <c:numRef>
              <c:f>'BB Games'!$B$2:$B$9</c:f>
              <c:numCache>
                <c:formatCode>#,##0</c:formatCode>
                <c:ptCount val="8"/>
                <c:pt idx="0">
                  <c:v>413605</c:v>
                </c:pt>
                <c:pt idx="1">
                  <c:v>410153</c:v>
                </c:pt>
                <c:pt idx="2">
                  <c:v>473353</c:v>
                </c:pt>
                <c:pt idx="3">
                  <c:v>447587</c:v>
                </c:pt>
                <c:pt idx="4">
                  <c:v>399841</c:v>
                </c:pt>
                <c:pt idx="5">
                  <c:v>420890</c:v>
                </c:pt>
                <c:pt idx="6">
                  <c:v>423924</c:v>
                </c:pt>
                <c:pt idx="7">
                  <c:v>448736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747008"/>
        <c:axId val="214748544"/>
      </c:lineChart>
      <c:catAx>
        <c:axId val="214747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14748544"/>
        <c:crosses val="autoZero"/>
        <c:auto val="1"/>
        <c:lblAlgn val="ctr"/>
        <c:lblOffset val="100"/>
        <c:noMultiLvlLbl val="0"/>
      </c:catAx>
      <c:valAx>
        <c:axId val="214748544"/>
        <c:scaling>
          <c:orientation val="minMax"/>
          <c:min val="380000"/>
        </c:scaling>
        <c:delete val="1"/>
        <c:axPos val="l"/>
        <c:majorGridlines>
          <c:spPr>
            <a:ln>
              <a:noFill/>
            </a:ln>
          </c:spPr>
        </c:majorGridlines>
        <c:numFmt formatCode="#,##0" sourceLinked="1"/>
        <c:majorTickMark val="out"/>
        <c:minorTickMark val="none"/>
        <c:tickLblPos val="nextTo"/>
        <c:crossAx val="214747008"/>
        <c:crosses val="autoZero"/>
        <c:crossBetween val="between"/>
        <c:minorUnit val="20000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 b="0"/>
            </a:pPr>
            <a:r>
              <a:rPr lang="en-US" sz="1400" b="0"/>
              <a:t>Total Cash Contributions to Churches and Other Religious Organizations</a:t>
            </a:r>
            <a:endParaRPr lang="en-US" sz="1400" b="0" baseline="0"/>
          </a:p>
          <a:p>
            <a:pPr>
              <a:defRPr sz="1200" b="0"/>
            </a:pPr>
            <a:r>
              <a:rPr lang="en-US" sz="1200" b="0" baseline="0"/>
              <a:t>2012</a:t>
            </a:r>
            <a:endParaRPr lang="en-US" sz="1200" b="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Church!$B$1</c:f>
              <c:strCache>
                <c:ptCount val="1"/>
                <c:pt idx="0">
                  <c:v>Number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Church!$A$2:$A$5</c:f>
              <c:strCache>
                <c:ptCount val="4"/>
                <c:pt idx="0">
                  <c:v>Erie</c:v>
                </c:pt>
                <c:pt idx="1">
                  <c:v>Monroe</c:v>
                </c:pt>
                <c:pt idx="2">
                  <c:v>Onondaga</c:v>
                </c:pt>
                <c:pt idx="3">
                  <c:v>Albany</c:v>
                </c:pt>
              </c:strCache>
            </c:strRef>
          </c:cat>
          <c:val>
            <c:numRef>
              <c:f>Church!$B$2:$B$5</c:f>
              <c:numCache>
                <c:formatCode>_("$"* #,##0_);_("$"* \(#,##0\);_("$"* "-"??_);_(@_)</c:formatCode>
                <c:ptCount val="4"/>
                <c:pt idx="0">
                  <c:v>199311</c:v>
                </c:pt>
                <c:pt idx="1">
                  <c:v>158104</c:v>
                </c:pt>
                <c:pt idx="2">
                  <c:v>98099</c:v>
                </c:pt>
                <c:pt idx="3">
                  <c:v>65930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889216"/>
        <c:axId val="216890752"/>
      </c:barChart>
      <c:catAx>
        <c:axId val="2168892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noFill/>
          </a:ln>
        </c:spPr>
        <c:crossAx val="216890752"/>
        <c:crosses val="autoZero"/>
        <c:auto val="1"/>
        <c:lblAlgn val="ctr"/>
        <c:lblOffset val="100"/>
        <c:noMultiLvlLbl val="0"/>
      </c:catAx>
      <c:valAx>
        <c:axId val="216890752"/>
        <c:scaling>
          <c:orientation val="minMax"/>
        </c:scaling>
        <c:delete val="1"/>
        <c:axPos val="l"/>
        <c:majorGridlines>
          <c:spPr>
            <a:ln>
              <a:noFill/>
            </a:ln>
          </c:spPr>
        </c:majorGridlines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21688921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Total Number of Employees</a:t>
            </a:r>
            <a:r>
              <a:rPr lang="en-US" sz="1400" b="0" baseline="0"/>
              <a:t> Working in Performing Arts Companies in Onondaga County </a:t>
            </a:r>
          </a:p>
          <a:p>
            <a:pPr>
              <a:defRPr/>
            </a:pPr>
            <a:r>
              <a:rPr lang="en-US" sz="1200" b="0" baseline="0"/>
              <a:t>2000-12</a:t>
            </a:r>
            <a:endParaRPr lang="en-US" sz="1200" b="0"/>
          </a:p>
        </c:rich>
      </c:tx>
      <c:layout>
        <c:manualLayout>
          <c:xMode val="edge"/>
          <c:yMode val="edge"/>
          <c:x val="0.12339588801399826"/>
          <c:y val="3.2295271049596307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'Arts Employees'!$B$2</c:f>
              <c:strCache>
                <c:ptCount val="1"/>
                <c:pt idx="0">
                  <c:v>Number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'Arts Employees'!$A$3:$A$4</c:f>
              <c:numCache>
                <c:formatCode>General</c:formatCode>
                <c:ptCount val="2"/>
                <c:pt idx="0">
                  <c:v>2000</c:v>
                </c:pt>
                <c:pt idx="1">
                  <c:v>2012</c:v>
                </c:pt>
              </c:numCache>
            </c:numRef>
          </c:cat>
          <c:val>
            <c:numRef>
              <c:f>'Arts Employees'!$B$3:$B$4</c:f>
              <c:numCache>
                <c:formatCode>General</c:formatCode>
                <c:ptCount val="2"/>
                <c:pt idx="0">
                  <c:v>345</c:v>
                </c:pt>
                <c:pt idx="1">
                  <c:v>273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379968"/>
        <c:axId val="215381504"/>
      </c:barChart>
      <c:catAx>
        <c:axId val="215379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15381504"/>
        <c:crosses val="autoZero"/>
        <c:auto val="1"/>
        <c:lblAlgn val="ctr"/>
        <c:lblOffset val="100"/>
        <c:noMultiLvlLbl val="0"/>
      </c:catAx>
      <c:valAx>
        <c:axId val="215381504"/>
        <c:scaling>
          <c:orientation val="minMax"/>
          <c:max val="400"/>
          <c:min val="150"/>
        </c:scaling>
        <c:delete val="1"/>
        <c:axPos val="l"/>
        <c:numFmt formatCode="General" sourceLinked="1"/>
        <c:majorTickMark val="out"/>
        <c:minorTickMark val="none"/>
        <c:tickLblPos val="nextTo"/>
        <c:crossAx val="215379968"/>
        <c:crosses val="autoZero"/>
        <c:crossBetween val="between"/>
        <c:minorUnit val="5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Total Number of Performing Arts Businesses </a:t>
            </a:r>
            <a:r>
              <a:rPr lang="en-US" sz="1400" b="0" baseline="0"/>
              <a:t>in Onondaga County </a:t>
            </a:r>
          </a:p>
          <a:p>
            <a:pPr>
              <a:defRPr/>
            </a:pPr>
            <a:r>
              <a:rPr lang="en-US" sz="1200" b="0" baseline="0"/>
              <a:t>2000-12</a:t>
            </a:r>
            <a:endParaRPr lang="en-US" sz="1200" b="0"/>
          </a:p>
        </c:rich>
      </c:tx>
      <c:layout>
        <c:manualLayout>
          <c:xMode val="edge"/>
          <c:yMode val="edge"/>
          <c:x val="0.12339588801399826"/>
          <c:y val="3.2295271049596307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'Arts Business'!$B$2</c:f>
              <c:strCache>
                <c:ptCount val="1"/>
                <c:pt idx="0">
                  <c:v>Number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'Arts Business'!$A$3:$A$4</c:f>
              <c:numCache>
                <c:formatCode>General</c:formatCode>
                <c:ptCount val="2"/>
                <c:pt idx="0">
                  <c:v>2000</c:v>
                </c:pt>
                <c:pt idx="1">
                  <c:v>2012</c:v>
                </c:pt>
              </c:numCache>
            </c:numRef>
          </c:cat>
          <c:val>
            <c:numRef>
              <c:f>'Arts Business'!$B$3:$B$4</c:f>
              <c:numCache>
                <c:formatCode>General</c:formatCode>
                <c:ptCount val="2"/>
                <c:pt idx="0">
                  <c:v>17</c:v>
                </c:pt>
                <c:pt idx="1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806912"/>
        <c:axId val="216808448"/>
      </c:barChart>
      <c:catAx>
        <c:axId val="216806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16808448"/>
        <c:crosses val="autoZero"/>
        <c:auto val="1"/>
        <c:lblAlgn val="ctr"/>
        <c:lblOffset val="100"/>
        <c:noMultiLvlLbl val="0"/>
      </c:catAx>
      <c:valAx>
        <c:axId val="216808448"/>
        <c:scaling>
          <c:orientation val="minMax"/>
          <c:max val="20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216806912"/>
        <c:crosses val="autoZero"/>
        <c:crossBetween val="between"/>
        <c:majorUnit val="50"/>
        <c:minorUnit val="1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Total Number of Promoters</a:t>
            </a:r>
            <a:r>
              <a:rPr lang="en-US" sz="1400" b="0" baseline="0"/>
              <a:t> of Performing Arts, Sports and Similar Events in Onondaga County </a:t>
            </a:r>
          </a:p>
          <a:p>
            <a:pPr>
              <a:defRPr/>
            </a:pPr>
            <a:r>
              <a:rPr lang="en-US" sz="1200" b="0" baseline="0"/>
              <a:t>2000-12</a:t>
            </a:r>
            <a:endParaRPr lang="en-US" sz="1200" b="0"/>
          </a:p>
        </c:rich>
      </c:tx>
      <c:layout>
        <c:manualLayout>
          <c:xMode val="edge"/>
          <c:yMode val="edge"/>
          <c:x val="0.12339588801399826"/>
          <c:y val="3.2295271049596307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Promotors!$B$2</c:f>
              <c:strCache>
                <c:ptCount val="1"/>
                <c:pt idx="0">
                  <c:v>Number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Promotors!$A$3:$A$4</c:f>
              <c:numCache>
                <c:formatCode>General</c:formatCode>
                <c:ptCount val="2"/>
                <c:pt idx="0">
                  <c:v>2000</c:v>
                </c:pt>
                <c:pt idx="1">
                  <c:v>2012</c:v>
                </c:pt>
              </c:numCache>
            </c:numRef>
          </c:cat>
          <c:val>
            <c:numRef>
              <c:f>Promotors!$B$3:$B$4</c:f>
              <c:numCache>
                <c:formatCode>General</c:formatCode>
                <c:ptCount val="2"/>
                <c:pt idx="0">
                  <c:v>58</c:v>
                </c:pt>
                <c:pt idx="1">
                  <c:v>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189760"/>
        <c:axId val="217220224"/>
      </c:barChart>
      <c:catAx>
        <c:axId val="217189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17220224"/>
        <c:crosses val="autoZero"/>
        <c:auto val="1"/>
        <c:lblAlgn val="ctr"/>
        <c:lblOffset val="100"/>
        <c:noMultiLvlLbl val="0"/>
      </c:catAx>
      <c:valAx>
        <c:axId val="217220224"/>
        <c:scaling>
          <c:orientation val="minMax"/>
          <c:max val="60"/>
          <c:min val="10"/>
        </c:scaling>
        <c:delete val="1"/>
        <c:axPos val="l"/>
        <c:numFmt formatCode="General" sourceLinked="1"/>
        <c:majorTickMark val="out"/>
        <c:minorTickMark val="none"/>
        <c:tickLblPos val="nextTo"/>
        <c:crossAx val="217189760"/>
        <c:crosses val="autoZero"/>
        <c:crossBetween val="between"/>
        <c:majorUnit val="5"/>
        <c:minorUnit val="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Total Number of Employees Working for Independent Artists</a:t>
            </a:r>
            <a:r>
              <a:rPr lang="en-US" sz="1400" b="0" baseline="0"/>
              <a:t>, Writers and Performers in Onondaga County  </a:t>
            </a:r>
          </a:p>
          <a:p>
            <a:pPr>
              <a:defRPr/>
            </a:pPr>
            <a:r>
              <a:rPr lang="en-US" sz="1200" b="0" baseline="0"/>
              <a:t>2000-12</a:t>
            </a:r>
            <a:endParaRPr lang="en-US" sz="1200" b="0"/>
          </a:p>
        </c:rich>
      </c:tx>
      <c:layout>
        <c:manualLayout>
          <c:xMode val="edge"/>
          <c:yMode val="edge"/>
          <c:x val="0.12339588801399826"/>
          <c:y val="3.2295271049596307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'Employee Ind Art'!$A$3:$A$4</c:f>
              <c:strCache>
                <c:ptCount val="1"/>
                <c:pt idx="0">
                  <c:v>2000 2012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'Employee Ind Art'!$A$3:$A$4</c:f>
              <c:numCache>
                <c:formatCode>General</c:formatCode>
                <c:ptCount val="2"/>
                <c:pt idx="0">
                  <c:v>2000</c:v>
                </c:pt>
                <c:pt idx="1">
                  <c:v>2012</c:v>
                </c:pt>
              </c:numCache>
            </c:numRef>
          </c:cat>
          <c:val>
            <c:numRef>
              <c:f>'Employee Ind Art'!$B$3:$B$4</c:f>
              <c:numCache>
                <c:formatCode>General</c:formatCode>
                <c:ptCount val="2"/>
                <c:pt idx="0">
                  <c:v>41</c:v>
                </c:pt>
                <c:pt idx="1">
                  <c:v>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253376"/>
        <c:axId val="217254912"/>
      </c:barChart>
      <c:catAx>
        <c:axId val="21725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17254912"/>
        <c:crosses val="autoZero"/>
        <c:auto val="1"/>
        <c:lblAlgn val="ctr"/>
        <c:lblOffset val="100"/>
        <c:noMultiLvlLbl val="0"/>
      </c:catAx>
      <c:valAx>
        <c:axId val="217254912"/>
        <c:scaling>
          <c:orientation val="minMax"/>
          <c:max val="60"/>
          <c:min val="10"/>
        </c:scaling>
        <c:delete val="1"/>
        <c:axPos val="l"/>
        <c:numFmt formatCode="General" sourceLinked="1"/>
        <c:majorTickMark val="out"/>
        <c:minorTickMark val="none"/>
        <c:tickLblPos val="nextTo"/>
        <c:crossAx val="217253376"/>
        <c:crosses val="autoZero"/>
        <c:crossBetween val="between"/>
        <c:majorUnit val="5"/>
        <c:minorUnit val="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Total Number of Employees Working for Museums, Historical Sites and Similar Institutions</a:t>
            </a:r>
            <a:r>
              <a:rPr lang="en-US" sz="1400" b="0" baseline="0"/>
              <a:t> in Onondaga County  </a:t>
            </a:r>
          </a:p>
          <a:p>
            <a:pPr>
              <a:defRPr/>
            </a:pPr>
            <a:r>
              <a:rPr lang="en-US" sz="1200" b="0" baseline="0"/>
              <a:t>2000-12</a:t>
            </a:r>
            <a:endParaRPr lang="en-US" sz="1200" b="0"/>
          </a:p>
        </c:rich>
      </c:tx>
      <c:layout>
        <c:manualLayout>
          <c:xMode val="edge"/>
          <c:yMode val="edge"/>
          <c:x val="0.12339588801399826"/>
          <c:y val="3.2295271049596307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'Employees Museums'!$B$2</c:f>
              <c:strCache>
                <c:ptCount val="1"/>
                <c:pt idx="0">
                  <c:v>Number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'Employees Museums'!$A$3:$A$4</c:f>
              <c:numCache>
                <c:formatCode>General</c:formatCode>
                <c:ptCount val="2"/>
                <c:pt idx="0">
                  <c:v>2000</c:v>
                </c:pt>
                <c:pt idx="1">
                  <c:v>2012</c:v>
                </c:pt>
              </c:numCache>
            </c:numRef>
          </c:cat>
          <c:val>
            <c:numRef>
              <c:f>'Employees Museums'!$B$3:$B$4</c:f>
              <c:numCache>
                <c:formatCode>General</c:formatCode>
                <c:ptCount val="2"/>
                <c:pt idx="0">
                  <c:v>71</c:v>
                </c:pt>
                <c:pt idx="1">
                  <c:v>126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944000"/>
        <c:axId val="216953984"/>
      </c:barChart>
      <c:catAx>
        <c:axId val="216944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16953984"/>
        <c:crosses val="autoZero"/>
        <c:auto val="1"/>
        <c:lblAlgn val="ctr"/>
        <c:lblOffset val="100"/>
        <c:noMultiLvlLbl val="0"/>
      </c:catAx>
      <c:valAx>
        <c:axId val="216953984"/>
        <c:scaling>
          <c:orientation val="minMax"/>
          <c:max val="150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216944000"/>
        <c:crosses val="autoZero"/>
        <c:crossBetween val="between"/>
        <c:majorUnit val="20"/>
        <c:minorUnit val="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 b="0"/>
            </a:pPr>
            <a:r>
              <a:rPr lang="en-US"/>
              <a:t>Unique Visitors to www.VisitSyracuse.org</a:t>
            </a:r>
          </a:p>
          <a:p>
            <a:pPr>
              <a:defRPr sz="1400" b="0"/>
            </a:pPr>
            <a:r>
              <a:rPr lang="en-US" sz="1200"/>
              <a:t>2008-11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ysClr val="windowText" lastClr="000000"/>
              </a:solidFill>
            </a:ln>
          </c:spPr>
          <c:marker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'Unique Visitors'!$A$2:$A$5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'Unique Visitors'!$B$2:$B$5</c:f>
              <c:numCache>
                <c:formatCode>#,##0</c:formatCode>
                <c:ptCount val="4"/>
                <c:pt idx="0">
                  <c:v>103789</c:v>
                </c:pt>
                <c:pt idx="1">
                  <c:v>122009</c:v>
                </c:pt>
                <c:pt idx="2">
                  <c:v>118487</c:v>
                </c:pt>
                <c:pt idx="3">
                  <c:v>141599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121920"/>
        <c:axId val="215123456"/>
      </c:lineChart>
      <c:catAx>
        <c:axId val="215121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15123456"/>
        <c:crosses val="autoZero"/>
        <c:auto val="1"/>
        <c:lblAlgn val="ctr"/>
        <c:lblOffset val="100"/>
        <c:noMultiLvlLbl val="0"/>
      </c:catAx>
      <c:valAx>
        <c:axId val="215123456"/>
        <c:scaling>
          <c:orientation val="minMax"/>
          <c:min val="80000"/>
        </c:scaling>
        <c:delete val="1"/>
        <c:axPos val="l"/>
        <c:majorGridlines>
          <c:spPr>
            <a:ln>
              <a:noFill/>
            </a:ln>
          </c:spPr>
        </c:majorGridlines>
        <c:numFmt formatCode="#,##0" sourceLinked="1"/>
        <c:majorTickMark val="out"/>
        <c:minorTickMark val="none"/>
        <c:tickLblPos val="nextTo"/>
        <c:crossAx val="21512192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Facebook Fans of VisitSyracuse.org</a:t>
            </a:r>
          </a:p>
          <a:p>
            <a:pPr>
              <a:defRPr sz="1400" b="0"/>
            </a:pPr>
            <a:r>
              <a:rPr lang="en-US" sz="1200" b="0"/>
              <a:t>2008-11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Facebook!$B$1</c:f>
              <c:strCache>
                <c:ptCount val="1"/>
                <c:pt idx="0">
                  <c:v>Number</c:v>
                </c:pt>
              </c:strCache>
            </c:strRef>
          </c:tx>
          <c:spPr>
            <a:solidFill>
              <a:sysClr val="windowText" lastClr="000000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Facebook!$A$2:$A$5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Facebook!$B$2:$B$5</c:f>
              <c:numCache>
                <c:formatCode>#,##0</c:formatCode>
                <c:ptCount val="4"/>
                <c:pt idx="0">
                  <c:v>138</c:v>
                </c:pt>
                <c:pt idx="1">
                  <c:v>4514</c:v>
                </c:pt>
                <c:pt idx="2">
                  <c:v>8214</c:v>
                </c:pt>
                <c:pt idx="3">
                  <c:v>9555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902656"/>
        <c:axId val="214904192"/>
      </c:barChart>
      <c:catAx>
        <c:axId val="21490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14904192"/>
        <c:crosses val="autoZero"/>
        <c:auto val="1"/>
        <c:lblAlgn val="ctr"/>
        <c:lblOffset val="100"/>
        <c:noMultiLvlLbl val="0"/>
      </c:catAx>
      <c:valAx>
        <c:axId val="214904192"/>
        <c:scaling>
          <c:orientation val="minMax"/>
          <c:max val="10000"/>
          <c:min val="100"/>
        </c:scaling>
        <c:delete val="1"/>
        <c:axPos val="l"/>
        <c:majorGridlines>
          <c:spPr>
            <a:ln>
              <a:noFill/>
            </a:ln>
          </c:spPr>
        </c:majorGridlines>
        <c:numFmt formatCode="#,##0" sourceLinked="1"/>
        <c:majorTickMark val="out"/>
        <c:minorTickMark val="none"/>
        <c:tickLblPos val="nextTo"/>
        <c:crossAx val="214902656"/>
        <c:crosses val="autoZero"/>
        <c:crossBetween val="between"/>
        <c:majorUnit val="10000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 b="0"/>
            </a:pPr>
            <a:r>
              <a:rPr lang="en-US" sz="1400"/>
              <a:t>Followers</a:t>
            </a:r>
            <a:r>
              <a:rPr lang="en-US" sz="1400" baseline="0"/>
              <a:t> of VisitSyracuse.org on Twitter</a:t>
            </a:r>
          </a:p>
          <a:p>
            <a:pPr>
              <a:defRPr sz="1200" b="0"/>
            </a:pPr>
            <a:r>
              <a:rPr lang="en-US" sz="1200" baseline="0"/>
              <a:t>2008-11</a:t>
            </a:r>
            <a:endParaRPr lang="en-US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Twitter!$B$1</c:f>
              <c:strCache>
                <c:ptCount val="1"/>
                <c:pt idx="0">
                  <c:v>Amount</c:v>
                </c:pt>
              </c:strCache>
            </c:strRef>
          </c:tx>
          <c:spPr>
            <a:solidFill>
              <a:sysClr val="windowText" lastClr="000000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Twitter!$A$2:$A$5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Twitter!$B$2:$B$5</c:f>
              <c:numCache>
                <c:formatCode>#,##0</c:formatCode>
                <c:ptCount val="4"/>
                <c:pt idx="0">
                  <c:v>4</c:v>
                </c:pt>
                <c:pt idx="1">
                  <c:v>662</c:v>
                </c:pt>
                <c:pt idx="2">
                  <c:v>1570</c:v>
                </c:pt>
                <c:pt idx="3">
                  <c:v>3226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965632"/>
        <c:axId val="214996096"/>
      </c:barChart>
      <c:catAx>
        <c:axId val="21496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crossAx val="214996096"/>
        <c:crosses val="autoZero"/>
        <c:auto val="1"/>
        <c:lblAlgn val="ctr"/>
        <c:lblOffset val="100"/>
        <c:noMultiLvlLbl val="0"/>
      </c:catAx>
      <c:valAx>
        <c:axId val="214996096"/>
        <c:scaling>
          <c:orientation val="minMax"/>
        </c:scaling>
        <c:delete val="1"/>
        <c:axPos val="l"/>
        <c:majorGridlines>
          <c:spPr>
            <a:ln>
              <a:noFill/>
            </a:ln>
          </c:spPr>
        </c:majorGridlines>
        <c:numFmt formatCode="#,##0" sourceLinked="1"/>
        <c:majorTickMark val="out"/>
        <c:minorTickMark val="none"/>
        <c:tickLblPos val="nextTo"/>
        <c:crossAx val="2149656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Grant Distributions in Onondaga County</a:t>
            </a:r>
            <a:r>
              <a:rPr lang="en-US" sz="1400" b="0" baseline="0"/>
              <a:t> </a:t>
            </a:r>
          </a:p>
          <a:p>
            <a:pPr>
              <a:defRPr/>
            </a:pPr>
            <a:r>
              <a:rPr lang="en-US" sz="1200" b="0" baseline="0"/>
              <a:t>2010-11</a:t>
            </a:r>
            <a:endParaRPr lang="en-US" sz="1200" b="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'Grant Distribution'!$B$2</c:f>
              <c:strCache>
                <c:ptCount val="1"/>
                <c:pt idx="0">
                  <c:v>Amount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'Grant Distribution'!$A$3:$A$4</c:f>
              <c:numCache>
                <c:formatCode>General</c:formatCode>
                <c:ptCount val="2"/>
                <c:pt idx="0">
                  <c:v>2010</c:v>
                </c:pt>
                <c:pt idx="1">
                  <c:v>2011</c:v>
                </c:pt>
              </c:numCache>
            </c:numRef>
          </c:cat>
          <c:val>
            <c:numRef>
              <c:f>'Grant Distribution'!$B$3:$B$4</c:f>
              <c:numCache>
                <c:formatCode>_("$"* #,##0_);_("$"* \(#,##0\);_("$"* "-"_);_(@_)</c:formatCode>
                <c:ptCount val="2"/>
                <c:pt idx="0">
                  <c:v>515905</c:v>
                </c:pt>
                <c:pt idx="1">
                  <c:v>343550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422848"/>
        <c:axId val="215424384"/>
      </c:barChart>
      <c:catAx>
        <c:axId val="215422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15424384"/>
        <c:crosses val="autoZero"/>
        <c:auto val="1"/>
        <c:lblAlgn val="ctr"/>
        <c:lblOffset val="100"/>
        <c:noMultiLvlLbl val="0"/>
      </c:catAx>
      <c:valAx>
        <c:axId val="215424384"/>
        <c:scaling>
          <c:orientation val="minMax"/>
          <c:min val="100000"/>
        </c:scaling>
        <c:delete val="1"/>
        <c:axPos val="l"/>
        <c:majorGridlines>
          <c:spPr>
            <a:ln>
              <a:noFill/>
            </a:ln>
          </c:spPr>
        </c:majorGridlines>
        <c:numFmt formatCode="_(&quot;$&quot;* #,##0_);_(&quot;$&quot;* \(#,##0\);_(&quot;$&quot;* &quot;-&quot;_);_(@_)" sourceLinked="1"/>
        <c:majorTickMark val="out"/>
        <c:minorTickMark val="none"/>
        <c:tickLblPos val="nextTo"/>
        <c:crossAx val="21542284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 b="0"/>
            </a:pPr>
            <a:r>
              <a:rPr lang="en-US" sz="1400" b="0"/>
              <a:t>Mailed Visitor</a:t>
            </a:r>
            <a:r>
              <a:rPr lang="en-US" sz="1400" b="0" baseline="0"/>
              <a:t> Guides</a:t>
            </a:r>
          </a:p>
          <a:p>
            <a:pPr>
              <a:defRPr sz="1200" b="0"/>
            </a:pPr>
            <a:r>
              <a:rPr lang="en-US" sz="1200" b="0" baseline="0"/>
              <a:t>2008-11</a:t>
            </a:r>
            <a:endParaRPr lang="en-US" sz="1200" b="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Flyers!$B$2</c:f>
              <c:strCache>
                <c:ptCount val="1"/>
                <c:pt idx="0">
                  <c:v>Number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diamond"/>
            <c:size val="7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Flyers!$A$3:$A$6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Flyers!$B$3:$B$6</c:f>
              <c:numCache>
                <c:formatCode>#,##0</c:formatCode>
                <c:ptCount val="4"/>
                <c:pt idx="0">
                  <c:v>1985</c:v>
                </c:pt>
                <c:pt idx="1">
                  <c:v>2819</c:v>
                </c:pt>
                <c:pt idx="2">
                  <c:v>3444</c:v>
                </c:pt>
                <c:pt idx="3">
                  <c:v>3915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440768"/>
        <c:axId val="215585920"/>
      </c:lineChart>
      <c:catAx>
        <c:axId val="21544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15585920"/>
        <c:crosses val="autoZero"/>
        <c:auto val="1"/>
        <c:lblAlgn val="ctr"/>
        <c:lblOffset val="100"/>
        <c:noMultiLvlLbl val="0"/>
      </c:catAx>
      <c:valAx>
        <c:axId val="215585920"/>
        <c:scaling>
          <c:orientation val="minMax"/>
          <c:max val="4200"/>
          <c:min val="1000"/>
        </c:scaling>
        <c:delete val="1"/>
        <c:axPos val="l"/>
        <c:majorGridlines>
          <c:spPr>
            <a:ln>
              <a:noFill/>
            </a:ln>
          </c:spPr>
        </c:majorGridlines>
        <c:numFmt formatCode="#,##0" sourceLinked="1"/>
        <c:majorTickMark val="out"/>
        <c:minorTickMark val="none"/>
        <c:tickLblPos val="nextTo"/>
        <c:crossAx val="215440768"/>
        <c:crosses val="autoZero"/>
        <c:crossBetween val="between"/>
        <c:majorUnit val="1000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/>
              <a:t>Local Taxes</a:t>
            </a:r>
            <a:r>
              <a:rPr lang="en-US" sz="1400" b="0" baseline="0"/>
              <a:t> Generated from Tourism in Onondaga County </a:t>
            </a:r>
          </a:p>
          <a:p>
            <a:pPr>
              <a:defRPr/>
            </a:pPr>
            <a:r>
              <a:rPr lang="en-US" sz="1200" b="0" baseline="0"/>
              <a:t>2008-10</a:t>
            </a:r>
            <a:endParaRPr lang="en-US" sz="1200" b="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'Local Taxes'!$B$2</c:f>
              <c:strCache>
                <c:ptCount val="1"/>
                <c:pt idx="0">
                  <c:v>Amount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pPr>
              <a:solidFill>
                <a:sysClr val="windowText" lastClr="000000"/>
              </a:solidFill>
            </c:spPr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5.2777777777777778E-2"/>
                  <c:y val="-6.01851851851851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'Local Taxes'!$A$3:$A$5</c:f>
              <c:numCache>
                <c:formatCode>General</c:formatCode>
                <c:ptCount val="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</c:numCache>
            </c:numRef>
          </c:cat>
          <c:val>
            <c:numRef>
              <c:f>'Local Taxes'!$B$3:$B$5</c:f>
              <c:numCache>
                <c:formatCode>_("$"* #,##0_);_("$"* \(#,##0\);_("$"* "-"_);_(@_)</c:formatCode>
                <c:ptCount val="3"/>
                <c:pt idx="0">
                  <c:v>54</c:v>
                </c:pt>
                <c:pt idx="1">
                  <c:v>52</c:v>
                </c:pt>
                <c:pt idx="2">
                  <c:v>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500672"/>
        <c:axId val="215502208"/>
      </c:lineChart>
      <c:catAx>
        <c:axId val="215500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15502208"/>
        <c:crosses val="autoZero"/>
        <c:auto val="1"/>
        <c:lblAlgn val="ctr"/>
        <c:lblOffset val="100"/>
        <c:noMultiLvlLbl val="0"/>
      </c:catAx>
      <c:valAx>
        <c:axId val="215502208"/>
        <c:scaling>
          <c:orientation val="minMax"/>
          <c:max val="56"/>
          <c:min val="50"/>
        </c:scaling>
        <c:delete val="1"/>
        <c:axPos val="l"/>
        <c:majorGridlines>
          <c:spPr>
            <a:ln>
              <a:noFill/>
            </a:ln>
          </c:spPr>
        </c:majorGridlines>
        <c:numFmt formatCode="_(&quot;$&quot;* #,##0_);_(&quot;$&quot;* \(#,##0\);_(&quot;$&quot;* &quot;-&quot;_);_(@_)" sourceLinked="1"/>
        <c:majorTickMark val="out"/>
        <c:minorTickMark val="none"/>
        <c:tickLblPos val="nextTo"/>
        <c:crossAx val="215500672"/>
        <c:crosses val="autoZero"/>
        <c:crossBetween val="between"/>
        <c:minorUnit val="2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 b="0"/>
            </a:pPr>
            <a:r>
              <a:rPr lang="en-US" sz="1400" b="0"/>
              <a:t>Visitor Spending  from </a:t>
            </a:r>
            <a:r>
              <a:rPr lang="en-US" sz="1400" b="0" baseline="0"/>
              <a:t>Tourism Activities in Onondaga County </a:t>
            </a:r>
          </a:p>
          <a:p>
            <a:pPr>
              <a:defRPr sz="1200" b="0"/>
            </a:pPr>
            <a:r>
              <a:rPr lang="en-US" sz="1200" b="0" baseline="0"/>
              <a:t>2008-10</a:t>
            </a:r>
            <a:endParaRPr lang="en-US" sz="1200" b="0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'Visitor Spending'!$B$2</c:f>
              <c:strCache>
                <c:ptCount val="1"/>
                <c:pt idx="0">
                  <c:v>Amount</c:v>
                </c:pt>
              </c:strCache>
            </c:strRef>
          </c:tx>
          <c:spPr>
            <a:solidFill>
              <a:sysClr val="windowText" lastClr="000000"/>
            </a:solidFill>
          </c:spPr>
          <c:invertIfNegative val="0"/>
          <c:dLbls>
            <c:dLbl>
              <c:idx val="0"/>
              <c:layout>
                <c:manualLayout>
                  <c:x val="0"/>
                  <c:y val="4.504504504504504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'Visitor Spending'!$A$3:$A$5</c:f>
              <c:numCache>
                <c:formatCode>General</c:formatCode>
                <c:ptCount val="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</c:numCache>
            </c:numRef>
          </c:cat>
          <c:val>
            <c:numRef>
              <c:f>'Visitor Spending'!$B$3:$B$5</c:f>
              <c:numCache>
                <c:formatCode>_("$"* #,##0_);_("$"* \(#,##0\);_("$"* "-"??_);_(@_)</c:formatCode>
                <c:ptCount val="3"/>
                <c:pt idx="0">
                  <c:v>777</c:v>
                </c:pt>
                <c:pt idx="1">
                  <c:v>716</c:v>
                </c:pt>
                <c:pt idx="2">
                  <c:v>724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912448"/>
        <c:axId val="215913984"/>
      </c:barChart>
      <c:catAx>
        <c:axId val="2159124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15913984"/>
        <c:crosses val="autoZero"/>
        <c:auto val="1"/>
        <c:lblAlgn val="ctr"/>
        <c:lblOffset val="100"/>
        <c:noMultiLvlLbl val="0"/>
      </c:catAx>
      <c:valAx>
        <c:axId val="215913984"/>
        <c:scaling>
          <c:orientation val="minMax"/>
          <c:max val="850"/>
          <c:min val="200"/>
        </c:scaling>
        <c:delete val="1"/>
        <c:axPos val="b"/>
        <c:majorGridlines>
          <c:spPr>
            <a:ln>
              <a:noFill/>
            </a:ln>
          </c:spPr>
        </c:majorGridlines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215912448"/>
        <c:crosses val="autoZero"/>
        <c:crossBetween val="between"/>
        <c:majorUnit val="200"/>
        <c:minorUnit val="200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47623</xdr:colOff>
      <xdr:row>0</xdr:row>
      <xdr:rowOff>147636</xdr:rowOff>
    </xdr:from>
    <xdr:to>
      <xdr:col>16</xdr:col>
      <xdr:colOff>9525</xdr:colOff>
      <xdr:row>21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1</xdr:row>
      <xdr:rowOff>190499</xdr:rowOff>
    </xdr:from>
    <xdr:to>
      <xdr:col>11</xdr:col>
      <xdr:colOff>390525</xdr:colOff>
      <xdr:row>21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3</xdr:row>
      <xdr:rowOff>19050</xdr:rowOff>
    </xdr:from>
    <xdr:to>
      <xdr:col>12</xdr:col>
      <xdr:colOff>495300</xdr:colOff>
      <xdr:row>17</xdr:row>
      <xdr:rowOff>261937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10</xdr:col>
      <xdr:colOff>304800</xdr:colOff>
      <xdr:row>17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5</xdr:row>
      <xdr:rowOff>66674</xdr:rowOff>
    </xdr:from>
    <xdr:to>
      <xdr:col>12</xdr:col>
      <xdr:colOff>47625</xdr:colOff>
      <xdr:row>15</xdr:row>
      <xdr:rowOff>142874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11</xdr:col>
      <xdr:colOff>304800</xdr:colOff>
      <xdr:row>16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11</xdr:col>
      <xdr:colOff>304800</xdr:colOff>
      <xdr:row>16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28575</xdr:rowOff>
    </xdr:from>
    <xdr:to>
      <xdr:col>10</xdr:col>
      <xdr:colOff>304800</xdr:colOff>
      <xdr:row>16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0</xdr:row>
      <xdr:rowOff>138111</xdr:rowOff>
    </xdr:from>
    <xdr:to>
      <xdr:col>12</xdr:col>
      <xdr:colOff>190500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11</xdr:col>
      <xdr:colOff>304800</xdr:colOff>
      <xdr:row>17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9</xdr:col>
      <xdr:colOff>457200</xdr:colOff>
      <xdr:row>16</xdr:row>
      <xdr:rowOff>66675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11</xdr:col>
      <xdr:colOff>304800</xdr:colOff>
      <xdr:row>16</xdr:row>
      <xdr:rowOff>66675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11</xdr:col>
      <xdr:colOff>304800</xdr:colOff>
      <xdr:row>16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13</xdr:col>
      <xdr:colOff>304800</xdr:colOff>
      <xdr:row>16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0</xdr:row>
      <xdr:rowOff>138112</xdr:rowOff>
    </xdr:from>
    <xdr:to>
      <xdr:col>11</xdr:col>
      <xdr:colOff>0</xdr:colOff>
      <xdr:row>14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0</xdr:row>
      <xdr:rowOff>138112</xdr:rowOff>
    </xdr:from>
    <xdr:to>
      <xdr:col>11</xdr:col>
      <xdr:colOff>0</xdr:colOff>
      <xdr:row>15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6</xdr:row>
      <xdr:rowOff>42862</xdr:rowOff>
    </xdr:from>
    <xdr:to>
      <xdr:col>14</xdr:col>
      <xdr:colOff>161925</xdr:colOff>
      <xdr:row>20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6</xdr:row>
      <xdr:rowOff>42862</xdr:rowOff>
    </xdr:from>
    <xdr:to>
      <xdr:col>14</xdr:col>
      <xdr:colOff>161925</xdr:colOff>
      <xdr:row>20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2</xdr:row>
      <xdr:rowOff>38100</xdr:rowOff>
    </xdr:from>
    <xdr:to>
      <xdr:col>13</xdr:col>
      <xdr:colOff>200025</xdr:colOff>
      <xdr:row>16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4</xdr:row>
      <xdr:rowOff>57150</xdr:rowOff>
    </xdr:from>
    <xdr:to>
      <xdr:col>14</xdr:col>
      <xdr:colOff>114300</xdr:colOff>
      <xdr:row>18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D11" sqref="D11"/>
    </sheetView>
  </sheetViews>
  <sheetFormatPr defaultRowHeight="15" x14ac:dyDescent="0.25"/>
  <cols>
    <col min="1" max="1" width="7.85546875" customWidth="1"/>
    <col min="2" max="2" width="14.85546875" customWidth="1"/>
    <col min="3" max="3" width="28.140625" customWidth="1"/>
  </cols>
  <sheetData>
    <row r="1" spans="1:3" ht="18.75" x14ac:dyDescent="0.3">
      <c r="A1" s="6" t="s">
        <v>0</v>
      </c>
      <c r="B1" s="8" t="s">
        <v>1</v>
      </c>
      <c r="C1" s="8" t="s">
        <v>6</v>
      </c>
    </row>
    <row r="2" spans="1:3" x14ac:dyDescent="0.25">
      <c r="A2" s="2">
        <v>2002</v>
      </c>
      <c r="B2" s="3">
        <v>1003473</v>
      </c>
      <c r="C2" s="30" t="s">
        <v>13</v>
      </c>
    </row>
    <row r="3" spans="1:3" x14ac:dyDescent="0.25">
      <c r="A3" s="2">
        <v>2003</v>
      </c>
      <c r="B3" s="3">
        <v>988122</v>
      </c>
      <c r="C3" s="17">
        <v>-1.4999999999999999E-2</v>
      </c>
    </row>
    <row r="4" spans="1:3" x14ac:dyDescent="0.25">
      <c r="A4" s="2">
        <v>2004</v>
      </c>
      <c r="B4" s="3">
        <v>966063</v>
      </c>
      <c r="C4" s="17">
        <v>-2.1999999999999999E-2</v>
      </c>
    </row>
    <row r="5" spans="1:3" x14ac:dyDescent="0.25">
      <c r="A5" s="2">
        <v>2005</v>
      </c>
      <c r="B5" s="3">
        <v>960145</v>
      </c>
      <c r="C5" s="17">
        <v>-6.0000000000000001E-3</v>
      </c>
    </row>
    <row r="6" spans="1:3" x14ac:dyDescent="0.25">
      <c r="A6" s="2">
        <v>2006</v>
      </c>
      <c r="B6" s="3">
        <v>932387</v>
      </c>
      <c r="C6" s="17">
        <v>-2.9000000000000001E-2</v>
      </c>
    </row>
    <row r="7" spans="1:3" x14ac:dyDescent="0.25">
      <c r="A7" s="2">
        <v>2007</v>
      </c>
      <c r="B7" s="3">
        <v>936399</v>
      </c>
      <c r="C7" s="17">
        <v>4.0000000000000001E-3</v>
      </c>
    </row>
    <row r="8" spans="1:3" x14ac:dyDescent="0.25">
      <c r="A8" s="2">
        <v>2008</v>
      </c>
      <c r="B8" s="3">
        <v>927871</v>
      </c>
      <c r="C8" s="17">
        <v>-8.9999999999999993E-3</v>
      </c>
    </row>
    <row r="9" spans="1:3" x14ac:dyDescent="0.25">
      <c r="A9" s="2">
        <v>2009</v>
      </c>
      <c r="B9" s="3">
        <v>971273</v>
      </c>
      <c r="C9" s="17">
        <v>4.7E-2</v>
      </c>
    </row>
    <row r="10" spans="1:3" x14ac:dyDescent="0.25">
      <c r="A10" s="2">
        <v>2010</v>
      </c>
      <c r="B10" s="3">
        <v>999845</v>
      </c>
      <c r="C10" s="17">
        <v>2.9000000000000001E-2</v>
      </c>
    </row>
    <row r="11" spans="1:3" x14ac:dyDescent="0.25">
      <c r="A11" s="2">
        <v>2011</v>
      </c>
      <c r="B11" s="3">
        <v>917464</v>
      </c>
      <c r="C11" s="17">
        <v>-8.2000000000000003E-2</v>
      </c>
    </row>
    <row r="12" spans="1:3" x14ac:dyDescent="0.25">
      <c r="A12" s="2">
        <v>2012</v>
      </c>
      <c r="B12" s="3">
        <v>845595</v>
      </c>
      <c r="C12" s="17">
        <v>-7.8E-2</v>
      </c>
    </row>
    <row r="14" spans="1:3" x14ac:dyDescent="0.25">
      <c r="A14" s="2" t="s">
        <v>3</v>
      </c>
      <c r="B14" s="29">
        <f>AVERAGE(B2:B12)</f>
        <v>949876.09090909094</v>
      </c>
    </row>
    <row r="15" spans="1:3" x14ac:dyDescent="0.25">
      <c r="A15" s="2" t="s">
        <v>4</v>
      </c>
      <c r="B15" s="29">
        <f>MEDIAN(B2:B12)</f>
        <v>960145</v>
      </c>
    </row>
    <row r="17" spans="1:3" ht="15.75" thickBot="1" x14ac:dyDescent="0.3"/>
    <row r="18" spans="1:3" ht="19.5" thickBot="1" x14ac:dyDescent="0.3">
      <c r="A18" s="49" t="s">
        <v>15</v>
      </c>
      <c r="B18" s="50"/>
      <c r="C18" s="51"/>
    </row>
    <row r="19" spans="1:3" ht="16.5" thickBot="1" x14ac:dyDescent="0.3">
      <c r="A19" s="35" t="s">
        <v>0</v>
      </c>
      <c r="B19" s="36" t="s">
        <v>1</v>
      </c>
      <c r="C19" s="36" t="s">
        <v>6</v>
      </c>
    </row>
    <row r="20" spans="1:3" ht="16.5" thickBot="1" x14ac:dyDescent="0.3">
      <c r="A20" s="37">
        <v>2002</v>
      </c>
      <c r="B20" s="39">
        <v>1003473</v>
      </c>
      <c r="C20" s="38" t="s">
        <v>13</v>
      </c>
    </row>
    <row r="21" spans="1:3" ht="16.5" thickBot="1" x14ac:dyDescent="0.3">
      <c r="A21" s="37">
        <v>2003</v>
      </c>
      <c r="B21" s="39">
        <v>988122</v>
      </c>
      <c r="C21" s="40">
        <v>-1.4999999999999999E-2</v>
      </c>
    </row>
    <row r="22" spans="1:3" ht="16.5" thickBot="1" x14ac:dyDescent="0.3">
      <c r="A22" s="37">
        <v>2004</v>
      </c>
      <c r="B22" s="39">
        <v>966063</v>
      </c>
      <c r="C22" s="40">
        <v>-2.1999999999999999E-2</v>
      </c>
    </row>
    <row r="23" spans="1:3" ht="16.5" thickBot="1" x14ac:dyDescent="0.3">
      <c r="A23" s="37">
        <v>2005</v>
      </c>
      <c r="B23" s="39">
        <v>960145</v>
      </c>
      <c r="C23" s="40">
        <v>-6.0000000000000001E-3</v>
      </c>
    </row>
    <row r="24" spans="1:3" ht="16.5" thickBot="1" x14ac:dyDescent="0.3">
      <c r="A24" s="37">
        <v>2006</v>
      </c>
      <c r="B24" s="39">
        <v>932387</v>
      </c>
      <c r="C24" s="40">
        <v>-2.9000000000000001E-2</v>
      </c>
    </row>
    <row r="25" spans="1:3" ht="16.5" thickBot="1" x14ac:dyDescent="0.3">
      <c r="A25" s="37">
        <v>2007</v>
      </c>
      <c r="B25" s="39">
        <v>936399</v>
      </c>
      <c r="C25" s="40">
        <v>4.0000000000000001E-3</v>
      </c>
    </row>
    <row r="26" spans="1:3" ht="16.5" thickBot="1" x14ac:dyDescent="0.3">
      <c r="A26" s="37">
        <v>2008</v>
      </c>
      <c r="B26" s="39">
        <v>927871</v>
      </c>
      <c r="C26" s="40">
        <v>-8.9999999999999993E-3</v>
      </c>
    </row>
    <row r="27" spans="1:3" ht="16.5" thickBot="1" x14ac:dyDescent="0.3">
      <c r="A27" s="37">
        <v>2009</v>
      </c>
      <c r="B27" s="39">
        <v>971273</v>
      </c>
      <c r="C27" s="40">
        <v>4.7E-2</v>
      </c>
    </row>
    <row r="28" spans="1:3" ht="16.5" thickBot="1" x14ac:dyDescent="0.3">
      <c r="A28" s="37">
        <v>2010</v>
      </c>
      <c r="B28" s="39">
        <v>999845</v>
      </c>
      <c r="C28" s="40">
        <v>2.9000000000000001E-2</v>
      </c>
    </row>
    <row r="29" spans="1:3" ht="16.5" thickBot="1" x14ac:dyDescent="0.3">
      <c r="A29" s="37">
        <v>2011</v>
      </c>
      <c r="B29" s="39">
        <v>917464</v>
      </c>
      <c r="C29" s="40">
        <v>-8.2000000000000003E-2</v>
      </c>
    </row>
    <row r="30" spans="1:3" ht="16.5" thickBot="1" x14ac:dyDescent="0.3">
      <c r="A30" s="37">
        <v>2012</v>
      </c>
      <c r="B30" s="39">
        <v>845595</v>
      </c>
      <c r="C30" s="40">
        <v>-7.8E-2</v>
      </c>
    </row>
  </sheetData>
  <mergeCells count="1">
    <mergeCell ref="A18:C18"/>
  </mergeCells>
  <pageMargins left="0.7" right="0.7" top="0.75" bottom="0.75" header="0.3" footer="0.3"/>
  <pageSetup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1"/>
  <sheetViews>
    <sheetView topLeftCell="A14" workbookViewId="0">
      <selection activeCell="F24" sqref="F24"/>
    </sheetView>
  </sheetViews>
  <sheetFormatPr defaultRowHeight="15" x14ac:dyDescent="0.25"/>
  <cols>
    <col min="2" max="2" width="16" customWidth="1"/>
  </cols>
  <sheetData>
    <row r="2" spans="1:2" ht="18.75" x14ac:dyDescent="0.3">
      <c r="A2" s="9" t="s">
        <v>0</v>
      </c>
      <c r="B2" s="8" t="s">
        <v>5</v>
      </c>
    </row>
    <row r="3" spans="1:2" x14ac:dyDescent="0.25">
      <c r="A3" s="5">
        <v>2008</v>
      </c>
      <c r="B3" s="3">
        <v>17038</v>
      </c>
    </row>
    <row r="4" spans="1:2" x14ac:dyDescent="0.25">
      <c r="A4" s="5">
        <v>2009</v>
      </c>
      <c r="B4" s="3">
        <v>16799</v>
      </c>
    </row>
    <row r="5" spans="1:2" x14ac:dyDescent="0.25">
      <c r="A5" s="5">
        <v>2010</v>
      </c>
      <c r="B5" s="3">
        <v>16418</v>
      </c>
    </row>
    <row r="6" spans="1:2" x14ac:dyDescent="0.25">
      <c r="A6" s="16"/>
    </row>
    <row r="7" spans="1:2" x14ac:dyDescent="0.25">
      <c r="A7" s="2" t="s">
        <v>3</v>
      </c>
      <c r="B7" s="3">
        <f>AVERAGE(B3:B5)</f>
        <v>16751.666666666668</v>
      </c>
    </row>
    <row r="8" spans="1:2" x14ac:dyDescent="0.25">
      <c r="A8" s="2" t="s">
        <v>4</v>
      </c>
      <c r="B8" s="3">
        <f>MEDIAN(B3:B5)</f>
        <v>16799</v>
      </c>
    </row>
    <row r="23" spans="1:2" ht="15.75" thickBot="1" x14ac:dyDescent="0.3"/>
    <row r="24" spans="1:2" ht="61.5" customHeight="1" thickBot="1" x14ac:dyDescent="0.3">
      <c r="A24" s="52" t="s">
        <v>22</v>
      </c>
      <c r="B24" s="55"/>
    </row>
    <row r="25" spans="1:2" ht="16.5" thickBot="1" x14ac:dyDescent="0.3">
      <c r="A25" s="35" t="s">
        <v>0</v>
      </c>
      <c r="B25" s="36" t="s">
        <v>5</v>
      </c>
    </row>
    <row r="26" spans="1:2" ht="16.5" thickBot="1" x14ac:dyDescent="0.3">
      <c r="A26" s="37">
        <v>2008</v>
      </c>
      <c r="B26" s="39">
        <v>17038</v>
      </c>
    </row>
    <row r="27" spans="1:2" ht="16.5" thickBot="1" x14ac:dyDescent="0.3">
      <c r="A27" s="37">
        <v>2009</v>
      </c>
      <c r="B27" s="39">
        <v>16799</v>
      </c>
    </row>
    <row r="28" spans="1:2" ht="16.5" thickBot="1" x14ac:dyDescent="0.3">
      <c r="A28" s="37">
        <v>2010</v>
      </c>
      <c r="B28" s="39">
        <v>16418</v>
      </c>
    </row>
    <row r="29" spans="1:2" ht="15.75" thickBot="1" x14ac:dyDescent="0.3"/>
    <row r="30" spans="1:2" ht="16.5" thickBot="1" x14ac:dyDescent="0.3">
      <c r="A30" s="44" t="s">
        <v>3</v>
      </c>
      <c r="B30" s="45">
        <v>16752</v>
      </c>
    </row>
    <row r="31" spans="1:2" ht="16.5" thickBot="1" x14ac:dyDescent="0.3">
      <c r="A31" s="37" t="s">
        <v>4</v>
      </c>
      <c r="B31" s="39">
        <v>16799</v>
      </c>
    </row>
  </sheetData>
  <mergeCells count="1">
    <mergeCell ref="A24:B24"/>
  </mergeCells>
  <pageMargins left="0.7" right="0.7" top="0.75" bottom="0.75" header="0.3" footer="0.3"/>
  <pageSetup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I21" sqref="I21"/>
    </sheetView>
  </sheetViews>
  <sheetFormatPr defaultRowHeight="15" x14ac:dyDescent="0.25"/>
  <cols>
    <col min="1" max="1" width="19.85546875" customWidth="1"/>
    <col min="2" max="2" width="11" customWidth="1"/>
  </cols>
  <sheetData>
    <row r="1" spans="1:2" ht="18.75" x14ac:dyDescent="0.3">
      <c r="A1" s="9" t="s">
        <v>8</v>
      </c>
      <c r="B1" s="8" t="s">
        <v>5</v>
      </c>
    </row>
    <row r="2" spans="1:2" x14ac:dyDescent="0.25">
      <c r="A2" s="5" t="s">
        <v>9</v>
      </c>
      <c r="B2" s="21">
        <v>2210</v>
      </c>
    </row>
    <row r="3" spans="1:2" x14ac:dyDescent="0.25">
      <c r="A3" s="20" t="s">
        <v>12</v>
      </c>
      <c r="B3" s="21">
        <v>2209</v>
      </c>
    </row>
    <row r="4" spans="1:2" x14ac:dyDescent="0.25">
      <c r="A4" s="5" t="s">
        <v>11</v>
      </c>
      <c r="B4" s="21">
        <v>2163</v>
      </c>
    </row>
    <row r="5" spans="1:2" x14ac:dyDescent="0.25">
      <c r="A5" s="5" t="s">
        <v>10</v>
      </c>
      <c r="B5" s="21">
        <v>2137</v>
      </c>
    </row>
    <row r="7" spans="1:2" x14ac:dyDescent="0.25">
      <c r="A7" s="20" t="s">
        <v>3</v>
      </c>
      <c r="B7" s="22">
        <f>AVERAGE(B2:B5)</f>
        <v>2179.75</v>
      </c>
    </row>
    <row r="8" spans="1:2" x14ac:dyDescent="0.25">
      <c r="A8" s="20" t="s">
        <v>4</v>
      </c>
      <c r="B8" s="2">
        <f>MEDIAN(B2:B5)</f>
        <v>2186</v>
      </c>
    </row>
    <row r="10" spans="1:2" ht="18.75" x14ac:dyDescent="0.3">
      <c r="A10" s="9" t="s">
        <v>8</v>
      </c>
      <c r="B10" s="8" t="s">
        <v>5</v>
      </c>
    </row>
    <row r="11" spans="1:2" x14ac:dyDescent="0.25">
      <c r="A11" s="5" t="s">
        <v>9</v>
      </c>
      <c r="B11" s="27">
        <v>2210</v>
      </c>
    </row>
    <row r="12" spans="1:2" x14ac:dyDescent="0.25">
      <c r="A12" s="5" t="s">
        <v>10</v>
      </c>
      <c r="B12" s="27">
        <v>2137</v>
      </c>
    </row>
    <row r="13" spans="1:2" x14ac:dyDescent="0.25">
      <c r="A13" s="5" t="s">
        <v>11</v>
      </c>
      <c r="B13" s="27">
        <v>2163</v>
      </c>
    </row>
    <row r="14" spans="1:2" x14ac:dyDescent="0.25">
      <c r="A14" s="20" t="s">
        <v>12</v>
      </c>
      <c r="B14" s="27">
        <v>2209</v>
      </c>
    </row>
    <row r="17" spans="1:2" ht="15.75" thickBot="1" x14ac:dyDescent="0.3"/>
    <row r="18" spans="1:2" ht="54.75" customHeight="1" thickBot="1" x14ac:dyDescent="0.3">
      <c r="A18" s="52" t="s">
        <v>23</v>
      </c>
      <c r="B18" s="55"/>
    </row>
    <row r="19" spans="1:2" ht="16.5" thickBot="1" x14ac:dyDescent="0.3">
      <c r="A19" s="35" t="s">
        <v>8</v>
      </c>
      <c r="B19" s="36" t="s">
        <v>5</v>
      </c>
    </row>
    <row r="20" spans="1:2" ht="16.5" thickBot="1" x14ac:dyDescent="0.3">
      <c r="A20" s="37" t="s">
        <v>9</v>
      </c>
      <c r="B20" s="46">
        <v>2210</v>
      </c>
    </row>
    <row r="21" spans="1:2" ht="16.5" thickBot="1" x14ac:dyDescent="0.3">
      <c r="A21" s="37" t="s">
        <v>12</v>
      </c>
      <c r="B21" s="46">
        <v>2209</v>
      </c>
    </row>
    <row r="22" spans="1:2" ht="16.5" thickBot="1" x14ac:dyDescent="0.3">
      <c r="A22" s="37" t="s">
        <v>11</v>
      </c>
      <c r="B22" s="46">
        <v>2163</v>
      </c>
    </row>
    <row r="23" spans="1:2" ht="16.5" thickBot="1" x14ac:dyDescent="0.3">
      <c r="A23" s="37" t="s">
        <v>10</v>
      </c>
      <c r="B23" s="46">
        <v>2137</v>
      </c>
    </row>
    <row r="24" spans="1:2" ht="15.75" thickBot="1" x14ac:dyDescent="0.3"/>
    <row r="25" spans="1:2" ht="16.5" thickBot="1" x14ac:dyDescent="0.3">
      <c r="A25" s="44" t="s">
        <v>3</v>
      </c>
      <c r="B25" s="47">
        <v>2180</v>
      </c>
    </row>
    <row r="26" spans="1:2" ht="16.5" thickBot="1" x14ac:dyDescent="0.3">
      <c r="A26" s="37" t="s">
        <v>4</v>
      </c>
      <c r="B26" s="46">
        <v>2186</v>
      </c>
    </row>
  </sheetData>
  <mergeCells count="1">
    <mergeCell ref="A18:B18"/>
  </mergeCells>
  <pageMargins left="0.7" right="0.7" top="0.75" bottom="0.75" header="0.3" footer="0.3"/>
  <pageSetup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opLeftCell="A5" workbookViewId="0">
      <selection activeCell="A20" sqref="A20:A21"/>
    </sheetView>
  </sheetViews>
  <sheetFormatPr defaultRowHeight="15" x14ac:dyDescent="0.25"/>
  <cols>
    <col min="1" max="1" width="11.140625" customWidth="1"/>
    <col min="2" max="2" width="12.28515625" customWidth="1"/>
    <col min="5" max="5" width="23.85546875" customWidth="1"/>
  </cols>
  <sheetData>
    <row r="1" spans="1:2" ht="18.75" x14ac:dyDescent="0.3">
      <c r="A1" s="9" t="s">
        <v>8</v>
      </c>
      <c r="B1" s="8" t="s">
        <v>5</v>
      </c>
    </row>
    <row r="2" spans="1:2" x14ac:dyDescent="0.25">
      <c r="A2" s="5" t="s">
        <v>9</v>
      </c>
      <c r="B2" s="21">
        <v>109</v>
      </c>
    </row>
    <row r="3" spans="1:2" x14ac:dyDescent="0.25">
      <c r="A3" s="20" t="s">
        <v>12</v>
      </c>
      <c r="B3" s="21">
        <v>107</v>
      </c>
    </row>
    <row r="4" spans="1:2" x14ac:dyDescent="0.25">
      <c r="A4" s="5" t="s">
        <v>11</v>
      </c>
      <c r="B4" s="21">
        <v>104</v>
      </c>
    </row>
    <row r="5" spans="1:2" x14ac:dyDescent="0.25">
      <c r="A5" s="5" t="s">
        <v>10</v>
      </c>
      <c r="B5" s="21">
        <v>102</v>
      </c>
    </row>
    <row r="8" spans="1:2" ht="18.75" x14ac:dyDescent="0.3">
      <c r="A8" s="9" t="s">
        <v>8</v>
      </c>
      <c r="B8" s="8" t="s">
        <v>5</v>
      </c>
    </row>
    <row r="9" spans="1:2" x14ac:dyDescent="0.25">
      <c r="A9" s="5" t="s">
        <v>9</v>
      </c>
      <c r="B9" s="27">
        <v>109</v>
      </c>
    </row>
    <row r="10" spans="1:2" x14ac:dyDescent="0.25">
      <c r="A10" s="5" t="s">
        <v>10</v>
      </c>
      <c r="B10" s="27">
        <v>102</v>
      </c>
    </row>
    <row r="11" spans="1:2" x14ac:dyDescent="0.25">
      <c r="A11" s="5" t="s">
        <v>11</v>
      </c>
      <c r="B11" s="27">
        <v>104</v>
      </c>
    </row>
    <row r="12" spans="1:2" x14ac:dyDescent="0.25">
      <c r="A12" s="20" t="s">
        <v>12</v>
      </c>
      <c r="B12" s="27">
        <v>107</v>
      </c>
    </row>
    <row r="19" spans="4:5" ht="15.75" thickBot="1" x14ac:dyDescent="0.3"/>
    <row r="20" spans="4:5" ht="76.5" customHeight="1" thickBot="1" x14ac:dyDescent="0.3">
      <c r="D20" s="52" t="s">
        <v>24</v>
      </c>
      <c r="E20" s="55"/>
    </row>
    <row r="21" spans="4:5" ht="16.5" thickBot="1" x14ac:dyDescent="0.3">
      <c r="D21" s="35" t="s">
        <v>8</v>
      </c>
      <c r="E21" s="36" t="s">
        <v>5</v>
      </c>
    </row>
    <row r="22" spans="4:5" ht="16.5" thickBot="1" x14ac:dyDescent="0.3">
      <c r="D22" s="37" t="s">
        <v>9</v>
      </c>
      <c r="E22" s="43">
        <v>109</v>
      </c>
    </row>
    <row r="23" spans="4:5" ht="16.5" thickBot="1" x14ac:dyDescent="0.3">
      <c r="D23" s="37" t="s">
        <v>12</v>
      </c>
      <c r="E23" s="43">
        <v>107</v>
      </c>
    </row>
    <row r="24" spans="4:5" ht="16.5" thickBot="1" x14ac:dyDescent="0.3">
      <c r="D24" s="37" t="s">
        <v>11</v>
      </c>
      <c r="E24" s="43">
        <v>104</v>
      </c>
    </row>
    <row r="25" spans="4:5" ht="16.5" thickBot="1" x14ac:dyDescent="0.3">
      <c r="D25" s="37" t="s">
        <v>10</v>
      </c>
      <c r="E25" s="43">
        <v>102</v>
      </c>
    </row>
  </sheetData>
  <mergeCells count="1">
    <mergeCell ref="D20:E20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activeCell="G2" sqref="G2"/>
    </sheetView>
  </sheetViews>
  <sheetFormatPr defaultRowHeight="15" x14ac:dyDescent="0.25"/>
  <cols>
    <col min="1" max="1" width="11.5703125" customWidth="1"/>
    <col min="2" max="2" width="11.42578125" customWidth="1"/>
    <col min="15" max="15" width="17.140625" customWidth="1"/>
  </cols>
  <sheetData>
    <row r="1" spans="1:15" ht="18.75" x14ac:dyDescent="0.3">
      <c r="A1" s="9" t="s">
        <v>8</v>
      </c>
      <c r="B1" s="8" t="s">
        <v>5</v>
      </c>
    </row>
    <row r="2" spans="1:15" x14ac:dyDescent="0.25">
      <c r="A2" s="20" t="s">
        <v>12</v>
      </c>
      <c r="B2" s="21">
        <v>94</v>
      </c>
    </row>
    <row r="3" spans="1:15" x14ac:dyDescent="0.25">
      <c r="A3" s="5" t="s">
        <v>9</v>
      </c>
      <c r="B3" s="21">
        <v>93</v>
      </c>
    </row>
    <row r="4" spans="1:15" x14ac:dyDescent="0.25">
      <c r="A4" s="5" t="s">
        <v>11</v>
      </c>
      <c r="B4" s="21">
        <v>92</v>
      </c>
    </row>
    <row r="5" spans="1:15" ht="15.75" thickBot="1" x14ac:dyDescent="0.3">
      <c r="A5" s="5" t="s">
        <v>10</v>
      </c>
      <c r="B5" s="21">
        <v>90</v>
      </c>
    </row>
    <row r="6" spans="1:15" ht="75.75" customHeight="1" thickBot="1" x14ac:dyDescent="0.3">
      <c r="N6" s="52" t="s">
        <v>25</v>
      </c>
      <c r="O6" s="55"/>
    </row>
    <row r="7" spans="1:15" ht="16.5" thickBot="1" x14ac:dyDescent="0.3">
      <c r="N7" s="35" t="s">
        <v>8</v>
      </c>
      <c r="O7" s="36" t="s">
        <v>5</v>
      </c>
    </row>
    <row r="8" spans="1:15" ht="19.5" thickBot="1" x14ac:dyDescent="0.35">
      <c r="A8" s="9" t="s">
        <v>8</v>
      </c>
      <c r="B8" s="8" t="s">
        <v>5</v>
      </c>
      <c r="N8" s="37" t="s">
        <v>12</v>
      </c>
      <c r="O8" s="43">
        <v>94</v>
      </c>
    </row>
    <row r="9" spans="1:15" ht="16.5" thickBot="1" x14ac:dyDescent="0.3">
      <c r="A9" s="5" t="s">
        <v>9</v>
      </c>
      <c r="B9" s="27">
        <v>93</v>
      </c>
      <c r="N9" s="37" t="s">
        <v>9</v>
      </c>
      <c r="O9" s="43">
        <v>93</v>
      </c>
    </row>
    <row r="10" spans="1:15" ht="16.5" thickBot="1" x14ac:dyDescent="0.3">
      <c r="A10" s="5" t="s">
        <v>10</v>
      </c>
      <c r="B10" s="27">
        <v>90</v>
      </c>
      <c r="N10" s="37" t="s">
        <v>11</v>
      </c>
      <c r="O10" s="43">
        <v>92</v>
      </c>
    </row>
    <row r="11" spans="1:15" ht="16.5" thickBot="1" x14ac:dyDescent="0.3">
      <c r="A11" s="5" t="s">
        <v>11</v>
      </c>
      <c r="B11" s="27">
        <v>92</v>
      </c>
      <c r="N11" s="37" t="s">
        <v>10</v>
      </c>
      <c r="O11" s="43">
        <v>90</v>
      </c>
    </row>
    <row r="12" spans="1:15" x14ac:dyDescent="0.25">
      <c r="A12" s="20" t="s">
        <v>12</v>
      </c>
      <c r="B12" s="27">
        <v>94</v>
      </c>
    </row>
  </sheetData>
  <mergeCells count="1">
    <mergeCell ref="N6:O6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opLeftCell="A5" workbookViewId="0">
      <selection activeCell="N18" sqref="N18:O23"/>
    </sheetView>
  </sheetViews>
  <sheetFormatPr defaultRowHeight="15" x14ac:dyDescent="0.25"/>
  <cols>
    <col min="1" max="1" width="12.28515625" customWidth="1"/>
    <col min="2" max="2" width="11.42578125" customWidth="1"/>
    <col min="14" max="14" width="20.140625" customWidth="1"/>
    <col min="15" max="15" width="31.85546875" customWidth="1"/>
  </cols>
  <sheetData>
    <row r="1" spans="1:2" ht="18.75" x14ac:dyDescent="0.3">
      <c r="A1" s="9" t="s">
        <v>8</v>
      </c>
      <c r="B1" s="8" t="s">
        <v>5</v>
      </c>
    </row>
    <row r="2" spans="1:2" x14ac:dyDescent="0.25">
      <c r="A2" s="5" t="s">
        <v>9</v>
      </c>
      <c r="B2" s="21">
        <v>6</v>
      </c>
    </row>
    <row r="3" spans="1:2" x14ac:dyDescent="0.25">
      <c r="A3" s="5" t="s">
        <v>10</v>
      </c>
      <c r="B3" s="21">
        <v>5</v>
      </c>
    </row>
    <row r="4" spans="1:2" x14ac:dyDescent="0.25">
      <c r="A4" s="5" t="s">
        <v>11</v>
      </c>
      <c r="B4" s="21">
        <v>5</v>
      </c>
    </row>
    <row r="5" spans="1:2" x14ac:dyDescent="0.25">
      <c r="A5" s="20" t="s">
        <v>12</v>
      </c>
      <c r="B5" s="21">
        <v>5</v>
      </c>
    </row>
    <row r="9" spans="1:2" ht="18.75" x14ac:dyDescent="0.3">
      <c r="A9" s="9" t="s">
        <v>8</v>
      </c>
      <c r="B9" s="8" t="s">
        <v>5</v>
      </c>
    </row>
    <row r="10" spans="1:2" x14ac:dyDescent="0.25">
      <c r="A10" s="5" t="s">
        <v>9</v>
      </c>
      <c r="B10" s="27">
        <v>6</v>
      </c>
    </row>
    <row r="11" spans="1:2" x14ac:dyDescent="0.25">
      <c r="A11" s="5" t="s">
        <v>10</v>
      </c>
      <c r="B11" s="27">
        <v>5</v>
      </c>
    </row>
    <row r="12" spans="1:2" x14ac:dyDescent="0.25">
      <c r="A12" s="5" t="s">
        <v>11</v>
      </c>
      <c r="B12" s="27">
        <v>5</v>
      </c>
    </row>
    <row r="13" spans="1:2" x14ac:dyDescent="0.25">
      <c r="A13" s="20" t="s">
        <v>12</v>
      </c>
      <c r="B13" s="27">
        <v>5</v>
      </c>
    </row>
    <row r="17" spans="14:15" ht="15.75" thickBot="1" x14ac:dyDescent="0.3"/>
    <row r="18" spans="14:15" ht="41.25" customHeight="1" thickBot="1" x14ac:dyDescent="0.3">
      <c r="N18" s="52" t="s">
        <v>26</v>
      </c>
      <c r="O18" s="55"/>
    </row>
    <row r="19" spans="14:15" ht="18.75" customHeight="1" thickBot="1" x14ac:dyDescent="0.3">
      <c r="N19" s="35" t="s">
        <v>8</v>
      </c>
      <c r="O19" s="36" t="s">
        <v>5</v>
      </c>
    </row>
    <row r="20" spans="14:15" ht="16.5" thickBot="1" x14ac:dyDescent="0.3">
      <c r="N20" s="37" t="s">
        <v>9</v>
      </c>
      <c r="O20" s="43">
        <v>6</v>
      </c>
    </row>
    <row r="21" spans="14:15" ht="16.5" thickBot="1" x14ac:dyDescent="0.3">
      <c r="N21" s="37" t="s">
        <v>10</v>
      </c>
      <c r="O21" s="43">
        <v>5</v>
      </c>
    </row>
    <row r="22" spans="14:15" ht="16.5" thickBot="1" x14ac:dyDescent="0.3">
      <c r="N22" s="37" t="s">
        <v>11</v>
      </c>
      <c r="O22" s="43">
        <v>5</v>
      </c>
    </row>
    <row r="23" spans="14:15" ht="16.5" thickBot="1" x14ac:dyDescent="0.3">
      <c r="N23" s="37" t="s">
        <v>12</v>
      </c>
      <c r="O23" s="43">
        <v>5</v>
      </c>
    </row>
  </sheetData>
  <mergeCells count="1">
    <mergeCell ref="N18:O18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opLeftCell="A6" workbookViewId="0">
      <selection activeCell="B23" sqref="B23"/>
    </sheetView>
  </sheetViews>
  <sheetFormatPr defaultRowHeight="15" x14ac:dyDescent="0.25"/>
  <cols>
    <col min="1" max="1" width="11.7109375" customWidth="1"/>
    <col min="2" max="2" width="12.5703125" customWidth="1"/>
    <col min="14" max="14" width="22.28515625" customWidth="1"/>
    <col min="15" max="15" width="22.85546875" customWidth="1"/>
  </cols>
  <sheetData>
    <row r="1" spans="1:2" ht="18.75" x14ac:dyDescent="0.3">
      <c r="A1" s="9" t="s">
        <v>8</v>
      </c>
      <c r="B1" s="8" t="s">
        <v>5</v>
      </c>
    </row>
    <row r="2" spans="1:2" x14ac:dyDescent="0.25">
      <c r="A2" s="5" t="s">
        <v>9</v>
      </c>
      <c r="B2" s="21">
        <v>106</v>
      </c>
    </row>
    <row r="3" spans="1:2" x14ac:dyDescent="0.25">
      <c r="A3" s="20" t="s">
        <v>12</v>
      </c>
      <c r="B3" s="21">
        <v>105</v>
      </c>
    </row>
    <row r="4" spans="1:2" x14ac:dyDescent="0.25">
      <c r="A4" s="5" t="s">
        <v>11</v>
      </c>
      <c r="B4" s="21">
        <v>103</v>
      </c>
    </row>
    <row r="5" spans="1:2" x14ac:dyDescent="0.25">
      <c r="A5" s="5" t="s">
        <v>10</v>
      </c>
      <c r="B5" s="21">
        <v>101</v>
      </c>
    </row>
    <row r="9" spans="1:2" ht="18.75" x14ac:dyDescent="0.3">
      <c r="A9" s="9" t="s">
        <v>8</v>
      </c>
      <c r="B9" s="8" t="s">
        <v>5</v>
      </c>
    </row>
    <row r="10" spans="1:2" x14ac:dyDescent="0.25">
      <c r="A10" s="5" t="s">
        <v>9</v>
      </c>
      <c r="B10" s="27">
        <v>106</v>
      </c>
    </row>
    <row r="11" spans="1:2" x14ac:dyDescent="0.25">
      <c r="A11" s="5" t="s">
        <v>10</v>
      </c>
      <c r="B11" s="27">
        <v>101</v>
      </c>
    </row>
    <row r="12" spans="1:2" x14ac:dyDescent="0.25">
      <c r="A12" s="5" t="s">
        <v>11</v>
      </c>
      <c r="B12" s="27">
        <v>103</v>
      </c>
    </row>
    <row r="13" spans="1:2" x14ac:dyDescent="0.25">
      <c r="A13" s="20" t="s">
        <v>12</v>
      </c>
      <c r="B13" s="27">
        <v>105</v>
      </c>
    </row>
    <row r="14" spans="1:2" x14ac:dyDescent="0.25">
      <c r="B14" s="27"/>
    </row>
    <row r="18" spans="14:15" ht="15.75" thickBot="1" x14ac:dyDescent="0.3"/>
    <row r="19" spans="14:15" ht="54.75" customHeight="1" thickBot="1" x14ac:dyDescent="0.3">
      <c r="N19" s="52" t="s">
        <v>27</v>
      </c>
      <c r="O19" s="55"/>
    </row>
    <row r="20" spans="14:15" ht="16.5" thickBot="1" x14ac:dyDescent="0.3">
      <c r="N20" s="35" t="s">
        <v>8</v>
      </c>
      <c r="O20" s="36" t="s">
        <v>5</v>
      </c>
    </row>
    <row r="21" spans="14:15" ht="16.5" thickBot="1" x14ac:dyDescent="0.3">
      <c r="N21" s="37" t="s">
        <v>9</v>
      </c>
      <c r="O21" s="48">
        <v>106</v>
      </c>
    </row>
    <row r="22" spans="14:15" ht="16.5" thickBot="1" x14ac:dyDescent="0.3">
      <c r="N22" s="37" t="s">
        <v>10</v>
      </c>
      <c r="O22" s="48">
        <v>101</v>
      </c>
    </row>
    <row r="23" spans="14:15" ht="16.5" thickBot="1" x14ac:dyDescent="0.3">
      <c r="N23" s="37" t="s">
        <v>11</v>
      </c>
      <c r="O23" s="48">
        <v>103</v>
      </c>
    </row>
    <row r="24" spans="14:15" ht="16.5" thickBot="1" x14ac:dyDescent="0.3">
      <c r="N24" s="37" t="s">
        <v>12</v>
      </c>
      <c r="O24" s="48">
        <v>105</v>
      </c>
    </row>
  </sheetData>
  <mergeCells count="1">
    <mergeCell ref="N19:O19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abSelected="1" workbookViewId="0"/>
  </sheetViews>
  <sheetFormatPr defaultRowHeight="15" x14ac:dyDescent="0.25"/>
  <cols>
    <col min="1" max="1" width="10.28515625" customWidth="1"/>
    <col min="2" max="2" width="10.7109375" customWidth="1"/>
    <col min="13" max="13" width="36.140625" customWidth="1"/>
  </cols>
  <sheetData>
    <row r="1" spans="1:14" ht="18.75" x14ac:dyDescent="0.3">
      <c r="A1" s="9" t="s">
        <v>8</v>
      </c>
      <c r="B1" s="8" t="s">
        <v>5</v>
      </c>
    </row>
    <row r="2" spans="1:14" x14ac:dyDescent="0.25">
      <c r="A2" s="5" t="s">
        <v>11</v>
      </c>
      <c r="B2" s="23">
        <v>192</v>
      </c>
    </row>
    <row r="3" spans="1:14" x14ac:dyDescent="0.25">
      <c r="A3" s="20" t="s">
        <v>12</v>
      </c>
      <c r="B3" s="23">
        <v>173</v>
      </c>
    </row>
    <row r="4" spans="1:14" ht="15.75" thickBot="1" x14ac:dyDescent="0.3">
      <c r="A4" s="5" t="s">
        <v>9</v>
      </c>
      <c r="B4" s="23">
        <v>171</v>
      </c>
    </row>
    <row r="5" spans="1:14" ht="19.5" thickBot="1" x14ac:dyDescent="0.3">
      <c r="A5" s="5" t="s">
        <v>10</v>
      </c>
      <c r="B5" s="23">
        <v>169</v>
      </c>
      <c r="M5" s="49" t="s">
        <v>14</v>
      </c>
      <c r="N5" s="51"/>
    </row>
    <row r="6" spans="1:14" ht="16.5" thickBot="1" x14ac:dyDescent="0.3">
      <c r="M6" s="35" t="s">
        <v>8</v>
      </c>
      <c r="N6" s="36" t="s">
        <v>5</v>
      </c>
    </row>
    <row r="7" spans="1:14" ht="16.5" thickBot="1" x14ac:dyDescent="0.3">
      <c r="A7" s="20" t="s">
        <v>3</v>
      </c>
      <c r="B7" s="22">
        <f>AVERAGE(B2:B5)</f>
        <v>176.25</v>
      </c>
      <c r="M7" s="37" t="s">
        <v>9</v>
      </c>
      <c r="N7" s="38">
        <v>171</v>
      </c>
    </row>
    <row r="8" spans="1:14" ht="16.5" thickBot="1" x14ac:dyDescent="0.3">
      <c r="A8" s="20" t="s">
        <v>4</v>
      </c>
      <c r="B8" s="2">
        <f>MEDIAN(B2:B5)</f>
        <v>172</v>
      </c>
      <c r="M8" s="37" t="s">
        <v>10</v>
      </c>
      <c r="N8" s="38">
        <v>169</v>
      </c>
    </row>
    <row r="9" spans="1:14" ht="16.5" thickBot="1" x14ac:dyDescent="0.3">
      <c r="M9" s="37" t="s">
        <v>11</v>
      </c>
      <c r="N9" s="38">
        <v>192</v>
      </c>
    </row>
    <row r="10" spans="1:14" ht="16.5" thickBot="1" x14ac:dyDescent="0.3">
      <c r="M10" s="37" t="s">
        <v>12</v>
      </c>
      <c r="N10" s="38">
        <v>173</v>
      </c>
    </row>
    <row r="11" spans="1:14" ht="18.75" x14ac:dyDescent="0.3">
      <c r="A11" s="9" t="s">
        <v>8</v>
      </c>
      <c r="B11" s="8" t="s">
        <v>5</v>
      </c>
    </row>
    <row r="12" spans="1:14" x14ac:dyDescent="0.25">
      <c r="A12" s="5" t="s">
        <v>9</v>
      </c>
      <c r="B12" s="23">
        <v>171</v>
      </c>
    </row>
    <row r="13" spans="1:14" x14ac:dyDescent="0.25">
      <c r="A13" s="5" t="s">
        <v>10</v>
      </c>
      <c r="B13" s="23">
        <v>169</v>
      </c>
    </row>
    <row r="14" spans="1:14" x14ac:dyDescent="0.25">
      <c r="A14" s="5" t="s">
        <v>11</v>
      </c>
      <c r="B14" s="23">
        <v>192</v>
      </c>
    </row>
    <row r="15" spans="1:14" x14ac:dyDescent="0.25">
      <c r="A15" s="20" t="s">
        <v>12</v>
      </c>
      <c r="B15" s="23">
        <v>173</v>
      </c>
    </row>
  </sheetData>
  <autoFilter ref="A1:B5">
    <sortState ref="A2:B5">
      <sortCondition descending="1" ref="B1:B5"/>
    </sortState>
  </autoFilter>
  <sortState ref="A12:B15">
    <sortCondition ref="A11"/>
  </sortState>
  <mergeCells count="1">
    <mergeCell ref="M5:N5"/>
  </mergeCells>
  <pageMargins left="0.7" right="0.7" top="0.75" bottom="0.75" header="0.3" footer="0.3"/>
  <pageSetup orientation="portrait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opLeftCell="A8" workbookViewId="0">
      <selection activeCell="K21" sqref="K21"/>
    </sheetView>
  </sheetViews>
  <sheetFormatPr defaultRowHeight="15" x14ac:dyDescent="0.25"/>
  <cols>
    <col min="1" max="1" width="10.42578125" customWidth="1"/>
    <col min="2" max="2" width="11.85546875" customWidth="1"/>
    <col min="12" max="12" width="13.7109375" customWidth="1"/>
    <col min="13" max="13" width="13.85546875" customWidth="1"/>
  </cols>
  <sheetData>
    <row r="1" spans="1:2" ht="18.75" x14ac:dyDescent="0.3">
      <c r="A1" s="9" t="s">
        <v>8</v>
      </c>
      <c r="B1" s="8" t="s">
        <v>5</v>
      </c>
    </row>
    <row r="2" spans="1:2" x14ac:dyDescent="0.25">
      <c r="A2" s="20" t="s">
        <v>12</v>
      </c>
      <c r="B2" s="21">
        <v>39</v>
      </c>
    </row>
    <row r="3" spans="1:2" x14ac:dyDescent="0.25">
      <c r="A3" s="5" t="s">
        <v>9</v>
      </c>
      <c r="B3" s="21">
        <v>38</v>
      </c>
    </row>
    <row r="4" spans="1:2" x14ac:dyDescent="0.25">
      <c r="A4" s="5" t="s">
        <v>11</v>
      </c>
      <c r="B4" s="21">
        <v>38</v>
      </c>
    </row>
    <row r="5" spans="1:2" x14ac:dyDescent="0.25">
      <c r="A5" s="5" t="s">
        <v>10</v>
      </c>
      <c r="B5" s="21">
        <v>38</v>
      </c>
    </row>
    <row r="7" spans="1:2" x14ac:dyDescent="0.25">
      <c r="B7" s="24">
        <f>AVERAGE(B2:B5)</f>
        <v>38.25</v>
      </c>
    </row>
    <row r="8" spans="1:2" x14ac:dyDescent="0.25">
      <c r="B8" s="24">
        <f>MEDIAN(B2:B5)</f>
        <v>38</v>
      </c>
    </row>
    <row r="10" spans="1:2" ht="18.75" x14ac:dyDescent="0.3">
      <c r="A10" s="9" t="s">
        <v>8</v>
      </c>
      <c r="B10" s="8" t="s">
        <v>5</v>
      </c>
    </row>
    <row r="11" spans="1:2" x14ac:dyDescent="0.25">
      <c r="A11" s="5" t="s">
        <v>9</v>
      </c>
      <c r="B11" s="27">
        <v>38</v>
      </c>
    </row>
    <row r="12" spans="1:2" x14ac:dyDescent="0.25">
      <c r="A12" s="5" t="s">
        <v>10</v>
      </c>
      <c r="B12" s="27">
        <v>38</v>
      </c>
    </row>
    <row r="13" spans="1:2" x14ac:dyDescent="0.25">
      <c r="A13" s="5" t="s">
        <v>11</v>
      </c>
      <c r="B13" s="27">
        <v>38</v>
      </c>
    </row>
    <row r="14" spans="1:2" x14ac:dyDescent="0.25">
      <c r="A14" s="20" t="s">
        <v>12</v>
      </c>
      <c r="B14" s="27">
        <v>39</v>
      </c>
    </row>
    <row r="20" ht="15" customHeight="1" x14ac:dyDescent="0.25"/>
  </sheetData>
  <autoFilter ref="A1:B5">
    <sortState ref="A2:B5">
      <sortCondition descending="1" ref="B1:B5"/>
    </sortState>
  </autoFilter>
  <sortState ref="A11:B14">
    <sortCondition ref="A10"/>
  </sortState>
  <pageMargins left="0.7" right="0.7" top="0.75" bottom="0.75" header="0.3" footer="0.3"/>
  <pageSetup orientation="portrait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A19" sqref="A19:A20"/>
    </sheetView>
  </sheetViews>
  <sheetFormatPr defaultRowHeight="15" x14ac:dyDescent="0.25"/>
  <cols>
    <col min="1" max="1" width="11.42578125" customWidth="1"/>
    <col min="2" max="2" width="12.7109375" customWidth="1"/>
    <col min="12" max="12" width="13.5703125" customWidth="1"/>
    <col min="13" max="13" width="14.140625" customWidth="1"/>
  </cols>
  <sheetData>
    <row r="1" spans="1:2" ht="18.75" x14ac:dyDescent="0.3">
      <c r="A1" s="9" t="s">
        <v>8</v>
      </c>
      <c r="B1" s="8" t="s">
        <v>5</v>
      </c>
    </row>
    <row r="2" spans="1:2" x14ac:dyDescent="0.25">
      <c r="A2" s="20" t="s">
        <v>12</v>
      </c>
      <c r="B2" s="21">
        <v>83</v>
      </c>
    </row>
    <row r="3" spans="1:2" x14ac:dyDescent="0.25">
      <c r="A3" s="5" t="s">
        <v>9</v>
      </c>
      <c r="B3" s="21">
        <v>82</v>
      </c>
    </row>
    <row r="4" spans="1:2" x14ac:dyDescent="0.25">
      <c r="A4" s="5" t="s">
        <v>10</v>
      </c>
      <c r="B4" s="21">
        <v>81</v>
      </c>
    </row>
    <row r="5" spans="1:2" x14ac:dyDescent="0.25">
      <c r="A5" s="5" t="s">
        <v>11</v>
      </c>
      <c r="B5" s="21">
        <v>80</v>
      </c>
    </row>
    <row r="7" spans="1:2" x14ac:dyDescent="0.25">
      <c r="B7" s="25">
        <f>AVERAGE(B2:B5)</f>
        <v>81.5</v>
      </c>
    </row>
    <row r="8" spans="1:2" x14ac:dyDescent="0.25">
      <c r="B8" s="25">
        <f>MEDIAN(B2:B5)</f>
        <v>81.5</v>
      </c>
    </row>
    <row r="10" spans="1:2" ht="18.75" x14ac:dyDescent="0.3">
      <c r="A10" s="9" t="s">
        <v>8</v>
      </c>
      <c r="B10" s="8" t="s">
        <v>5</v>
      </c>
    </row>
    <row r="11" spans="1:2" x14ac:dyDescent="0.25">
      <c r="A11" s="5" t="s">
        <v>9</v>
      </c>
      <c r="B11" s="27">
        <v>82</v>
      </c>
    </row>
    <row r="12" spans="1:2" x14ac:dyDescent="0.25">
      <c r="A12" s="5" t="s">
        <v>10</v>
      </c>
      <c r="B12" s="27">
        <v>81</v>
      </c>
    </row>
    <row r="13" spans="1:2" x14ac:dyDescent="0.25">
      <c r="A13" s="5" t="s">
        <v>11</v>
      </c>
      <c r="B13" s="27">
        <v>80</v>
      </c>
    </row>
    <row r="14" spans="1:2" x14ac:dyDescent="0.25">
      <c r="A14" s="20" t="s">
        <v>12</v>
      </c>
      <c r="B14" s="27">
        <v>83</v>
      </c>
    </row>
    <row r="18" spans="12:13" ht="15.75" thickBot="1" x14ac:dyDescent="0.3"/>
    <row r="19" spans="12:13" ht="54" customHeight="1" thickBot="1" x14ac:dyDescent="0.3">
      <c r="L19" s="52" t="s">
        <v>28</v>
      </c>
      <c r="M19" s="55"/>
    </row>
    <row r="20" spans="12:13" ht="16.5" thickBot="1" x14ac:dyDescent="0.3">
      <c r="L20" s="35" t="s">
        <v>8</v>
      </c>
      <c r="M20" s="36" t="s">
        <v>5</v>
      </c>
    </row>
    <row r="21" spans="12:13" ht="16.5" thickBot="1" x14ac:dyDescent="0.3">
      <c r="L21" s="37" t="s">
        <v>9</v>
      </c>
      <c r="M21" s="43">
        <v>82</v>
      </c>
    </row>
    <row r="22" spans="12:13" ht="16.5" thickBot="1" x14ac:dyDescent="0.3">
      <c r="L22" s="37" t="s">
        <v>10</v>
      </c>
      <c r="M22" s="43">
        <v>81</v>
      </c>
    </row>
    <row r="23" spans="12:13" ht="16.5" thickBot="1" x14ac:dyDescent="0.3">
      <c r="L23" s="37" t="s">
        <v>11</v>
      </c>
      <c r="M23" s="43">
        <v>80</v>
      </c>
    </row>
    <row r="24" spans="12:13" ht="16.5" thickBot="1" x14ac:dyDescent="0.3">
      <c r="L24" s="37" t="s">
        <v>12</v>
      </c>
      <c r="M24" s="43">
        <v>83</v>
      </c>
    </row>
  </sheetData>
  <autoFilter ref="A1:B5">
    <sortState ref="A2:B5">
      <sortCondition descending="1" ref="B1:B5"/>
    </sortState>
  </autoFilter>
  <sortState ref="A11:B14">
    <sortCondition ref="A10"/>
  </sortState>
  <mergeCells count="1">
    <mergeCell ref="L19:M19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opLeftCell="C1" workbookViewId="0">
      <selection activeCell="L6" sqref="L6"/>
    </sheetView>
  </sheetViews>
  <sheetFormatPr defaultRowHeight="15" x14ac:dyDescent="0.25"/>
  <cols>
    <col min="1" max="1" width="11.28515625" customWidth="1"/>
    <col min="2" max="2" width="13.42578125" customWidth="1"/>
  </cols>
  <sheetData>
    <row r="1" spans="1:2" ht="18.75" x14ac:dyDescent="0.3">
      <c r="A1" s="9" t="s">
        <v>8</v>
      </c>
      <c r="B1" s="8" t="s">
        <v>5</v>
      </c>
    </row>
    <row r="2" spans="1:2" x14ac:dyDescent="0.25">
      <c r="A2" s="5" t="s">
        <v>10</v>
      </c>
      <c r="B2" s="21">
        <v>35589</v>
      </c>
    </row>
    <row r="3" spans="1:2" x14ac:dyDescent="0.25">
      <c r="A3" s="5" t="s">
        <v>11</v>
      </c>
      <c r="B3" s="21">
        <v>27821</v>
      </c>
    </row>
    <row r="4" spans="1:2" x14ac:dyDescent="0.25">
      <c r="A4" s="20" t="s">
        <v>12</v>
      </c>
      <c r="B4" s="21">
        <v>17904</v>
      </c>
    </row>
    <row r="5" spans="1:2" x14ac:dyDescent="0.25">
      <c r="A5" s="5" t="s">
        <v>9</v>
      </c>
      <c r="B5" s="21">
        <v>12006</v>
      </c>
    </row>
    <row r="7" spans="1:2" x14ac:dyDescent="0.25">
      <c r="A7" s="20" t="s">
        <v>3</v>
      </c>
      <c r="B7" s="26">
        <f>AVERAGE(B2:B5)</f>
        <v>23330</v>
      </c>
    </row>
    <row r="8" spans="1:2" x14ac:dyDescent="0.25">
      <c r="A8" s="20" t="s">
        <v>4</v>
      </c>
      <c r="B8" s="26">
        <f>MEDIAN(B2:B5)</f>
        <v>22862.5</v>
      </c>
    </row>
    <row r="10" spans="1:2" ht="18.75" x14ac:dyDescent="0.3">
      <c r="A10" s="9" t="s">
        <v>8</v>
      </c>
      <c r="B10" s="8" t="s">
        <v>5</v>
      </c>
    </row>
    <row r="11" spans="1:2" x14ac:dyDescent="0.25">
      <c r="A11" s="5" t="s">
        <v>9</v>
      </c>
      <c r="B11" s="27">
        <v>12006</v>
      </c>
    </row>
    <row r="12" spans="1:2" x14ac:dyDescent="0.25">
      <c r="A12" s="5" t="s">
        <v>10</v>
      </c>
      <c r="B12" s="27">
        <v>35589</v>
      </c>
    </row>
    <row r="13" spans="1:2" x14ac:dyDescent="0.25">
      <c r="A13" s="5" t="s">
        <v>11</v>
      </c>
      <c r="B13" s="27">
        <v>27821</v>
      </c>
    </row>
    <row r="14" spans="1:2" x14ac:dyDescent="0.25">
      <c r="A14" s="20" t="s">
        <v>12</v>
      </c>
      <c r="B14" s="27">
        <v>17904</v>
      </c>
    </row>
  </sheetData>
  <autoFilter ref="A1:B5">
    <sortState ref="A2:B5">
      <sortCondition descending="1" ref="B1:B5"/>
    </sortState>
  </autoFilter>
  <sortState ref="A11:B14">
    <sortCondition ref="A1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C10" sqref="C10"/>
    </sheetView>
  </sheetViews>
  <sheetFormatPr defaultRowHeight="15" x14ac:dyDescent="0.25"/>
  <cols>
    <col min="1" max="1" width="8.28515625" customWidth="1"/>
    <col min="2" max="2" width="13.5703125" customWidth="1"/>
    <col min="3" max="3" width="13.85546875" customWidth="1"/>
  </cols>
  <sheetData>
    <row r="1" spans="1:3" ht="18.75" x14ac:dyDescent="0.3">
      <c r="A1" s="9" t="s">
        <v>0</v>
      </c>
      <c r="B1" s="9" t="s">
        <v>1</v>
      </c>
      <c r="C1" s="9" t="s">
        <v>6</v>
      </c>
    </row>
    <row r="2" spans="1:3" x14ac:dyDescent="0.25">
      <c r="A2" s="2">
        <v>2005</v>
      </c>
      <c r="B2" s="3">
        <v>413605</v>
      </c>
      <c r="C2" s="30" t="s">
        <v>13</v>
      </c>
    </row>
    <row r="3" spans="1:3" x14ac:dyDescent="0.25">
      <c r="A3" s="2">
        <v>2006</v>
      </c>
      <c r="B3" s="3">
        <v>410153</v>
      </c>
      <c r="C3" s="33">
        <v>-8.0000000000000002E-3</v>
      </c>
    </row>
    <row r="4" spans="1:3" x14ac:dyDescent="0.25">
      <c r="A4" s="2">
        <v>2007</v>
      </c>
      <c r="B4" s="3">
        <v>473353</v>
      </c>
      <c r="C4" s="33">
        <v>0.154</v>
      </c>
    </row>
    <row r="5" spans="1:3" x14ac:dyDescent="0.25">
      <c r="A5" s="2">
        <v>2008</v>
      </c>
      <c r="B5" s="3">
        <v>447587</v>
      </c>
      <c r="C5" s="33">
        <v>-5.3999999999999999E-2</v>
      </c>
    </row>
    <row r="6" spans="1:3" x14ac:dyDescent="0.25">
      <c r="A6" s="2">
        <v>2009</v>
      </c>
      <c r="B6" s="3">
        <v>399841</v>
      </c>
      <c r="C6" s="33">
        <v>-0.106</v>
      </c>
    </row>
    <row r="7" spans="1:3" x14ac:dyDescent="0.25">
      <c r="A7" s="2">
        <v>2010</v>
      </c>
      <c r="B7" s="3">
        <v>420890</v>
      </c>
      <c r="C7" s="33">
        <v>5.2999999999999999E-2</v>
      </c>
    </row>
    <row r="8" spans="1:3" x14ac:dyDescent="0.25">
      <c r="A8" s="2">
        <v>2011</v>
      </c>
      <c r="B8" s="3">
        <v>423924</v>
      </c>
      <c r="C8" s="33">
        <v>7.0000000000000001E-3</v>
      </c>
    </row>
    <row r="9" spans="1:3" x14ac:dyDescent="0.25">
      <c r="A9" s="2">
        <v>2012</v>
      </c>
      <c r="B9" s="3">
        <v>448736</v>
      </c>
      <c r="C9" s="33">
        <v>5.8999999999999997E-2</v>
      </c>
    </row>
    <row r="11" spans="1:3" x14ac:dyDescent="0.25">
      <c r="A11" s="2" t="s">
        <v>3</v>
      </c>
      <c r="B11" s="3">
        <f>AVERAGE(B2:B9)</f>
        <v>429761.125</v>
      </c>
    </row>
    <row r="12" spans="1:3" x14ac:dyDescent="0.25">
      <c r="A12" s="2" t="s">
        <v>4</v>
      </c>
      <c r="B12" s="3">
        <f>MEDIAN(B2:B9)</f>
        <v>422407</v>
      </c>
    </row>
    <row r="13" spans="1:3" ht="15.75" thickBot="1" x14ac:dyDescent="0.3"/>
    <row r="14" spans="1:3" ht="60" customHeight="1" thickBot="1" x14ac:dyDescent="0.3">
      <c r="A14" s="52" t="s">
        <v>16</v>
      </c>
      <c r="B14" s="53"/>
      <c r="C14" s="54"/>
    </row>
    <row r="15" spans="1:3" ht="16.5" thickBot="1" x14ac:dyDescent="0.3">
      <c r="A15" s="35" t="s">
        <v>0</v>
      </c>
      <c r="B15" s="36" t="s">
        <v>1</v>
      </c>
      <c r="C15" s="36" t="s">
        <v>6</v>
      </c>
    </row>
    <row r="16" spans="1:3" ht="16.5" thickBot="1" x14ac:dyDescent="0.3">
      <c r="A16" s="37">
        <v>2005</v>
      </c>
      <c r="B16" s="39">
        <v>413605</v>
      </c>
      <c r="C16" s="38" t="s">
        <v>13</v>
      </c>
    </row>
    <row r="17" spans="1:3" ht="16.5" thickBot="1" x14ac:dyDescent="0.3">
      <c r="A17" s="37">
        <v>2006</v>
      </c>
      <c r="B17" s="39">
        <v>410153</v>
      </c>
      <c r="C17" s="41">
        <v>-0.01</v>
      </c>
    </row>
    <row r="18" spans="1:3" ht="16.5" thickBot="1" x14ac:dyDescent="0.3">
      <c r="A18" s="37">
        <v>2007</v>
      </c>
      <c r="B18" s="39">
        <v>473353</v>
      </c>
      <c r="C18" s="41">
        <v>0.15</v>
      </c>
    </row>
    <row r="19" spans="1:3" ht="16.5" thickBot="1" x14ac:dyDescent="0.3">
      <c r="A19" s="37">
        <v>2008</v>
      </c>
      <c r="B19" s="39">
        <v>447587</v>
      </c>
      <c r="C19" s="41">
        <v>-0.05</v>
      </c>
    </row>
    <row r="20" spans="1:3" ht="16.5" thickBot="1" x14ac:dyDescent="0.3">
      <c r="A20" s="37">
        <v>2009</v>
      </c>
      <c r="B20" s="39">
        <v>399841</v>
      </c>
      <c r="C20" s="41">
        <v>-0.11</v>
      </c>
    </row>
    <row r="21" spans="1:3" ht="16.5" thickBot="1" x14ac:dyDescent="0.3">
      <c r="A21" s="37">
        <v>2010</v>
      </c>
      <c r="B21" s="39">
        <v>420890</v>
      </c>
      <c r="C21" s="41">
        <v>0.05</v>
      </c>
    </row>
    <row r="22" spans="1:3" ht="16.5" thickBot="1" x14ac:dyDescent="0.3">
      <c r="A22" s="37">
        <v>2011</v>
      </c>
      <c r="B22" s="39">
        <v>423924</v>
      </c>
      <c r="C22" s="41">
        <v>0.01</v>
      </c>
    </row>
    <row r="23" spans="1:3" ht="16.5" thickBot="1" x14ac:dyDescent="0.3">
      <c r="A23" s="37">
        <v>2012</v>
      </c>
      <c r="B23" s="39">
        <v>448736</v>
      </c>
      <c r="C23" s="41">
        <v>0.06</v>
      </c>
    </row>
  </sheetData>
  <mergeCells count="1">
    <mergeCell ref="A14:C14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D10" sqref="D10"/>
    </sheetView>
  </sheetViews>
  <sheetFormatPr defaultRowHeight="15" x14ac:dyDescent="0.25"/>
  <cols>
    <col min="1" max="1" width="11.5703125" customWidth="1"/>
    <col min="2" max="2" width="12.28515625" customWidth="1"/>
  </cols>
  <sheetData>
    <row r="1" spans="1:2" ht="18.75" x14ac:dyDescent="0.3">
      <c r="A1" s="9" t="s">
        <v>8</v>
      </c>
      <c r="B1" s="8" t="s">
        <v>5</v>
      </c>
    </row>
    <row r="2" spans="1:2" x14ac:dyDescent="0.25">
      <c r="A2" s="5" t="s">
        <v>10</v>
      </c>
      <c r="B2" s="21">
        <v>199311</v>
      </c>
    </row>
    <row r="3" spans="1:2" x14ac:dyDescent="0.25">
      <c r="A3" s="5" t="s">
        <v>11</v>
      </c>
      <c r="B3" s="21">
        <v>158104</v>
      </c>
    </row>
    <row r="4" spans="1:2" x14ac:dyDescent="0.25">
      <c r="A4" s="20" t="s">
        <v>12</v>
      </c>
      <c r="B4" s="21">
        <v>98099</v>
      </c>
    </row>
    <row r="5" spans="1:2" x14ac:dyDescent="0.25">
      <c r="A5" s="5" t="s">
        <v>9</v>
      </c>
      <c r="B5" s="21">
        <v>65930</v>
      </c>
    </row>
    <row r="7" spans="1:2" x14ac:dyDescent="0.25">
      <c r="A7" s="20" t="s">
        <v>3</v>
      </c>
      <c r="B7" s="26">
        <f>AVERAGE(B2:B5)</f>
        <v>130361</v>
      </c>
    </row>
    <row r="8" spans="1:2" x14ac:dyDescent="0.25">
      <c r="A8" s="20" t="s">
        <v>4</v>
      </c>
      <c r="B8" s="26">
        <f>MEDIAN(B2:B5)</f>
        <v>128101.5</v>
      </c>
    </row>
    <row r="10" spans="1:2" ht="18.75" x14ac:dyDescent="0.3">
      <c r="A10" s="9" t="s">
        <v>8</v>
      </c>
      <c r="B10" s="8" t="s">
        <v>5</v>
      </c>
    </row>
    <row r="11" spans="1:2" x14ac:dyDescent="0.25">
      <c r="A11" s="5" t="s">
        <v>9</v>
      </c>
      <c r="B11" s="27">
        <v>65930</v>
      </c>
    </row>
    <row r="12" spans="1:2" x14ac:dyDescent="0.25">
      <c r="A12" s="5" t="s">
        <v>10</v>
      </c>
      <c r="B12" s="27">
        <v>199311</v>
      </c>
    </row>
    <row r="13" spans="1:2" x14ac:dyDescent="0.25">
      <c r="A13" s="5" t="s">
        <v>11</v>
      </c>
      <c r="B13" s="27">
        <v>158104</v>
      </c>
    </row>
    <row r="14" spans="1:2" x14ac:dyDescent="0.25">
      <c r="A14" s="20" t="s">
        <v>12</v>
      </c>
      <c r="B14" s="27">
        <v>98099</v>
      </c>
    </row>
  </sheetData>
  <sortState ref="A11:B14">
    <sortCondition ref="A10"/>
  </sortState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4"/>
  <sheetViews>
    <sheetView workbookViewId="0">
      <selection activeCell="L11" sqref="L11"/>
    </sheetView>
  </sheetViews>
  <sheetFormatPr defaultRowHeight="15" x14ac:dyDescent="0.25"/>
  <cols>
    <col min="2" max="2" width="14.42578125" customWidth="1"/>
    <col min="3" max="3" width="18.7109375" customWidth="1"/>
    <col min="6" max="6" width="13.140625" customWidth="1"/>
    <col min="7" max="7" width="13.5703125" customWidth="1"/>
    <col min="8" max="8" width="17.42578125" customWidth="1"/>
  </cols>
  <sheetData>
    <row r="2" spans="1:3" ht="18.75" x14ac:dyDescent="0.3">
      <c r="A2" s="6" t="s">
        <v>0</v>
      </c>
      <c r="B2" s="6" t="s">
        <v>5</v>
      </c>
      <c r="C2" s="6" t="s">
        <v>6</v>
      </c>
    </row>
    <row r="3" spans="1:3" ht="15.75" x14ac:dyDescent="0.25">
      <c r="A3" s="10">
        <v>2000</v>
      </c>
      <c r="B3" s="28">
        <v>345</v>
      </c>
      <c r="C3" s="30" t="s">
        <v>13</v>
      </c>
    </row>
    <row r="4" spans="1:3" ht="15.75" x14ac:dyDescent="0.25">
      <c r="A4" s="10">
        <v>2012</v>
      </c>
      <c r="B4" s="28">
        <v>273</v>
      </c>
      <c r="C4" s="33">
        <v>0.21</v>
      </c>
    </row>
    <row r="20" spans="6:8" ht="15.75" thickBot="1" x14ac:dyDescent="0.3"/>
    <row r="21" spans="6:8" ht="60" customHeight="1" thickBot="1" x14ac:dyDescent="0.3">
      <c r="F21" s="52" t="s">
        <v>29</v>
      </c>
      <c r="G21" s="53"/>
      <c r="H21" s="55"/>
    </row>
    <row r="22" spans="6:8" ht="16.5" thickBot="1" x14ac:dyDescent="0.3">
      <c r="F22" s="35" t="s">
        <v>0</v>
      </c>
      <c r="G22" s="36" t="s">
        <v>5</v>
      </c>
      <c r="H22" s="36" t="s">
        <v>6</v>
      </c>
    </row>
    <row r="23" spans="6:8" ht="16.5" thickBot="1" x14ac:dyDescent="0.3">
      <c r="F23" s="37">
        <v>2000</v>
      </c>
      <c r="G23" s="38">
        <v>345</v>
      </c>
      <c r="H23" s="38" t="s">
        <v>13</v>
      </c>
    </row>
    <row r="24" spans="6:8" ht="16.5" thickBot="1" x14ac:dyDescent="0.3">
      <c r="F24" s="37">
        <v>2012</v>
      </c>
      <c r="G24" s="38">
        <v>273</v>
      </c>
      <c r="H24" s="41">
        <v>0.21</v>
      </c>
    </row>
  </sheetData>
  <mergeCells count="1">
    <mergeCell ref="F21:H21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1"/>
  <sheetViews>
    <sheetView topLeftCell="A4" workbookViewId="0">
      <selection activeCell="I23" sqref="I23"/>
    </sheetView>
  </sheetViews>
  <sheetFormatPr defaultRowHeight="15" x14ac:dyDescent="0.25"/>
  <cols>
    <col min="2" max="2" width="12.42578125" customWidth="1"/>
    <col min="3" max="3" width="18" customWidth="1"/>
    <col min="14" max="14" width="13.28515625" customWidth="1"/>
    <col min="15" max="15" width="17.5703125" customWidth="1"/>
  </cols>
  <sheetData>
    <row r="2" spans="1:3" ht="18.75" x14ac:dyDescent="0.3">
      <c r="A2" s="6" t="s">
        <v>0</v>
      </c>
      <c r="B2" s="6" t="s">
        <v>5</v>
      </c>
      <c r="C2" s="6" t="s">
        <v>6</v>
      </c>
    </row>
    <row r="3" spans="1:3" ht="15.75" x14ac:dyDescent="0.25">
      <c r="A3" s="10">
        <v>2000</v>
      </c>
      <c r="B3" s="28">
        <v>17</v>
      </c>
      <c r="C3" s="30" t="s">
        <v>13</v>
      </c>
    </row>
    <row r="4" spans="1:3" ht="15.75" x14ac:dyDescent="0.25">
      <c r="A4" s="10">
        <v>2012</v>
      </c>
      <c r="B4" s="28">
        <v>13</v>
      </c>
      <c r="C4" s="33">
        <v>0.23499999999999999</v>
      </c>
    </row>
    <row r="17" spans="13:15" ht="15.75" thickBot="1" x14ac:dyDescent="0.3"/>
    <row r="18" spans="13:15" ht="51.75" customHeight="1" thickBot="1" x14ac:dyDescent="0.3">
      <c r="M18" s="52" t="s">
        <v>30</v>
      </c>
      <c r="N18" s="53"/>
      <c r="O18" s="55"/>
    </row>
    <row r="19" spans="13:15" ht="16.5" thickBot="1" x14ac:dyDescent="0.3">
      <c r="M19" s="35" t="s">
        <v>0</v>
      </c>
      <c r="N19" s="36" t="s">
        <v>5</v>
      </c>
      <c r="O19" s="36" t="s">
        <v>6</v>
      </c>
    </row>
    <row r="20" spans="13:15" ht="16.5" thickBot="1" x14ac:dyDescent="0.3">
      <c r="M20" s="37">
        <v>2000</v>
      </c>
      <c r="N20" s="38">
        <v>17</v>
      </c>
      <c r="O20" s="38" t="s">
        <v>13</v>
      </c>
    </row>
    <row r="21" spans="13:15" ht="16.5" thickBot="1" x14ac:dyDescent="0.3">
      <c r="M21" s="37">
        <v>2012</v>
      </c>
      <c r="N21" s="38">
        <v>13</v>
      </c>
      <c r="O21" s="41">
        <v>0.24</v>
      </c>
    </row>
  </sheetData>
  <mergeCells count="1">
    <mergeCell ref="M18:O18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3"/>
  <sheetViews>
    <sheetView topLeftCell="A4" workbookViewId="0">
      <selection activeCell="J20" sqref="J20"/>
    </sheetView>
  </sheetViews>
  <sheetFormatPr defaultRowHeight="15" x14ac:dyDescent="0.25"/>
  <cols>
    <col min="2" max="2" width="12.42578125" customWidth="1"/>
    <col min="3" max="3" width="20.85546875" customWidth="1"/>
    <col min="13" max="13" width="10" customWidth="1"/>
    <col min="14" max="14" width="15" customWidth="1"/>
    <col min="15" max="15" width="17.85546875" customWidth="1"/>
  </cols>
  <sheetData>
    <row r="2" spans="1:3" ht="18.75" x14ac:dyDescent="0.3">
      <c r="A2" s="6" t="s">
        <v>0</v>
      </c>
      <c r="B2" s="6" t="s">
        <v>5</v>
      </c>
      <c r="C2" s="6" t="s">
        <v>6</v>
      </c>
    </row>
    <row r="3" spans="1:3" ht="15.75" x14ac:dyDescent="0.25">
      <c r="A3" s="10">
        <v>2000</v>
      </c>
      <c r="B3" s="28">
        <v>58</v>
      </c>
      <c r="C3" s="30" t="s">
        <v>13</v>
      </c>
    </row>
    <row r="4" spans="1:3" ht="15.75" x14ac:dyDescent="0.25">
      <c r="A4" s="10">
        <v>2012</v>
      </c>
      <c r="B4" s="28">
        <v>41</v>
      </c>
      <c r="C4" s="33">
        <v>0.29299999999999998</v>
      </c>
    </row>
    <row r="19" spans="13:15" ht="15.75" thickBot="1" x14ac:dyDescent="0.3"/>
    <row r="20" spans="13:15" ht="60.75" customHeight="1" thickBot="1" x14ac:dyDescent="0.3">
      <c r="M20" s="52" t="s">
        <v>31</v>
      </c>
      <c r="N20" s="53"/>
      <c r="O20" s="55"/>
    </row>
    <row r="21" spans="13:15" ht="16.5" thickBot="1" x14ac:dyDescent="0.3">
      <c r="M21" s="35" t="s">
        <v>0</v>
      </c>
      <c r="N21" s="36" t="s">
        <v>5</v>
      </c>
      <c r="O21" s="36" t="s">
        <v>6</v>
      </c>
    </row>
    <row r="22" spans="13:15" ht="16.5" thickBot="1" x14ac:dyDescent="0.3">
      <c r="M22" s="37">
        <v>2000</v>
      </c>
      <c r="N22" s="38">
        <v>58</v>
      </c>
      <c r="O22" s="38" t="s">
        <v>13</v>
      </c>
    </row>
    <row r="23" spans="13:15" ht="16.5" thickBot="1" x14ac:dyDescent="0.3">
      <c r="M23" s="37">
        <v>2012</v>
      </c>
      <c r="N23" s="38">
        <v>41</v>
      </c>
      <c r="O23" s="41">
        <v>0.28999999999999998</v>
      </c>
    </row>
  </sheetData>
  <mergeCells count="1">
    <mergeCell ref="M20:O20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1"/>
  <sheetViews>
    <sheetView topLeftCell="A5" workbookViewId="0">
      <selection activeCell="N18" sqref="N18:P18"/>
    </sheetView>
  </sheetViews>
  <sheetFormatPr defaultRowHeight="15" x14ac:dyDescent="0.25"/>
  <cols>
    <col min="2" max="2" width="10.28515625" customWidth="1"/>
    <col min="3" max="3" width="19.140625" customWidth="1"/>
    <col min="15" max="15" width="13.140625" customWidth="1"/>
    <col min="16" max="16" width="16.5703125" customWidth="1"/>
  </cols>
  <sheetData>
    <row r="2" spans="1:3" ht="18.75" x14ac:dyDescent="0.3">
      <c r="A2" s="7" t="s">
        <v>0</v>
      </c>
      <c r="B2" s="6" t="s">
        <v>5</v>
      </c>
      <c r="C2" s="6" t="s">
        <v>6</v>
      </c>
    </row>
    <row r="3" spans="1:3" ht="15.75" x14ac:dyDescent="0.25">
      <c r="A3" s="10">
        <v>2000</v>
      </c>
      <c r="B3" s="28">
        <v>41</v>
      </c>
      <c r="C3" s="30" t="s">
        <v>13</v>
      </c>
    </row>
    <row r="4" spans="1:3" ht="15.75" x14ac:dyDescent="0.25">
      <c r="A4" s="10">
        <v>2012</v>
      </c>
      <c r="B4" s="28">
        <v>26</v>
      </c>
      <c r="C4" s="33">
        <v>-0.36</v>
      </c>
    </row>
    <row r="17" spans="14:16" ht="15.75" thickBot="1" x14ac:dyDescent="0.3"/>
    <row r="18" spans="14:16" ht="71.25" customHeight="1" thickBot="1" x14ac:dyDescent="0.3">
      <c r="N18" s="52" t="s">
        <v>32</v>
      </c>
      <c r="O18" s="53"/>
      <c r="P18" s="56"/>
    </row>
    <row r="19" spans="14:16" ht="16.5" thickBot="1" x14ac:dyDescent="0.3">
      <c r="N19" s="35" t="s">
        <v>0</v>
      </c>
      <c r="O19" s="36" t="s">
        <v>5</v>
      </c>
      <c r="P19" s="36" t="s">
        <v>6</v>
      </c>
    </row>
    <row r="20" spans="14:16" ht="16.5" thickBot="1" x14ac:dyDescent="0.3">
      <c r="N20" s="37">
        <v>2000</v>
      </c>
      <c r="O20" s="38">
        <v>41</v>
      </c>
      <c r="P20" s="38" t="s">
        <v>13</v>
      </c>
    </row>
    <row r="21" spans="14:16" ht="16.5" thickBot="1" x14ac:dyDescent="0.3">
      <c r="N21" s="37">
        <v>2012</v>
      </c>
      <c r="O21" s="38">
        <v>26</v>
      </c>
      <c r="P21" s="41">
        <v>-0.36</v>
      </c>
    </row>
  </sheetData>
  <mergeCells count="1">
    <mergeCell ref="N18:P18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2"/>
  <sheetViews>
    <sheetView workbookViewId="0">
      <selection activeCell="O19" sqref="O19:Q19"/>
    </sheetView>
  </sheetViews>
  <sheetFormatPr defaultRowHeight="15" x14ac:dyDescent="0.25"/>
  <cols>
    <col min="2" max="2" width="11.42578125" customWidth="1"/>
    <col min="3" max="3" width="19.5703125" customWidth="1"/>
    <col min="16" max="16" width="11.7109375" customWidth="1"/>
    <col min="17" max="17" width="17.28515625" customWidth="1"/>
  </cols>
  <sheetData>
    <row r="2" spans="1:3" ht="18.75" x14ac:dyDescent="0.3">
      <c r="A2" s="6" t="s">
        <v>0</v>
      </c>
      <c r="B2" s="6" t="s">
        <v>5</v>
      </c>
      <c r="C2" s="6" t="s">
        <v>6</v>
      </c>
    </row>
    <row r="3" spans="1:3" ht="15.75" x14ac:dyDescent="0.25">
      <c r="A3" s="10">
        <v>2000</v>
      </c>
      <c r="B3" s="28">
        <v>71</v>
      </c>
      <c r="C3" s="30" t="s">
        <v>13</v>
      </c>
    </row>
    <row r="4" spans="1:3" ht="15.75" x14ac:dyDescent="0.25">
      <c r="A4" s="10">
        <v>2012</v>
      </c>
      <c r="B4" s="28">
        <v>126</v>
      </c>
      <c r="C4" s="33">
        <v>0.77500000000000002</v>
      </c>
    </row>
    <row r="18" spans="15:17" ht="15.75" thickBot="1" x14ac:dyDescent="0.3"/>
    <row r="19" spans="15:17" ht="74.25" customHeight="1" thickBot="1" x14ac:dyDescent="0.3">
      <c r="O19" s="52" t="s">
        <v>33</v>
      </c>
      <c r="P19" s="53"/>
      <c r="Q19" s="55"/>
    </row>
    <row r="20" spans="15:17" ht="16.5" thickBot="1" x14ac:dyDescent="0.3">
      <c r="O20" s="35" t="s">
        <v>0</v>
      </c>
      <c r="P20" s="36" t="s">
        <v>5</v>
      </c>
      <c r="Q20" s="36" t="s">
        <v>6</v>
      </c>
    </row>
    <row r="21" spans="15:17" ht="16.5" thickBot="1" x14ac:dyDescent="0.3">
      <c r="O21" s="37">
        <v>2000</v>
      </c>
      <c r="P21" s="38">
        <v>71</v>
      </c>
      <c r="Q21" s="38" t="s">
        <v>13</v>
      </c>
    </row>
    <row r="22" spans="15:17" ht="16.5" thickBot="1" x14ac:dyDescent="0.3">
      <c r="O22" s="37">
        <v>2012</v>
      </c>
      <c r="P22" s="38">
        <v>126</v>
      </c>
      <c r="Q22" s="41">
        <v>0.78</v>
      </c>
    </row>
  </sheetData>
  <mergeCells count="1">
    <mergeCell ref="O19:Q1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E18" sqref="E18"/>
    </sheetView>
  </sheetViews>
  <sheetFormatPr defaultRowHeight="15" x14ac:dyDescent="0.25"/>
  <cols>
    <col min="1" max="1" width="7.5703125" customWidth="1"/>
    <col min="2" max="2" width="9.85546875" customWidth="1"/>
    <col min="3" max="3" width="21.85546875" customWidth="1"/>
  </cols>
  <sheetData>
    <row r="1" spans="1:3" ht="18.75" x14ac:dyDescent="0.3">
      <c r="A1" s="9" t="s">
        <v>0</v>
      </c>
      <c r="B1" s="9" t="s">
        <v>5</v>
      </c>
      <c r="C1" s="9" t="s">
        <v>6</v>
      </c>
    </row>
    <row r="2" spans="1:3" x14ac:dyDescent="0.25">
      <c r="A2" s="5">
        <v>2008</v>
      </c>
      <c r="B2" s="3">
        <v>103789</v>
      </c>
      <c r="C2" s="30" t="s">
        <v>13</v>
      </c>
    </row>
    <row r="3" spans="1:3" x14ac:dyDescent="0.25">
      <c r="A3" s="5">
        <v>2009</v>
      </c>
      <c r="B3" s="3">
        <v>122009</v>
      </c>
      <c r="C3" s="33">
        <v>0.17599999999999999</v>
      </c>
    </row>
    <row r="4" spans="1:3" x14ac:dyDescent="0.25">
      <c r="A4" s="5">
        <v>2010</v>
      </c>
      <c r="B4" s="3">
        <v>118487</v>
      </c>
      <c r="C4" s="33">
        <v>-2.9000000000000001E-2</v>
      </c>
    </row>
    <row r="5" spans="1:3" x14ac:dyDescent="0.25">
      <c r="A5" s="5">
        <v>2011</v>
      </c>
      <c r="B5" s="3">
        <v>141599</v>
      </c>
      <c r="C5" s="33">
        <v>0.19500000000000001</v>
      </c>
    </row>
    <row r="17" spans="1:3" ht="15.75" thickBot="1" x14ac:dyDescent="0.3"/>
    <row r="18" spans="1:3" ht="36.75" customHeight="1" thickBot="1" x14ac:dyDescent="0.3">
      <c r="A18" s="52" t="s">
        <v>17</v>
      </c>
      <c r="B18" s="53"/>
      <c r="C18" s="55"/>
    </row>
    <row r="19" spans="1:3" ht="16.5" thickBot="1" x14ac:dyDescent="0.3">
      <c r="A19" s="35" t="s">
        <v>0</v>
      </c>
      <c r="B19" s="36" t="s">
        <v>5</v>
      </c>
      <c r="C19" s="36" t="s">
        <v>6</v>
      </c>
    </row>
    <row r="20" spans="1:3" ht="16.5" thickBot="1" x14ac:dyDescent="0.3">
      <c r="A20" s="35">
        <v>2008</v>
      </c>
      <c r="B20" s="42">
        <v>103789</v>
      </c>
      <c r="C20" s="38" t="s">
        <v>13</v>
      </c>
    </row>
    <row r="21" spans="1:3" ht="16.5" thickBot="1" x14ac:dyDescent="0.3">
      <c r="A21" s="35">
        <v>2009</v>
      </c>
      <c r="B21" s="42">
        <v>122009</v>
      </c>
      <c r="C21" s="41">
        <v>0.18</v>
      </c>
    </row>
    <row r="22" spans="1:3" ht="16.5" thickBot="1" x14ac:dyDescent="0.3">
      <c r="A22" s="35">
        <v>2010</v>
      </c>
      <c r="B22" s="42">
        <v>118487</v>
      </c>
      <c r="C22" s="41">
        <v>-0.03</v>
      </c>
    </row>
    <row r="23" spans="1:3" ht="16.5" thickBot="1" x14ac:dyDescent="0.3">
      <c r="A23" s="35">
        <v>2011</v>
      </c>
      <c r="B23" s="42">
        <v>141599</v>
      </c>
      <c r="C23" s="41">
        <v>0.2</v>
      </c>
    </row>
  </sheetData>
  <mergeCells count="1">
    <mergeCell ref="A18:C1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D20" sqref="D20"/>
    </sheetView>
  </sheetViews>
  <sheetFormatPr defaultRowHeight="15" x14ac:dyDescent="0.25"/>
  <cols>
    <col min="1" max="1" width="7.5703125" customWidth="1"/>
    <col min="2" max="2" width="10.28515625" customWidth="1"/>
    <col min="3" max="3" width="17.5703125" customWidth="1"/>
  </cols>
  <sheetData>
    <row r="1" spans="1:3" ht="18.75" x14ac:dyDescent="0.3">
      <c r="A1" s="7" t="s">
        <v>0</v>
      </c>
      <c r="B1" s="6" t="s">
        <v>5</v>
      </c>
      <c r="C1" s="6" t="s">
        <v>6</v>
      </c>
    </row>
    <row r="2" spans="1:3" x14ac:dyDescent="0.25">
      <c r="A2" s="5">
        <v>2008</v>
      </c>
      <c r="B2" s="3">
        <v>138</v>
      </c>
      <c r="C2" s="30" t="s">
        <v>13</v>
      </c>
    </row>
    <row r="3" spans="1:3" x14ac:dyDescent="0.25">
      <c r="A3" s="5">
        <v>2009</v>
      </c>
      <c r="B3" s="3">
        <v>4514</v>
      </c>
      <c r="C3" s="33">
        <v>31.71</v>
      </c>
    </row>
    <row r="4" spans="1:3" x14ac:dyDescent="0.25">
      <c r="A4" s="5">
        <v>2010</v>
      </c>
      <c r="B4" s="3">
        <v>8214</v>
      </c>
      <c r="C4" s="33">
        <v>0.82</v>
      </c>
    </row>
    <row r="5" spans="1:3" x14ac:dyDescent="0.25">
      <c r="A5" s="5">
        <v>2011</v>
      </c>
      <c r="B5" s="3">
        <v>9555</v>
      </c>
      <c r="C5" s="34">
        <v>0.16300000000000001</v>
      </c>
    </row>
    <row r="17" spans="1:3" ht="15.75" thickBot="1" x14ac:dyDescent="0.3"/>
    <row r="18" spans="1:3" ht="35.25" customHeight="1" thickBot="1" x14ac:dyDescent="0.3">
      <c r="A18" s="52" t="s">
        <v>18</v>
      </c>
      <c r="B18" s="53"/>
      <c r="C18" s="55"/>
    </row>
    <row r="19" spans="1:3" ht="16.5" thickBot="1" x14ac:dyDescent="0.3">
      <c r="A19" s="35" t="s">
        <v>0</v>
      </c>
      <c r="B19" s="36" t="s">
        <v>5</v>
      </c>
      <c r="C19" s="36" t="s">
        <v>6</v>
      </c>
    </row>
    <row r="20" spans="1:3" ht="16.5" thickBot="1" x14ac:dyDescent="0.3">
      <c r="A20" s="37">
        <v>2008</v>
      </c>
      <c r="B20" s="38">
        <v>138</v>
      </c>
      <c r="C20" s="38" t="s">
        <v>13</v>
      </c>
    </row>
    <row r="21" spans="1:3" ht="16.5" thickBot="1" x14ac:dyDescent="0.3">
      <c r="A21" s="37">
        <v>2009</v>
      </c>
      <c r="B21" s="39">
        <v>4514</v>
      </c>
      <c r="C21" s="41">
        <v>31.71</v>
      </c>
    </row>
    <row r="22" spans="1:3" ht="16.5" thickBot="1" x14ac:dyDescent="0.3">
      <c r="A22" s="37">
        <v>2010</v>
      </c>
      <c r="B22" s="39">
        <v>8214</v>
      </c>
      <c r="C22" s="41">
        <v>0.82</v>
      </c>
    </row>
    <row r="23" spans="1:3" ht="16.5" thickBot="1" x14ac:dyDescent="0.3">
      <c r="A23" s="37">
        <v>2011</v>
      </c>
      <c r="B23" s="39">
        <v>9555</v>
      </c>
      <c r="C23" s="40">
        <v>0.16300000000000001</v>
      </c>
    </row>
  </sheetData>
  <mergeCells count="1">
    <mergeCell ref="A18:C1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E10" sqref="E10"/>
    </sheetView>
  </sheetViews>
  <sheetFormatPr defaultRowHeight="15" x14ac:dyDescent="0.25"/>
  <cols>
    <col min="2" max="2" width="23.85546875" customWidth="1"/>
  </cols>
  <sheetData>
    <row r="1" spans="1:2" ht="18.75" x14ac:dyDescent="0.3">
      <c r="A1" s="9" t="s">
        <v>0</v>
      </c>
      <c r="B1" s="8" t="s">
        <v>2</v>
      </c>
    </row>
    <row r="2" spans="1:2" x14ac:dyDescent="0.25">
      <c r="A2" s="5">
        <v>2008</v>
      </c>
      <c r="B2" s="3">
        <v>4</v>
      </c>
    </row>
    <row r="3" spans="1:2" x14ac:dyDescent="0.25">
      <c r="A3" s="5">
        <v>2009</v>
      </c>
      <c r="B3" s="3">
        <v>662</v>
      </c>
    </row>
    <row r="4" spans="1:2" x14ac:dyDescent="0.25">
      <c r="A4" s="5">
        <v>2010</v>
      </c>
      <c r="B4" s="3">
        <v>1570</v>
      </c>
    </row>
    <row r="5" spans="1:2" x14ac:dyDescent="0.25">
      <c r="A5" s="5">
        <v>2011</v>
      </c>
      <c r="B5" s="3">
        <v>3226</v>
      </c>
    </row>
    <row r="13" spans="1:2" ht="15.75" thickBot="1" x14ac:dyDescent="0.3"/>
    <row r="14" spans="1:2" ht="58.5" customHeight="1" thickBot="1" x14ac:dyDescent="0.3">
      <c r="A14" s="52" t="s">
        <v>19</v>
      </c>
      <c r="B14" s="55"/>
    </row>
    <row r="15" spans="1:2" ht="16.5" thickBot="1" x14ac:dyDescent="0.3">
      <c r="A15" s="35" t="s">
        <v>0</v>
      </c>
      <c r="B15" s="36" t="s">
        <v>5</v>
      </c>
    </row>
    <row r="16" spans="1:2" ht="16.5" thickBot="1" x14ac:dyDescent="0.3">
      <c r="A16" s="37">
        <v>2008</v>
      </c>
      <c r="B16" s="38">
        <v>4</v>
      </c>
    </row>
    <row r="17" spans="1:2" ht="16.5" thickBot="1" x14ac:dyDescent="0.3">
      <c r="A17" s="37">
        <v>2009</v>
      </c>
      <c r="B17" s="38">
        <v>662</v>
      </c>
    </row>
    <row r="18" spans="1:2" ht="16.5" thickBot="1" x14ac:dyDescent="0.3">
      <c r="A18" s="37">
        <v>2010</v>
      </c>
      <c r="B18" s="39">
        <v>1570</v>
      </c>
    </row>
    <row r="19" spans="1:2" ht="16.5" thickBot="1" x14ac:dyDescent="0.3">
      <c r="A19" s="37">
        <v>2011</v>
      </c>
      <c r="B19" s="39">
        <v>3226</v>
      </c>
    </row>
  </sheetData>
  <mergeCells count="1">
    <mergeCell ref="A14:B1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"/>
  <sheetViews>
    <sheetView workbookViewId="0">
      <selection activeCell="F20" sqref="F20"/>
    </sheetView>
  </sheetViews>
  <sheetFormatPr defaultRowHeight="15" x14ac:dyDescent="0.25"/>
  <cols>
    <col min="2" max="2" width="10.85546875" customWidth="1"/>
    <col min="3" max="3" width="18.5703125" customWidth="1"/>
  </cols>
  <sheetData>
    <row r="2" spans="1:3" ht="18.75" x14ac:dyDescent="0.3">
      <c r="A2" s="6" t="s">
        <v>0</v>
      </c>
      <c r="B2" s="6" t="s">
        <v>2</v>
      </c>
      <c r="C2" s="6" t="s">
        <v>6</v>
      </c>
    </row>
    <row r="3" spans="1:3" ht="15.75" x14ac:dyDescent="0.25">
      <c r="A3" s="10">
        <v>2010</v>
      </c>
      <c r="B3" s="11">
        <v>515905</v>
      </c>
      <c r="C3" s="30" t="s">
        <v>13</v>
      </c>
    </row>
    <row r="4" spans="1:3" ht="15.75" x14ac:dyDescent="0.25">
      <c r="A4" s="10">
        <v>2011</v>
      </c>
      <c r="B4" s="11">
        <v>343550</v>
      </c>
      <c r="C4" s="33">
        <v>0.33</v>
      </c>
    </row>
    <row r="5" spans="1:3" x14ac:dyDescent="0.25">
      <c r="B5" s="4"/>
    </row>
    <row r="6" spans="1:3" ht="15.75" x14ac:dyDescent="0.25">
      <c r="A6" s="12" t="s">
        <v>3</v>
      </c>
      <c r="B6" s="13">
        <f>AVERAGE(B3:B4)</f>
        <v>429727.5</v>
      </c>
    </row>
    <row r="7" spans="1:3" ht="15.75" x14ac:dyDescent="0.25">
      <c r="A7" s="12" t="s">
        <v>4</v>
      </c>
      <c r="B7" s="13">
        <f>MEDIAN(B3:B4)</f>
        <v>429727.5</v>
      </c>
    </row>
  </sheetData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2"/>
  <sheetViews>
    <sheetView workbookViewId="0">
      <selection activeCell="F5" sqref="F5"/>
    </sheetView>
  </sheetViews>
  <sheetFormatPr defaultRowHeight="15" x14ac:dyDescent="0.25"/>
  <cols>
    <col min="1" max="1" width="6.85546875" customWidth="1"/>
    <col min="2" max="2" width="10.28515625" customWidth="1"/>
    <col min="3" max="3" width="19.28515625" customWidth="1"/>
  </cols>
  <sheetData>
    <row r="2" spans="1:3" ht="18.75" x14ac:dyDescent="0.3">
      <c r="A2" s="7" t="s">
        <v>0</v>
      </c>
      <c r="B2" s="6" t="s">
        <v>5</v>
      </c>
      <c r="C2" s="8" t="s">
        <v>6</v>
      </c>
    </row>
    <row r="3" spans="1:3" ht="15.75" x14ac:dyDescent="0.25">
      <c r="A3" s="10">
        <v>2008</v>
      </c>
      <c r="B3" s="14">
        <v>1985</v>
      </c>
      <c r="C3" s="31" t="s">
        <v>13</v>
      </c>
    </row>
    <row r="4" spans="1:3" ht="15.75" x14ac:dyDescent="0.25">
      <c r="A4" s="10">
        <v>2009</v>
      </c>
      <c r="B4" s="14">
        <v>2819</v>
      </c>
      <c r="C4" s="18">
        <v>0.42</v>
      </c>
    </row>
    <row r="5" spans="1:3" ht="15.75" x14ac:dyDescent="0.25">
      <c r="A5" s="10">
        <v>2010</v>
      </c>
      <c r="B5" s="14">
        <v>3444</v>
      </c>
      <c r="C5" s="18">
        <v>0.22</v>
      </c>
    </row>
    <row r="6" spans="1:3" ht="15.75" x14ac:dyDescent="0.25">
      <c r="A6" s="10">
        <v>2011</v>
      </c>
      <c r="B6" s="14">
        <v>3915</v>
      </c>
      <c r="C6" s="18">
        <v>0.14000000000000001</v>
      </c>
    </row>
    <row r="8" spans="1:3" x14ac:dyDescent="0.25">
      <c r="A8" s="2"/>
      <c r="B8" s="3"/>
    </row>
    <row r="9" spans="1:3" x14ac:dyDescent="0.25">
      <c r="A9" s="2"/>
      <c r="B9" s="3"/>
    </row>
    <row r="16" spans="1:3" ht="15.75" thickBot="1" x14ac:dyDescent="0.3"/>
    <row r="17" spans="1:3" ht="19.5" thickBot="1" x14ac:dyDescent="0.3">
      <c r="A17" s="49" t="s">
        <v>20</v>
      </c>
      <c r="B17" s="50"/>
      <c r="C17" s="51"/>
    </row>
    <row r="18" spans="1:3" ht="16.5" thickBot="1" x14ac:dyDescent="0.3">
      <c r="A18" s="35" t="s">
        <v>0</v>
      </c>
      <c r="B18" s="36" t="s">
        <v>5</v>
      </c>
      <c r="C18" s="36" t="s">
        <v>6</v>
      </c>
    </row>
    <row r="19" spans="1:3" ht="16.5" thickBot="1" x14ac:dyDescent="0.3">
      <c r="A19" s="37">
        <v>2008</v>
      </c>
      <c r="B19" s="39">
        <v>1985</v>
      </c>
      <c r="C19" s="38" t="s">
        <v>13</v>
      </c>
    </row>
    <row r="20" spans="1:3" ht="16.5" thickBot="1" x14ac:dyDescent="0.3">
      <c r="A20" s="37">
        <v>2009</v>
      </c>
      <c r="B20" s="39">
        <v>2819</v>
      </c>
      <c r="C20" s="41">
        <v>0.42</v>
      </c>
    </row>
    <row r="21" spans="1:3" ht="16.5" thickBot="1" x14ac:dyDescent="0.3">
      <c r="A21" s="37">
        <v>2010</v>
      </c>
      <c r="B21" s="39">
        <v>3444</v>
      </c>
      <c r="C21" s="41">
        <v>0.22</v>
      </c>
    </row>
    <row r="22" spans="1:3" ht="16.5" thickBot="1" x14ac:dyDescent="0.3">
      <c r="A22" s="37">
        <v>2011</v>
      </c>
      <c r="B22" s="39">
        <v>3915</v>
      </c>
      <c r="C22" s="41">
        <v>0.14000000000000001</v>
      </c>
    </row>
  </sheetData>
  <mergeCells count="1">
    <mergeCell ref="A17:C17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1"/>
  <sheetViews>
    <sheetView topLeftCell="A13" workbookViewId="0">
      <selection activeCell="C25" sqref="C25"/>
    </sheetView>
  </sheetViews>
  <sheetFormatPr defaultRowHeight="15" x14ac:dyDescent="0.25"/>
  <cols>
    <col min="1" max="1" width="9.28515625" bestFit="1" customWidth="1"/>
    <col min="2" max="2" width="13.85546875" customWidth="1"/>
    <col min="3" max="3" width="31" customWidth="1"/>
  </cols>
  <sheetData>
    <row r="2" spans="1:2" x14ac:dyDescent="0.25">
      <c r="A2" t="s">
        <v>0</v>
      </c>
      <c r="B2" t="s">
        <v>2</v>
      </c>
    </row>
    <row r="3" spans="1:2" x14ac:dyDescent="0.25">
      <c r="A3">
        <v>2008</v>
      </c>
      <c r="B3" s="4">
        <v>54</v>
      </c>
    </row>
    <row r="4" spans="1:2" x14ac:dyDescent="0.25">
      <c r="A4">
        <v>2009</v>
      </c>
      <c r="B4" s="4">
        <v>52</v>
      </c>
    </row>
    <row r="5" spans="1:2" x14ac:dyDescent="0.25">
      <c r="A5">
        <v>2010</v>
      </c>
      <c r="B5" s="4">
        <v>52</v>
      </c>
    </row>
    <row r="6" spans="1:2" x14ac:dyDescent="0.25">
      <c r="B6" s="1"/>
    </row>
    <row r="18" spans="1:3" ht="18.75" x14ac:dyDescent="0.3">
      <c r="A18" s="9" t="s">
        <v>0</v>
      </c>
      <c r="B18" s="8" t="s">
        <v>2</v>
      </c>
      <c r="C18" s="8" t="s">
        <v>7</v>
      </c>
    </row>
    <row r="19" spans="1:3" ht="15.75" x14ac:dyDescent="0.25">
      <c r="A19" s="10">
        <v>2008</v>
      </c>
      <c r="B19" s="32">
        <v>54000000</v>
      </c>
      <c r="C19" s="30" t="s">
        <v>13</v>
      </c>
    </row>
    <row r="20" spans="1:3" ht="15.75" x14ac:dyDescent="0.25">
      <c r="A20" s="10">
        <v>2009</v>
      </c>
      <c r="B20" s="32">
        <v>52000000</v>
      </c>
      <c r="C20" s="19">
        <v>3.6999999999999998E-2</v>
      </c>
    </row>
    <row r="21" spans="1:3" ht="15.75" x14ac:dyDescent="0.25">
      <c r="A21" s="10">
        <v>2010</v>
      </c>
      <c r="B21" s="32">
        <v>52000000</v>
      </c>
      <c r="C21" s="19">
        <v>0</v>
      </c>
    </row>
    <row r="23" spans="1:3" x14ac:dyDescent="0.25">
      <c r="A23" s="2" t="s">
        <v>3</v>
      </c>
      <c r="B23" s="3">
        <f>AVERAGE(B19:B21)</f>
        <v>52666666.666666664</v>
      </c>
    </row>
    <row r="24" spans="1:3" x14ac:dyDescent="0.25">
      <c r="A24" s="2" t="s">
        <v>4</v>
      </c>
      <c r="B24" s="3">
        <f>MEDIAN(B19:B21)</f>
        <v>52000000</v>
      </c>
    </row>
    <row r="26" spans="1:3" ht="15.75" thickBot="1" x14ac:dyDescent="0.3"/>
    <row r="27" spans="1:3" ht="40.5" customHeight="1" thickBot="1" x14ac:dyDescent="0.3">
      <c r="A27" s="52" t="s">
        <v>21</v>
      </c>
      <c r="B27" s="53"/>
      <c r="C27" s="55"/>
    </row>
    <row r="28" spans="1:3" ht="16.5" thickBot="1" x14ac:dyDescent="0.3">
      <c r="A28" s="35" t="s">
        <v>0</v>
      </c>
      <c r="B28" s="36" t="s">
        <v>2</v>
      </c>
      <c r="C28" s="36" t="s">
        <v>7</v>
      </c>
    </row>
    <row r="29" spans="1:3" ht="16.5" thickBot="1" x14ac:dyDescent="0.3">
      <c r="A29" s="37">
        <v>2008</v>
      </c>
      <c r="B29" s="43">
        <v>54000000</v>
      </c>
      <c r="C29" s="38" t="s">
        <v>13</v>
      </c>
    </row>
    <row r="30" spans="1:3" ht="16.5" thickBot="1" x14ac:dyDescent="0.3">
      <c r="A30" s="37">
        <v>2009</v>
      </c>
      <c r="B30" s="43">
        <v>52000000</v>
      </c>
      <c r="C30" s="40">
        <v>3.6999999999999998E-2</v>
      </c>
    </row>
    <row r="31" spans="1:3" ht="16.5" thickBot="1" x14ac:dyDescent="0.3">
      <c r="A31" s="37">
        <v>2010</v>
      </c>
      <c r="B31" s="43">
        <v>52000000</v>
      </c>
      <c r="C31" s="40">
        <v>0</v>
      </c>
    </row>
  </sheetData>
  <mergeCells count="1">
    <mergeCell ref="A27:C27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5"/>
  <sheetViews>
    <sheetView topLeftCell="A5" workbookViewId="0">
      <selection activeCell="E19" sqref="E19"/>
    </sheetView>
  </sheetViews>
  <sheetFormatPr defaultRowHeight="15" x14ac:dyDescent="0.25"/>
  <cols>
    <col min="1" max="1" width="9.28515625" bestFit="1" customWidth="1"/>
    <col min="2" max="2" width="15.28515625" customWidth="1"/>
    <col min="3" max="3" width="19.140625" customWidth="1"/>
  </cols>
  <sheetData>
    <row r="2" spans="1:3" x14ac:dyDescent="0.25">
      <c r="A2" t="s">
        <v>0</v>
      </c>
      <c r="B2" t="s">
        <v>2</v>
      </c>
    </row>
    <row r="3" spans="1:3" x14ac:dyDescent="0.25">
      <c r="A3">
        <v>2008</v>
      </c>
      <c r="B3" s="15">
        <v>777</v>
      </c>
    </row>
    <row r="4" spans="1:3" x14ac:dyDescent="0.25">
      <c r="A4">
        <v>2009</v>
      </c>
      <c r="B4" s="15">
        <v>716</v>
      </c>
    </row>
    <row r="5" spans="1:3" x14ac:dyDescent="0.25">
      <c r="A5">
        <v>2010</v>
      </c>
      <c r="B5" s="15">
        <v>724</v>
      </c>
    </row>
    <row r="7" spans="1:3" ht="18.75" x14ac:dyDescent="0.3">
      <c r="A7" s="7" t="s">
        <v>0</v>
      </c>
      <c r="B7" s="8" t="s">
        <v>5</v>
      </c>
      <c r="C7" s="8" t="s">
        <v>6</v>
      </c>
    </row>
    <row r="8" spans="1:3" ht="15.75" x14ac:dyDescent="0.25">
      <c r="A8" s="10">
        <v>2008</v>
      </c>
      <c r="B8" s="32">
        <v>777000000</v>
      </c>
      <c r="C8" s="30" t="s">
        <v>13</v>
      </c>
    </row>
    <row r="9" spans="1:3" ht="15.75" x14ac:dyDescent="0.25">
      <c r="A9" s="10">
        <v>2009</v>
      </c>
      <c r="B9" s="32">
        <v>716000000</v>
      </c>
      <c r="C9" s="17">
        <v>-7.9000000000000001E-2</v>
      </c>
    </row>
    <row r="10" spans="1:3" ht="15.75" x14ac:dyDescent="0.25">
      <c r="A10" s="10">
        <v>2010</v>
      </c>
      <c r="B10" s="32">
        <v>724000000</v>
      </c>
      <c r="C10" s="17">
        <v>1.0999999999999999E-2</v>
      </c>
    </row>
    <row r="12" spans="1:3" x14ac:dyDescent="0.25">
      <c r="A12" s="2" t="s">
        <v>3</v>
      </c>
      <c r="B12" s="3">
        <f>AVERAGE(B8:B10)</f>
        <v>739000000</v>
      </c>
    </row>
    <row r="13" spans="1:3" x14ac:dyDescent="0.25">
      <c r="A13" s="2" t="s">
        <v>4</v>
      </c>
      <c r="B13" s="3">
        <f>MEDIAN(B8:B10)</f>
        <v>724000000</v>
      </c>
    </row>
    <row r="20" spans="1:3" ht="15.75" thickBot="1" x14ac:dyDescent="0.3"/>
    <row r="21" spans="1:3" ht="36" customHeight="1" thickBot="1" x14ac:dyDescent="0.3">
      <c r="A21" s="52" t="s">
        <v>34</v>
      </c>
      <c r="B21" s="53"/>
      <c r="C21" s="55"/>
    </row>
    <row r="22" spans="1:3" ht="16.5" thickBot="1" x14ac:dyDescent="0.3">
      <c r="A22" s="35" t="s">
        <v>0</v>
      </c>
      <c r="B22" s="36" t="s">
        <v>5</v>
      </c>
      <c r="C22" s="36" t="s">
        <v>6</v>
      </c>
    </row>
    <row r="23" spans="1:3" ht="16.5" thickBot="1" x14ac:dyDescent="0.3">
      <c r="A23" s="37">
        <v>2008</v>
      </c>
      <c r="B23" s="43">
        <v>777000000</v>
      </c>
      <c r="C23" s="38" t="s">
        <v>13</v>
      </c>
    </row>
    <row r="24" spans="1:3" ht="16.5" thickBot="1" x14ac:dyDescent="0.3">
      <c r="A24" s="37">
        <v>2009</v>
      </c>
      <c r="B24" s="43">
        <v>716000000</v>
      </c>
      <c r="C24" s="40">
        <v>-7.9000000000000001E-2</v>
      </c>
    </row>
    <row r="25" spans="1:3" ht="16.5" thickBot="1" x14ac:dyDescent="0.3">
      <c r="A25" s="37">
        <v>2010</v>
      </c>
      <c r="B25" s="43">
        <v>724000000</v>
      </c>
      <c r="C25" s="40">
        <v>1.0999999999999999E-2</v>
      </c>
    </row>
  </sheetData>
  <mergeCells count="1">
    <mergeCell ref="A21:C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NYS Fair</vt:lpstr>
      <vt:lpstr>BB Games</vt:lpstr>
      <vt:lpstr>Unique Visitors</vt:lpstr>
      <vt:lpstr>Facebook</vt:lpstr>
      <vt:lpstr>Twitter</vt:lpstr>
      <vt:lpstr>Grant Distribution</vt:lpstr>
      <vt:lpstr>Flyers</vt:lpstr>
      <vt:lpstr>Local Taxes</vt:lpstr>
      <vt:lpstr>Visitor Spending</vt:lpstr>
      <vt:lpstr>Employment</vt:lpstr>
      <vt:lpstr>House Avg. Ent. Expense</vt:lpstr>
      <vt:lpstr>Avg Membership</vt:lpstr>
      <vt:lpstr>Toys</vt:lpstr>
      <vt:lpstr>Instruments</vt:lpstr>
      <vt:lpstr>Movies and Theaters</vt:lpstr>
      <vt:lpstr>Culture Index</vt:lpstr>
      <vt:lpstr>Gear</vt:lpstr>
      <vt:lpstr>Reading</vt:lpstr>
      <vt:lpstr>Charity</vt:lpstr>
      <vt:lpstr>Church</vt:lpstr>
      <vt:lpstr>Arts Employees</vt:lpstr>
      <vt:lpstr>Arts Business</vt:lpstr>
      <vt:lpstr>Promotors</vt:lpstr>
      <vt:lpstr>Employee Ind Art</vt:lpstr>
      <vt:lpstr>Employees Museums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</dc:creator>
  <cp:lastModifiedBy>Preferred Customer</cp:lastModifiedBy>
  <dcterms:created xsi:type="dcterms:W3CDTF">2013-01-28T12:49:43Z</dcterms:created>
  <dcterms:modified xsi:type="dcterms:W3CDTF">2013-11-20T02:05:49Z</dcterms:modified>
</cp:coreProperties>
</file>