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/>
  </bookViews>
  <sheets>
    <sheet name="Sale Man. Marij." sheetId="3" r:id="rId1"/>
    <sheet name="Poss. Use Drug" sheetId="2" r:id="rId2"/>
    <sheet name="Sale Man. Subs." sheetId="1" r:id="rId3"/>
  </sheets>
  <calcPr calcId="125725" concurrentCalc="0"/>
</workbook>
</file>

<file path=xl/calcChain.xml><?xml version="1.0" encoding="utf-8"?>
<calcChain xmlns="http://schemas.openxmlformats.org/spreadsheetml/2006/main">
  <c r="C3" i="3"/>
  <c r="C4"/>
  <c r="C5"/>
  <c r="C6"/>
  <c r="C7"/>
  <c r="C8"/>
  <c r="C9"/>
  <c r="C10"/>
  <c r="C11"/>
  <c r="C12"/>
  <c r="B13"/>
  <c r="B14"/>
  <c r="C3" i="2"/>
  <c r="C4"/>
  <c r="C5"/>
  <c r="C6"/>
  <c r="C7"/>
  <c r="C8"/>
  <c r="C9"/>
  <c r="C10"/>
  <c r="C11"/>
  <c r="C12"/>
  <c r="B13"/>
  <c r="B14"/>
  <c r="C3" i="1"/>
  <c r="C4"/>
  <c r="C5"/>
  <c r="C6"/>
  <c r="C7"/>
  <c r="C8"/>
  <c r="C9"/>
  <c r="C10"/>
  <c r="C11"/>
  <c r="C12"/>
  <c r="B13"/>
  <c r="B14"/>
</calcChain>
</file>

<file path=xl/sharedStrings.xml><?xml version="1.0" encoding="utf-8"?>
<sst xmlns="http://schemas.openxmlformats.org/spreadsheetml/2006/main" count="56" uniqueCount="22">
  <si>
    <t xml:space="preserve">http://www.census.gov/popest/data/intercensal/county/county2010.html </t>
  </si>
  <si>
    <t>Syracuse Crime Data.2000.10.xls</t>
  </si>
  <si>
    <t>Source:</t>
  </si>
  <si>
    <t>This is classified as a Part II Crime.</t>
  </si>
  <si>
    <t>Comments:</t>
  </si>
  <si>
    <t>Mean</t>
  </si>
  <si>
    <t>Total</t>
  </si>
  <si>
    <t>2010</t>
  </si>
  <si>
    <t>2009</t>
  </si>
  <si>
    <t>2008</t>
  </si>
  <si>
    <t>2007</t>
  </si>
  <si>
    <t>2006</t>
  </si>
  <si>
    <t>2005</t>
  </si>
  <si>
    <t>2004</t>
  </si>
  <si>
    <t>2003</t>
  </si>
  <si>
    <t>2000</t>
  </si>
  <si>
    <t>Percent Change</t>
    <phoneticPr fontId="0" type="noConversion"/>
  </si>
  <si>
    <t>Yearly Sale/Manufacture Controlled Substance Total</t>
  </si>
  <si>
    <t>Year</t>
  </si>
  <si>
    <t>Percent Change</t>
    <phoneticPr fontId="5" type="noConversion"/>
  </si>
  <si>
    <t>Yearly Possession/Use Drug Total</t>
  </si>
  <si>
    <t>Yearly Sale/Manufacture Marijuana Total</t>
  </si>
</sst>
</file>

<file path=xl/styles.xml><?xml version="1.0" encoding="utf-8"?>
<styleSheet xmlns="http://schemas.openxmlformats.org/spreadsheetml/2006/main">
  <fonts count="12">
    <font>
      <sz val="10"/>
      <color indexed="8"/>
      <name val="Arial"/>
    </font>
    <font>
      <sz val="12"/>
      <color indexed="8"/>
      <name val="Arial"/>
      <family val="2"/>
    </font>
    <font>
      <u/>
      <sz val="10"/>
      <color theme="10"/>
      <name val="Arial"/>
      <family val="2"/>
    </font>
    <font>
      <i/>
      <u/>
      <sz val="12"/>
      <color theme="10"/>
      <name val="Arial"/>
      <family val="2"/>
    </font>
    <font>
      <i/>
      <sz val="12"/>
      <color indexed="8"/>
      <name val="Arial"/>
      <family val="2"/>
    </font>
    <font>
      <sz val="10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indexed="8"/>
      <name val="Arial"/>
      <family val="2"/>
    </font>
    <font>
      <sz val="12"/>
      <color indexed="8"/>
      <name val="Calibri"/>
      <family val="2"/>
    </font>
    <font>
      <sz val="14"/>
      <color indexed="8"/>
      <name val="Arial"/>
      <family val="2"/>
    </font>
    <font>
      <sz val="14"/>
      <color indexed="8"/>
      <name val="Calibri"/>
      <family val="2"/>
    </font>
    <font>
      <sz val="14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right"/>
    </xf>
    <xf numFmtId="0" fontId="3" fillId="0" borderId="0" xfId="1" applyFont="1" applyAlignment="1">
      <alignment vertical="center"/>
    </xf>
    <xf numFmtId="0" fontId="4" fillId="2" borderId="1" xfId="0" applyFont="1" applyFill="1" applyBorder="1"/>
    <xf numFmtId="3" fontId="4" fillId="0" borderId="1" xfId="0" applyNumberFormat="1" applyFont="1" applyBorder="1" applyAlignment="1">
      <alignment horizontal="right"/>
    </xf>
    <xf numFmtId="0" fontId="1" fillId="2" borderId="1" xfId="0" applyFont="1" applyFill="1" applyBorder="1"/>
    <xf numFmtId="3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0" fontId="7" fillId="2" borderId="1" xfId="0" applyFont="1" applyFill="1" applyBorder="1"/>
    <xf numFmtId="9" fontId="8" fillId="2" borderId="1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left"/>
    </xf>
    <xf numFmtId="3" fontId="6" fillId="2" borderId="1" xfId="0" applyNumberFormat="1" applyFont="1" applyFill="1" applyBorder="1" applyAlignment="1">
      <alignment horizontal="right" wrapText="1"/>
    </xf>
    <xf numFmtId="0" fontId="6" fillId="2" borderId="1" xfId="0" applyNumberFormat="1" applyFont="1" applyFill="1" applyBorder="1" applyAlignment="1">
      <alignment horizontal="left" wrapText="1"/>
    </xf>
    <xf numFmtId="3" fontId="8" fillId="2" borderId="1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center"/>
    </xf>
    <xf numFmtId="3" fontId="10" fillId="2" borderId="1" xfId="0" applyNumberFormat="1" applyFont="1" applyFill="1" applyBorder="1" applyAlignment="1">
      <alignment horizontal="center"/>
    </xf>
    <xf numFmtId="3" fontId="11" fillId="3" borderId="1" xfId="0" applyNumberFormat="1" applyFont="1" applyFill="1" applyBorder="1" applyAlignment="1">
      <alignment horizontal="center" wrapText="1"/>
    </xf>
    <xf numFmtId="3" fontId="10" fillId="3" borderId="1" xfId="0" applyNumberFormat="1" applyFont="1" applyFill="1" applyBorder="1" applyAlignment="1">
      <alignment horizontal="center" wrapText="1"/>
    </xf>
    <xf numFmtId="3" fontId="4" fillId="0" borderId="4" xfId="0" applyNumberFormat="1" applyFont="1" applyBorder="1" applyAlignment="1">
      <alignment horizontal="left"/>
    </xf>
    <xf numFmtId="3" fontId="4" fillId="0" borderId="3" xfId="0" applyNumberFormat="1" applyFont="1" applyBorder="1" applyAlignment="1">
      <alignment horizontal="left"/>
    </xf>
    <xf numFmtId="3" fontId="4" fillId="0" borderId="2" xfId="0" applyNumberFormat="1" applyFont="1" applyBorder="1" applyAlignment="1">
      <alignment horizontal="left"/>
    </xf>
    <xf numFmtId="0" fontId="2" fillId="0" borderId="0" xfId="1" applyAlignment="1">
      <alignment vertical="center"/>
    </xf>
    <xf numFmtId="3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 wrapText="1"/>
    </xf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3" fontId="11" fillId="2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/>
              <a:t>Sale/Manufacture of Marijuana in Syracuse</a:t>
            </a:r>
          </a:p>
          <a:p>
            <a:pPr>
              <a:defRPr b="0"/>
            </a:pPr>
            <a:r>
              <a:rPr lang="en-US"/>
              <a:t>2000-10</a:t>
            </a:r>
          </a:p>
          <a:p>
            <a:pPr>
              <a:defRPr b="0"/>
            </a:pPr>
            <a:r>
              <a:rPr lang="en-US"/>
              <a:t>n=</a:t>
            </a:r>
            <a:r>
              <a:rPr lang="en-US" baseline="0"/>
              <a:t> 196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222420473302917"/>
          <c:y val="0.22698460372865789"/>
          <c:w val="0.83398816527244357"/>
          <c:h val="0.62093054089888244"/>
        </c:manualLayout>
      </c:layout>
      <c:lineChart>
        <c:grouping val="standard"/>
        <c:ser>
          <c:idx val="0"/>
          <c:order val="0"/>
          <c:tx>
            <c:strRef>
              <c:f>'Sale Man. Marij.'!$B$1</c:f>
              <c:strCache>
                <c:ptCount val="1"/>
                <c:pt idx="0">
                  <c:v>Yearly Sale/Manufacture Marijuana Total</c:v>
                </c:pt>
              </c:strCache>
            </c:strRef>
          </c:tx>
          <c:dLbls>
            <c:dLbl>
              <c:idx val="0"/>
              <c:layout>
                <c:manualLayout>
                  <c:x val="-4.5911198600174938E-2"/>
                  <c:y val="4.5067074948964767E-2"/>
                </c:manualLayout>
              </c:layout>
              <c:showVal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3.2022090988626448E-2"/>
                  <c:y val="-3.8347914843977836E-2"/>
                </c:manualLayout>
              </c:layout>
              <c:showVal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3.7211286089238842E-2"/>
                  <c:y val="0.10693205016039661"/>
                </c:manualLayout>
              </c:layout>
              <c:showVal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4.572769028871395E-2"/>
                  <c:y val="-5.5596383785360172E-2"/>
                </c:manualLayout>
              </c:layout>
              <c:showVal val="1"/>
            </c:dLbl>
            <c:dLbl>
              <c:idx val="7"/>
              <c:delete val="1"/>
            </c:dLbl>
            <c:dLbl>
              <c:idx val="8"/>
              <c:layout>
                <c:manualLayout>
                  <c:x val="-4.0172166427546598E-2"/>
                  <c:y val="4.1297935103244802E-2"/>
                </c:manualLayout>
              </c:layout>
              <c:showVal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3.3635198064752097E-3"/>
                  <c:y val="0"/>
                </c:manualLayout>
              </c:layout>
              <c:showVal val="1"/>
            </c:dLbl>
            <c:showVal val="1"/>
          </c:dLbls>
          <c:cat>
            <c:strRef>
              <c:f>'Sale Man. Marij.'!$A$2:$A$12</c:f>
              <c:strCach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strCache>
            </c:strRef>
          </c:cat>
          <c:val>
            <c:numRef>
              <c:f>'Sale Man. Marij.'!$B$2:$B$12</c:f>
              <c:numCache>
                <c:formatCode>#,##0</c:formatCode>
                <c:ptCount val="11"/>
                <c:pt idx="0">
                  <c:v>37</c:v>
                </c:pt>
                <c:pt idx="1">
                  <c:v>29</c:v>
                </c:pt>
                <c:pt idx="2">
                  <c:v>18</c:v>
                </c:pt>
                <c:pt idx="3">
                  <c:v>6</c:v>
                </c:pt>
                <c:pt idx="4">
                  <c:v>25</c:v>
                </c:pt>
                <c:pt idx="5">
                  <c:v>13</c:v>
                </c:pt>
                <c:pt idx="6">
                  <c:v>14</c:v>
                </c:pt>
                <c:pt idx="7">
                  <c:v>12</c:v>
                </c:pt>
                <c:pt idx="8">
                  <c:v>14</c:v>
                </c:pt>
                <c:pt idx="9">
                  <c:v>13</c:v>
                </c:pt>
                <c:pt idx="10">
                  <c:v>15</c:v>
                </c:pt>
              </c:numCache>
            </c:numRef>
          </c:val>
        </c:ser>
        <c:dLbls>
          <c:showVal val="1"/>
        </c:dLbls>
        <c:marker val="1"/>
        <c:axId val="72205824"/>
        <c:axId val="72207360"/>
      </c:lineChart>
      <c:catAx>
        <c:axId val="72205824"/>
        <c:scaling>
          <c:orientation val="minMax"/>
        </c:scaling>
        <c:axPos val="b"/>
        <c:numFmt formatCode="#,##0" sourceLinked="1"/>
        <c:tickLblPos val="nextTo"/>
        <c:txPr>
          <a:bodyPr/>
          <a:lstStyle/>
          <a:p>
            <a:pPr>
              <a:defRPr i="1"/>
            </a:pPr>
            <a:endParaRPr lang="en-US"/>
          </a:p>
        </c:txPr>
        <c:crossAx val="72207360"/>
        <c:crosses val="autoZero"/>
        <c:auto val="1"/>
        <c:lblAlgn val="ctr"/>
        <c:lblOffset val="100"/>
      </c:catAx>
      <c:valAx>
        <c:axId val="722073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/>
                  <a:t>Cases of Sale/Manufacture</a:t>
                </a:r>
              </a:p>
            </c:rich>
          </c:tx>
          <c:layout/>
        </c:title>
        <c:numFmt formatCode="#,##0" sourceLinked="1"/>
        <c:tickLblPos val="nextTo"/>
        <c:crossAx val="72205824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 alignWithMargins="0"/>
    <c:pageMargins b="1" l="0.75000000000000044" r="0.750000000000000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/>
              <a:t>Possession/Use Drugs in Syracuse</a:t>
            </a:r>
          </a:p>
          <a:p>
            <a:pPr>
              <a:defRPr b="0"/>
            </a:pPr>
            <a:r>
              <a:rPr lang="en-US"/>
              <a:t>2000-10</a:t>
            </a:r>
          </a:p>
          <a:p>
            <a:pPr>
              <a:defRPr b="0"/>
            </a:pPr>
            <a:r>
              <a:rPr lang="en-US"/>
              <a:t>n= 12,278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333530183727046"/>
          <c:y val="0.2686512102653833"/>
          <c:w val="0.83398816527244357"/>
          <c:h val="0.62093054089888244"/>
        </c:manualLayout>
      </c:layout>
      <c:lineChart>
        <c:grouping val="standard"/>
        <c:ser>
          <c:idx val="0"/>
          <c:order val="0"/>
          <c:tx>
            <c:strRef>
              <c:f>'Poss. Use Drug'!$B$1</c:f>
              <c:strCache>
                <c:ptCount val="1"/>
                <c:pt idx="0">
                  <c:v>Yearly Possession/Use Drug Total</c:v>
                </c:pt>
              </c:strCache>
            </c:strRef>
          </c:tx>
          <c:dLbls>
            <c:dLbl>
              <c:idx val="0"/>
              <c:layout>
                <c:manualLayout>
                  <c:x val="-4.5911197972563322E-2"/>
                  <c:y val="2.6548672566371723E-2"/>
                </c:manualLayout>
              </c:layout>
              <c:showVal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4.5911047345767599E-2"/>
                  <c:y val="-3.8348082595870199E-2"/>
                </c:manualLayout>
              </c:layout>
              <c:showVal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3.1655730533683292E-2"/>
                  <c:y val="3.7487605715952214E-2"/>
                </c:manualLayout>
              </c:layout>
              <c:showVal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5.4061023622047316E-2"/>
                  <c:y val="-5.0966754155730598E-2"/>
                </c:manualLayout>
              </c:layout>
              <c:showVal val="1"/>
            </c:dLbl>
            <c:dLbl>
              <c:idx val="7"/>
              <c:delete val="1"/>
            </c:dLbl>
            <c:dLbl>
              <c:idx val="8"/>
              <c:layout>
                <c:manualLayout>
                  <c:x val="-7.0727690288713965E-2"/>
                  <c:y val="5.5186643336249688E-2"/>
                </c:manualLayout>
              </c:layout>
              <c:showVal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5.8573928258967665E-4"/>
                  <c:y val="4.1666666666666664E-2"/>
                </c:manualLayout>
              </c:layout>
              <c:showVal val="1"/>
            </c:dLbl>
            <c:showVal val="1"/>
          </c:dLbls>
          <c:cat>
            <c:strRef>
              <c:f>'Poss. Use Drug'!$A$2:$A$12</c:f>
              <c:strCach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strCache>
            </c:strRef>
          </c:cat>
          <c:val>
            <c:numRef>
              <c:f>'Poss. Use Drug'!$B$2:$B$12</c:f>
              <c:numCache>
                <c:formatCode>#,##0</c:formatCode>
                <c:ptCount val="11"/>
                <c:pt idx="0">
                  <c:v>1108</c:v>
                </c:pt>
                <c:pt idx="1">
                  <c:v>1120</c:v>
                </c:pt>
                <c:pt idx="2">
                  <c:v>1049</c:v>
                </c:pt>
                <c:pt idx="3">
                  <c:v>973</c:v>
                </c:pt>
                <c:pt idx="4">
                  <c:v>1104</c:v>
                </c:pt>
                <c:pt idx="5">
                  <c:v>1147</c:v>
                </c:pt>
                <c:pt idx="6">
                  <c:v>1128</c:v>
                </c:pt>
                <c:pt idx="7">
                  <c:v>1268</c:v>
                </c:pt>
                <c:pt idx="8">
                  <c:v>1223</c:v>
                </c:pt>
                <c:pt idx="9">
                  <c:v>1026</c:v>
                </c:pt>
                <c:pt idx="10">
                  <c:v>1132</c:v>
                </c:pt>
              </c:numCache>
            </c:numRef>
          </c:val>
        </c:ser>
        <c:dLbls>
          <c:showVal val="1"/>
        </c:dLbls>
        <c:marker val="1"/>
        <c:axId val="71670784"/>
        <c:axId val="71701248"/>
      </c:lineChart>
      <c:catAx>
        <c:axId val="71670784"/>
        <c:scaling>
          <c:orientation val="minMax"/>
        </c:scaling>
        <c:axPos val="b"/>
        <c:numFmt formatCode="#,##0" sourceLinked="1"/>
        <c:tickLblPos val="nextTo"/>
        <c:txPr>
          <a:bodyPr/>
          <a:lstStyle/>
          <a:p>
            <a:pPr>
              <a:defRPr i="1"/>
            </a:pPr>
            <a:endParaRPr lang="en-US"/>
          </a:p>
        </c:txPr>
        <c:crossAx val="71701248"/>
        <c:crosses val="autoZero"/>
        <c:auto val="1"/>
        <c:lblAlgn val="ctr"/>
        <c:lblOffset val="100"/>
      </c:catAx>
      <c:valAx>
        <c:axId val="717012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/>
                  <a:t>Possession/Use</a:t>
                </a:r>
                <a:r>
                  <a:rPr lang="en-US" baseline="0"/>
                  <a:t> Drug Cases</a:t>
                </a:r>
                <a:endParaRPr lang="en-US"/>
              </a:p>
            </c:rich>
          </c:tx>
          <c:layout/>
        </c:title>
        <c:numFmt formatCode="#,##0" sourceLinked="1"/>
        <c:tickLblPos val="nextTo"/>
        <c:crossAx val="71670784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 alignWithMargins="0"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/>
              <a:t>Sale/Manufacture</a:t>
            </a:r>
            <a:r>
              <a:rPr lang="en-US" baseline="0"/>
              <a:t> of Controlled Substances in Syracuse</a:t>
            </a:r>
          </a:p>
          <a:p>
            <a:pPr>
              <a:defRPr b="0"/>
            </a:pPr>
            <a:r>
              <a:rPr lang="en-US" baseline="0"/>
              <a:t>2000-10</a:t>
            </a:r>
          </a:p>
          <a:p>
            <a:pPr>
              <a:defRPr b="0"/>
            </a:pPr>
            <a:r>
              <a:rPr lang="en-US" baseline="0"/>
              <a:t>n= 686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222420473302921"/>
          <c:y val="0.22698460372865786"/>
          <c:w val="0.83398816527244357"/>
          <c:h val="0.62093054089888255"/>
        </c:manualLayout>
      </c:layout>
      <c:lineChart>
        <c:grouping val="standard"/>
        <c:ser>
          <c:idx val="0"/>
          <c:order val="0"/>
          <c:tx>
            <c:strRef>
              <c:f>'Sale Man. Subs.'!$B$1</c:f>
              <c:strCache>
                <c:ptCount val="1"/>
                <c:pt idx="0">
                  <c:v>Yearly Sale/Manufacture Controlled Substance Total</c:v>
                </c:pt>
              </c:strCache>
            </c:strRef>
          </c:tx>
          <c:dLbls>
            <c:dLbl>
              <c:idx val="0"/>
              <c:layout>
                <c:manualLayout>
                  <c:x val="-4.5911198600174924E-2"/>
                  <c:y val="4.5067074948964739E-2"/>
                </c:manualLayout>
              </c:layout>
              <c:showVal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4.5911047345767599E-2"/>
                  <c:y val="-3.8348082595870199E-2"/>
                </c:manualLayout>
              </c:layout>
              <c:showVal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3.4433508311461095E-2"/>
                  <c:y val="5.1376494604841144E-2"/>
                </c:manualLayout>
              </c:layout>
              <c:showVal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2.6283245844269523E-2"/>
                  <c:y val="-4.1707494896471388E-2"/>
                </c:manualLayout>
              </c:layout>
              <c:showVal val="1"/>
            </c:dLbl>
            <c:dLbl>
              <c:idx val="7"/>
              <c:delete val="1"/>
            </c:dLbl>
            <c:dLbl>
              <c:idx val="8"/>
              <c:layout>
                <c:manualLayout>
                  <c:x val="-4.0172166427546598E-2"/>
                  <c:y val="4.1297935103244802E-2"/>
                </c:manualLayout>
              </c:layout>
              <c:showVal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3.3635198064752105E-3"/>
                  <c:y val="0"/>
                </c:manualLayout>
              </c:layout>
              <c:showVal val="1"/>
            </c:dLbl>
            <c:showVal val="1"/>
          </c:dLbls>
          <c:cat>
            <c:strRef>
              <c:f>'Sale Man. Subs.'!$A$2:$A$12</c:f>
              <c:strCach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strCache>
            </c:strRef>
          </c:cat>
          <c:val>
            <c:numRef>
              <c:f>'Sale Man. Subs.'!$B$2:$B$12</c:f>
              <c:numCache>
                <c:formatCode>#,##0</c:formatCode>
                <c:ptCount val="11"/>
                <c:pt idx="0">
                  <c:v>105</c:v>
                </c:pt>
                <c:pt idx="1">
                  <c:v>103</c:v>
                </c:pt>
                <c:pt idx="2">
                  <c:v>93</c:v>
                </c:pt>
                <c:pt idx="3">
                  <c:v>50</c:v>
                </c:pt>
                <c:pt idx="4">
                  <c:v>82</c:v>
                </c:pt>
                <c:pt idx="5">
                  <c:v>71</c:v>
                </c:pt>
                <c:pt idx="6">
                  <c:v>42</c:v>
                </c:pt>
                <c:pt idx="7">
                  <c:v>33</c:v>
                </c:pt>
                <c:pt idx="8">
                  <c:v>37</c:v>
                </c:pt>
                <c:pt idx="9">
                  <c:v>30</c:v>
                </c:pt>
                <c:pt idx="10">
                  <c:v>40</c:v>
                </c:pt>
              </c:numCache>
            </c:numRef>
          </c:val>
        </c:ser>
        <c:dLbls>
          <c:showVal val="1"/>
        </c:dLbls>
        <c:marker val="1"/>
        <c:axId val="71457792"/>
        <c:axId val="71678592"/>
      </c:lineChart>
      <c:catAx>
        <c:axId val="71457792"/>
        <c:scaling>
          <c:orientation val="minMax"/>
        </c:scaling>
        <c:axPos val="b"/>
        <c:numFmt formatCode="#,##0" sourceLinked="1"/>
        <c:tickLblPos val="nextTo"/>
        <c:txPr>
          <a:bodyPr/>
          <a:lstStyle/>
          <a:p>
            <a:pPr>
              <a:defRPr i="1"/>
            </a:pPr>
            <a:endParaRPr lang="en-US"/>
          </a:p>
        </c:txPr>
        <c:crossAx val="71678592"/>
        <c:crosses val="autoZero"/>
        <c:auto val="1"/>
        <c:lblAlgn val="ctr"/>
        <c:lblOffset val="100"/>
      </c:catAx>
      <c:valAx>
        <c:axId val="716785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/>
                  <a:t>Cases of Sale/Manufacturing</a:t>
                </a:r>
              </a:p>
            </c:rich>
          </c:tx>
          <c:layout/>
        </c:title>
        <c:numFmt formatCode="#,##0" sourceLinked="1"/>
        <c:tickLblPos val="nextTo"/>
        <c:crossAx val="71457792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1</xdr:row>
      <xdr:rowOff>47625</xdr:rowOff>
    </xdr:from>
    <xdr:to>
      <xdr:col>13</xdr:col>
      <xdr:colOff>404812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1</xdr:row>
      <xdr:rowOff>19050</xdr:rowOff>
    </xdr:from>
    <xdr:to>
      <xdr:col>7</xdr:col>
      <xdr:colOff>928687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185737</xdr:colOff>
      <xdr:row>0</xdr:row>
      <xdr:rowOff>895350</xdr:rowOff>
    </xdr:from>
    <xdr:to>
      <xdr:col>12</xdr:col>
      <xdr:colOff>490537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census.gov/popest/data/intercensal/county/county2010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ch1prd0102.outlook.com/owa/redir.aspx?C=7BDko50wzkioncFIHl6L1YtsYiF8I88IdP5zHG3cdhHHwd9_XmpllVqDpLRbohD1r4DbaUtUTu8.&amp;URL=http%3a%2f%2fwww.census.gov%2fpopest%2fdata%2fintercensal%2fcounty%2fcounty20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sqref="A1:B12"/>
    </sheetView>
  </sheetViews>
  <sheetFormatPr defaultRowHeight="12.75"/>
  <cols>
    <col min="1" max="1" width="10" style="1" bestFit="1" customWidth="1"/>
    <col min="2" max="2" width="29.7109375" style="1" customWidth="1"/>
    <col min="3" max="3" width="18.5703125" style="1" customWidth="1"/>
    <col min="4" max="16384" width="9.140625" style="1"/>
  </cols>
  <sheetData>
    <row r="1" spans="1:7" s="18" customFormat="1" ht="37.5">
      <c r="A1" s="21" t="s">
        <v>18</v>
      </c>
      <c r="B1" s="20" t="s">
        <v>21</v>
      </c>
      <c r="C1" s="19" t="s">
        <v>19</v>
      </c>
    </row>
    <row r="2" spans="1:7" ht="15.75">
      <c r="A2" s="17" t="s">
        <v>15</v>
      </c>
      <c r="B2" s="14">
        <v>37</v>
      </c>
      <c r="C2" s="16"/>
      <c r="D2" s="2"/>
    </row>
    <row r="3" spans="1:7" ht="15.75">
      <c r="A3" s="15">
        <v>2001</v>
      </c>
      <c r="B3" s="14">
        <v>29</v>
      </c>
      <c r="C3" s="12">
        <f>SUM(B3-B2)/B2</f>
        <v>-0.21621621621621623</v>
      </c>
      <c r="D3" s="2"/>
    </row>
    <row r="4" spans="1:7" ht="15.75">
      <c r="A4" s="15">
        <v>2002</v>
      </c>
      <c r="B4" s="14">
        <v>18</v>
      </c>
      <c r="C4" s="12">
        <f>SUM(B4-B3)/B3</f>
        <v>-0.37931034482758619</v>
      </c>
      <c r="D4" s="2"/>
    </row>
    <row r="5" spans="1:7" ht="15.75">
      <c r="A5" s="15" t="s">
        <v>14</v>
      </c>
      <c r="B5" s="14">
        <v>6</v>
      </c>
      <c r="C5" s="12">
        <f>SUM(B5-B4)/B4</f>
        <v>-0.66666666666666663</v>
      </c>
      <c r="D5" s="2"/>
    </row>
    <row r="6" spans="1:7" ht="15.75">
      <c r="A6" s="15" t="s">
        <v>13</v>
      </c>
      <c r="B6" s="14">
        <v>25</v>
      </c>
      <c r="C6" s="12">
        <f>SUM(B6-B5)/B5</f>
        <v>3.1666666666666665</v>
      </c>
      <c r="D6" s="2"/>
    </row>
    <row r="7" spans="1:7" ht="15.75">
      <c r="A7" s="15" t="s">
        <v>12</v>
      </c>
      <c r="B7" s="14">
        <v>13</v>
      </c>
      <c r="C7" s="12">
        <f>SUM(B7-B6)/B6</f>
        <v>-0.48</v>
      </c>
      <c r="D7" s="2"/>
    </row>
    <row r="8" spans="1:7" ht="15.75">
      <c r="A8" s="15" t="s">
        <v>11</v>
      </c>
      <c r="B8" s="14">
        <v>14</v>
      </c>
      <c r="C8" s="12">
        <f>SUM(B8-B7)/B7</f>
        <v>7.6923076923076927E-2</v>
      </c>
      <c r="D8" s="2"/>
    </row>
    <row r="9" spans="1:7" ht="15.75">
      <c r="A9" s="15" t="s">
        <v>10</v>
      </c>
      <c r="B9" s="14">
        <v>12</v>
      </c>
      <c r="C9" s="12">
        <f>SUM(B9-B8)/B8</f>
        <v>-0.14285714285714285</v>
      </c>
      <c r="D9" s="2"/>
    </row>
    <row r="10" spans="1:7" ht="15.75">
      <c r="A10" s="15" t="s">
        <v>9</v>
      </c>
      <c r="B10" s="14">
        <v>14</v>
      </c>
      <c r="C10" s="12">
        <f>SUM(B10-B9)/B9</f>
        <v>0.16666666666666666</v>
      </c>
      <c r="D10" s="2"/>
    </row>
    <row r="11" spans="1:7" ht="15.75">
      <c r="A11" s="15" t="s">
        <v>8</v>
      </c>
      <c r="B11" s="14">
        <v>13</v>
      </c>
      <c r="C11" s="12">
        <f>SUM(B11-B10)/B10</f>
        <v>-7.1428571428571425E-2</v>
      </c>
      <c r="D11" s="2"/>
    </row>
    <row r="12" spans="1:7" ht="15.75">
      <c r="A12" s="15" t="s">
        <v>7</v>
      </c>
      <c r="B12" s="14">
        <v>15</v>
      </c>
      <c r="C12" s="12">
        <f>SUM(B12-B11)/B11</f>
        <v>0.15384615384615385</v>
      </c>
      <c r="D12" s="2"/>
    </row>
    <row r="13" spans="1:7" ht="15.75">
      <c r="A13" s="13" t="s">
        <v>6</v>
      </c>
      <c r="B13" s="10">
        <f>SUM(B2:B12)</f>
        <v>196</v>
      </c>
      <c r="C13" s="12"/>
      <c r="D13" s="2"/>
    </row>
    <row r="14" spans="1:7" ht="15.75">
      <c r="A14" s="6" t="s">
        <v>5</v>
      </c>
      <c r="B14" s="10">
        <f>AVERAGE(B2:B12)</f>
        <v>17.818181818181817</v>
      </c>
      <c r="C14" s="2"/>
      <c r="D14" s="2"/>
    </row>
    <row r="15" spans="1:7" ht="15">
      <c r="B15" s="2"/>
      <c r="C15" s="2"/>
      <c r="D15" s="2"/>
    </row>
    <row r="16" spans="1:7" s="6" customFormat="1" ht="15">
      <c r="A16" s="9" t="s">
        <v>4</v>
      </c>
      <c r="B16" s="9">
        <v>1</v>
      </c>
      <c r="C16" s="8" t="s">
        <v>3</v>
      </c>
      <c r="D16" s="8"/>
      <c r="E16" s="8"/>
      <c r="F16" s="8"/>
      <c r="G16" s="7"/>
    </row>
    <row r="17" spans="1:9" ht="15">
      <c r="B17" s="2"/>
      <c r="C17" s="2"/>
      <c r="D17" s="2"/>
    </row>
    <row r="18" spans="1:9" ht="15">
      <c r="A18" s="5" t="s">
        <v>2</v>
      </c>
      <c r="B18" s="5">
        <v>1</v>
      </c>
      <c r="C18" s="22" t="s">
        <v>1</v>
      </c>
      <c r="D18" s="23"/>
      <c r="E18" s="23"/>
      <c r="F18" s="23"/>
      <c r="G18" s="23"/>
      <c r="H18" s="23"/>
      <c r="I18" s="24"/>
    </row>
    <row r="19" spans="1:9" ht="15">
      <c r="B19" s="2"/>
      <c r="C19" s="2"/>
      <c r="D19" s="2"/>
    </row>
    <row r="20" spans="1:9" ht="15">
      <c r="B20" s="2"/>
      <c r="C20" s="2"/>
      <c r="D20" s="2"/>
    </row>
    <row r="21" spans="1:9" ht="15">
      <c r="B21" s="2"/>
      <c r="C21" s="2"/>
      <c r="D21" s="2"/>
    </row>
    <row r="22" spans="1:9" ht="15">
      <c r="B22" s="2"/>
      <c r="C22" s="2"/>
      <c r="D22" s="2"/>
    </row>
  </sheetData>
  <mergeCells count="1">
    <mergeCell ref="C18:I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C18" sqref="C18:I18"/>
    </sheetView>
  </sheetViews>
  <sheetFormatPr defaultColWidth="18.7109375" defaultRowHeight="12.75"/>
  <cols>
    <col min="1" max="1" width="18.7109375" style="1"/>
    <col min="2" max="2" width="27" style="1" customWidth="1"/>
    <col min="3" max="4" width="18.7109375" style="1"/>
    <col min="6" max="16384" width="18.7109375" style="1"/>
  </cols>
  <sheetData>
    <row r="1" spans="1:7" s="28" customFormat="1" ht="37.5">
      <c r="A1" s="20" t="s">
        <v>18</v>
      </c>
      <c r="B1" s="20" t="s">
        <v>20</v>
      </c>
      <c r="C1" s="30" t="s">
        <v>19</v>
      </c>
      <c r="E1" s="29"/>
    </row>
    <row r="2" spans="1:7" ht="15.75">
      <c r="A2" s="17" t="s">
        <v>15</v>
      </c>
      <c r="B2" s="27">
        <v>1108</v>
      </c>
      <c r="C2" s="16"/>
    </row>
    <row r="3" spans="1:7" ht="15.75">
      <c r="A3" s="15">
        <v>2001</v>
      </c>
      <c r="B3" s="27">
        <v>1120</v>
      </c>
      <c r="C3" s="12">
        <f>SUM(B3-B2)/B2</f>
        <v>1.0830324909747292E-2</v>
      </c>
    </row>
    <row r="4" spans="1:7" ht="15.75">
      <c r="A4" s="15">
        <v>2002</v>
      </c>
      <c r="B4" s="27">
        <v>1049</v>
      </c>
      <c r="C4" s="12">
        <f>SUM(B4-B3)/B3</f>
        <v>-6.339285714285714E-2</v>
      </c>
    </row>
    <row r="5" spans="1:7" ht="15.75">
      <c r="A5" s="15" t="s">
        <v>14</v>
      </c>
      <c r="B5" s="27">
        <v>973</v>
      </c>
      <c r="C5" s="12">
        <f>SUM(B5-B4)/B4</f>
        <v>-7.2449952335557677E-2</v>
      </c>
    </row>
    <row r="6" spans="1:7" ht="15.75">
      <c r="A6" s="15" t="s">
        <v>13</v>
      </c>
      <c r="B6" s="27">
        <v>1104</v>
      </c>
      <c r="C6" s="12">
        <f>SUM(B6-B5)/B5</f>
        <v>0.13463514902363824</v>
      </c>
    </row>
    <row r="7" spans="1:7" ht="15.75">
      <c r="A7" s="15" t="s">
        <v>12</v>
      </c>
      <c r="B7" s="27">
        <v>1147</v>
      </c>
      <c r="C7" s="12">
        <f>SUM(B7-B6)/B6</f>
        <v>3.894927536231884E-2</v>
      </c>
    </row>
    <row r="8" spans="1:7" ht="15.75">
      <c r="A8" s="15" t="s">
        <v>11</v>
      </c>
      <c r="B8" s="27">
        <v>1128</v>
      </c>
      <c r="C8" s="12">
        <f>SUM(B8-B7)/B7</f>
        <v>-1.6564952048823016E-2</v>
      </c>
    </row>
    <row r="9" spans="1:7" ht="15.75">
      <c r="A9" s="15" t="s">
        <v>10</v>
      </c>
      <c r="B9" s="27">
        <v>1268</v>
      </c>
      <c r="C9" s="12">
        <f>SUM(B9-B8)/B8</f>
        <v>0.12411347517730496</v>
      </c>
    </row>
    <row r="10" spans="1:7" ht="15.75">
      <c r="A10" s="15" t="s">
        <v>9</v>
      </c>
      <c r="B10" s="27">
        <v>1223</v>
      </c>
      <c r="C10" s="12">
        <f>SUM(B10-B9)/B9</f>
        <v>-3.5488958990536279E-2</v>
      </c>
    </row>
    <row r="11" spans="1:7" ht="15.75">
      <c r="A11" s="15" t="s">
        <v>8</v>
      </c>
      <c r="B11" s="27">
        <v>1026</v>
      </c>
      <c r="C11" s="12">
        <f>SUM(B11-B10)/B10</f>
        <v>-0.16107931316434995</v>
      </c>
    </row>
    <row r="12" spans="1:7" ht="15.75">
      <c r="A12" s="15" t="s">
        <v>7</v>
      </c>
      <c r="B12" s="27">
        <v>1132</v>
      </c>
      <c r="C12" s="12">
        <f>SUM(B12-B11)/B11</f>
        <v>0.10331384015594541</v>
      </c>
    </row>
    <row r="13" spans="1:7" ht="15.75">
      <c r="A13" s="13" t="s">
        <v>6</v>
      </c>
      <c r="B13" s="26">
        <f>SUM(B2:B12)</f>
        <v>12278</v>
      </c>
      <c r="C13" s="12"/>
    </row>
    <row r="14" spans="1:7" ht="15">
      <c r="A14" s="6" t="s">
        <v>5</v>
      </c>
      <c r="B14" s="26">
        <f>AVERAGE(B2:B12)</f>
        <v>1116.1818181818182</v>
      </c>
      <c r="C14" s="2"/>
    </row>
    <row r="15" spans="1:7" ht="15">
      <c r="B15" s="2"/>
      <c r="C15" s="2"/>
    </row>
    <row r="16" spans="1:7" s="6" customFormat="1" ht="15">
      <c r="A16" s="9" t="s">
        <v>4</v>
      </c>
      <c r="B16" s="9">
        <v>1</v>
      </c>
      <c r="C16" s="8" t="s">
        <v>3</v>
      </c>
      <c r="D16" s="8"/>
      <c r="E16" s="8"/>
      <c r="F16" s="8"/>
      <c r="G16" s="7"/>
    </row>
    <row r="17" spans="1:9" ht="15">
      <c r="B17" s="2"/>
      <c r="C17" s="2"/>
    </row>
    <row r="18" spans="1:9" ht="15">
      <c r="A18" s="5" t="s">
        <v>2</v>
      </c>
      <c r="B18" s="5">
        <v>1</v>
      </c>
      <c r="C18" s="22" t="s">
        <v>1</v>
      </c>
      <c r="D18" s="23"/>
      <c r="E18" s="23"/>
      <c r="F18" s="23"/>
      <c r="G18" s="23"/>
      <c r="H18" s="23"/>
      <c r="I18" s="24"/>
    </row>
    <row r="19" spans="1:9" ht="15">
      <c r="B19" s="4">
        <v>2</v>
      </c>
      <c r="C19" s="25" t="s">
        <v>0</v>
      </c>
    </row>
  </sheetData>
  <mergeCells count="1">
    <mergeCell ref="C18:I18"/>
  </mergeCells>
  <hyperlinks>
    <hyperlink ref="C19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M27" sqref="M27"/>
    </sheetView>
  </sheetViews>
  <sheetFormatPr defaultRowHeight="12.75"/>
  <cols>
    <col min="1" max="1" width="10" style="1" bestFit="1" customWidth="1"/>
    <col min="2" max="2" width="35.140625" style="1" customWidth="1"/>
    <col min="3" max="3" width="19" style="1" customWidth="1"/>
    <col min="4" max="16384" width="9.140625" style="1"/>
  </cols>
  <sheetData>
    <row r="1" spans="1:7" s="18" customFormat="1" ht="37.5">
      <c r="A1" s="21" t="s">
        <v>18</v>
      </c>
      <c r="B1" s="20" t="s">
        <v>17</v>
      </c>
      <c r="C1" s="19" t="s">
        <v>16</v>
      </c>
    </row>
    <row r="2" spans="1:7" ht="15.75">
      <c r="A2" s="17" t="s">
        <v>15</v>
      </c>
      <c r="B2" s="14">
        <v>105</v>
      </c>
      <c r="C2" s="16"/>
      <c r="D2" s="2"/>
    </row>
    <row r="3" spans="1:7" ht="15.75">
      <c r="A3" s="15">
        <v>2001</v>
      </c>
      <c r="B3" s="14">
        <v>103</v>
      </c>
      <c r="C3" s="12">
        <f t="shared" ref="C3:C12" si="0">SUM(B3-B2)/B2</f>
        <v>-1.9047619047619049E-2</v>
      </c>
      <c r="D3" s="2"/>
    </row>
    <row r="4" spans="1:7" ht="15.75">
      <c r="A4" s="15">
        <v>2002</v>
      </c>
      <c r="B4" s="14">
        <v>93</v>
      </c>
      <c r="C4" s="12">
        <f t="shared" si="0"/>
        <v>-9.7087378640776698E-2</v>
      </c>
      <c r="D4" s="2"/>
    </row>
    <row r="5" spans="1:7" ht="15.75">
      <c r="A5" s="15" t="s">
        <v>14</v>
      </c>
      <c r="B5" s="14">
        <v>50</v>
      </c>
      <c r="C5" s="12">
        <f t="shared" si="0"/>
        <v>-0.46236559139784944</v>
      </c>
      <c r="D5" s="2"/>
    </row>
    <row r="6" spans="1:7" ht="15.75">
      <c r="A6" s="15" t="s">
        <v>13</v>
      </c>
      <c r="B6" s="14">
        <v>82</v>
      </c>
      <c r="C6" s="12">
        <f t="shared" si="0"/>
        <v>0.64</v>
      </c>
      <c r="D6" s="2"/>
    </row>
    <row r="7" spans="1:7" ht="15.75">
      <c r="A7" s="15" t="s">
        <v>12</v>
      </c>
      <c r="B7" s="14">
        <v>71</v>
      </c>
      <c r="C7" s="12">
        <f t="shared" si="0"/>
        <v>-0.13414634146341464</v>
      </c>
      <c r="D7" s="2"/>
    </row>
    <row r="8" spans="1:7" ht="15.75">
      <c r="A8" s="15" t="s">
        <v>11</v>
      </c>
      <c r="B8" s="14">
        <v>42</v>
      </c>
      <c r="C8" s="12">
        <f t="shared" si="0"/>
        <v>-0.40845070422535212</v>
      </c>
      <c r="D8" s="2"/>
    </row>
    <row r="9" spans="1:7" ht="15.75">
      <c r="A9" s="15" t="s">
        <v>10</v>
      </c>
      <c r="B9" s="14">
        <v>33</v>
      </c>
      <c r="C9" s="12">
        <f t="shared" si="0"/>
        <v>-0.21428571428571427</v>
      </c>
      <c r="D9" s="2"/>
    </row>
    <row r="10" spans="1:7" ht="15.75">
      <c r="A10" s="15" t="s">
        <v>9</v>
      </c>
      <c r="B10" s="14">
        <v>37</v>
      </c>
      <c r="C10" s="12">
        <f t="shared" si="0"/>
        <v>0.12121212121212122</v>
      </c>
      <c r="D10" s="2"/>
    </row>
    <row r="11" spans="1:7" ht="15.75">
      <c r="A11" s="15" t="s">
        <v>8</v>
      </c>
      <c r="B11" s="14">
        <v>30</v>
      </c>
      <c r="C11" s="12">
        <f t="shared" si="0"/>
        <v>-0.1891891891891892</v>
      </c>
      <c r="D11" s="2"/>
    </row>
    <row r="12" spans="1:7" ht="15.75">
      <c r="A12" s="15" t="s">
        <v>7</v>
      </c>
      <c r="B12" s="14">
        <v>40</v>
      </c>
      <c r="C12" s="12">
        <f t="shared" si="0"/>
        <v>0.33333333333333331</v>
      </c>
      <c r="D12" s="2"/>
    </row>
    <row r="13" spans="1:7" ht="15.75">
      <c r="A13" s="13" t="s">
        <v>6</v>
      </c>
      <c r="B13" s="10">
        <f>SUM(B2:B12)</f>
        <v>686</v>
      </c>
      <c r="C13" s="12"/>
      <c r="D13" s="2"/>
    </row>
    <row r="14" spans="1:7" ht="15.75">
      <c r="A14" s="11" t="s">
        <v>5</v>
      </c>
      <c r="B14" s="10">
        <f>AVERAGE(B2:B12)</f>
        <v>62.363636363636367</v>
      </c>
      <c r="C14" s="2"/>
      <c r="D14" s="2"/>
    </row>
    <row r="15" spans="1:7" ht="15">
      <c r="B15" s="2"/>
      <c r="C15" s="2"/>
      <c r="D15" s="2"/>
    </row>
    <row r="16" spans="1:7" s="6" customFormat="1" ht="15">
      <c r="A16" s="9" t="s">
        <v>4</v>
      </c>
      <c r="B16" s="9">
        <v>1</v>
      </c>
      <c r="C16" s="8" t="s">
        <v>3</v>
      </c>
      <c r="D16" s="8"/>
      <c r="E16" s="8"/>
      <c r="F16" s="8"/>
      <c r="G16" s="7"/>
    </row>
    <row r="17" spans="1:9" ht="15">
      <c r="B17" s="2"/>
      <c r="C17" s="2"/>
      <c r="D17" s="2"/>
    </row>
    <row r="18" spans="1:9" ht="15">
      <c r="A18" s="5" t="s">
        <v>2</v>
      </c>
      <c r="B18" s="5">
        <v>1</v>
      </c>
      <c r="C18" s="22" t="s">
        <v>1</v>
      </c>
      <c r="D18" s="23"/>
      <c r="E18" s="23"/>
      <c r="F18" s="23"/>
      <c r="G18" s="23"/>
      <c r="H18" s="23"/>
      <c r="I18" s="24"/>
    </row>
    <row r="19" spans="1:9" ht="15">
      <c r="B19" s="4">
        <v>2</v>
      </c>
      <c r="C19" s="3" t="s">
        <v>0</v>
      </c>
      <c r="D19" s="2"/>
    </row>
    <row r="20" spans="1:9" ht="15">
      <c r="B20" s="2"/>
      <c r="C20" s="2"/>
      <c r="D20" s="2"/>
    </row>
    <row r="21" spans="1:9" ht="15">
      <c r="B21" s="2"/>
      <c r="C21" s="2"/>
      <c r="D21" s="2"/>
    </row>
    <row r="22" spans="1:9" ht="15">
      <c r="B22" s="2"/>
      <c r="C22" s="2"/>
      <c r="D22" s="2"/>
    </row>
  </sheetData>
  <mergeCells count="1">
    <mergeCell ref="C18:I18"/>
  </mergeCells>
  <hyperlinks>
    <hyperlink ref="C19" r:id="rId1" display="https://ch1prd0102.outlook.com/owa/redir.aspx?C=7BDko50wzkioncFIHl6L1YtsYiF8I88IdP5zHG3cdhHHwd9_XmpllVqDpLRbohD1r4DbaUtUTu8.&amp;URL=http%3a%2f%2fwww.census.gov%2fpopest%2fdata%2fintercensal%2fcounty%2fcounty2010.html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 Man. Marij.</vt:lpstr>
      <vt:lpstr>Poss. Use Drug</vt:lpstr>
      <vt:lpstr>Sale Man. Subs.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Mary</dc:creator>
  <cp:lastModifiedBy>Anne Mary</cp:lastModifiedBy>
  <dcterms:created xsi:type="dcterms:W3CDTF">2012-12-13T01:25:13Z</dcterms:created>
  <dcterms:modified xsi:type="dcterms:W3CDTF">2012-12-13T02:52:13Z</dcterms:modified>
</cp:coreProperties>
</file>