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6\December 2016\"/>
    </mc:Choice>
  </mc:AlternateContent>
  <bookViews>
    <workbookView xWindow="0" yWindow="0" windowWidth="19200" windowHeight="6915"/>
  </bookViews>
  <sheets>
    <sheet name="Data sheet" sheetId="14" r:id="rId1"/>
    <sheet name="Drop down lists" sheetId="16" state="hidden" r:id="rId2"/>
  </sheets>
  <definedNames>
    <definedName name="_xlnm._FilterDatabase" localSheetId="1" hidden="1">'Drop down lists'!$G$1:$G$193</definedName>
    <definedName name="List_of_organisations">'Drop down lists'!$B$2:$B$193</definedName>
    <definedName name="Main_Department">#REF!</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N12" i="14" s="1"/>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B10" i="14" l="1"/>
  <c r="AB8" i="14"/>
  <c r="AB9" i="14"/>
  <c r="AB11" i="14"/>
  <c r="AN9" i="14"/>
  <c r="AC10" i="14"/>
  <c r="AC8" i="14"/>
  <c r="AN7" i="14"/>
  <c r="AB12" i="14"/>
  <c r="AC12"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<sst xmlns="http://schemas.openxmlformats.org/spreadsheetml/2006/main" count="326" uniqueCount="253">
  <si>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</si>
  <si>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</si>
  <si>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</si>
  <si>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</si>
  <si>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</si>
  <si>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</si>
  <si>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</si>
  <si>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</si>
  <si>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</si>
  <si>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</si>
  <si>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</si>
  <si>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</si>
  <si>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</si>
  <si>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</si>
  <si>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</si>
  <si>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</si>
  <si>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</si>
  <si>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</si>
  <si>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</si>
  <si>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</si>
  <si>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</si>
  <si>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</si>
  <si>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</si>
  <si>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</si>
  <si>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</si>
  <si>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</si>
  <si>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</si>
  <si>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</si>
  <si>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</si>
  <si>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</si>
  <si>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</si>
  <si>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</si>
  <si>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</si>
  <si>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</si>
  <si>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</si>
  <si>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</si>
  <si>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</si>
  <si>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</si>
  <si>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</si>
  <si>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</si>
  <si>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</si>
  <si>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</si>
  <si>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</si>
  <si>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</si>
  <si>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</si>
  <si>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</si>
  <si>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</si>
  <si>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</si>
  <si>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</si>
  <si>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</si>
  <si>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</si>
  <si>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</si>
  <si>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</si>
  <si>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</si>
  <si>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</si>
  <si>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</si>
  <si>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</si>
  <si>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</si>
  <si>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</si>
  <si>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</si>
  <si>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</si>
  <si>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</si>
  <si>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</si>
  <si>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</si>
  <si>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</si>
  <si>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</si>
  <si>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</si>
  <si>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</si>
  <si>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</si>
  <si>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</si>
  <si>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</si>
  <si>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</si>
  <si>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</si>
  <si>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</si>
  <si>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</si>
  <si>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</si>
  <si>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</si>
  <si>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</si>
  <si>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</si>
  <si>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</si>
  <si>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</si>
  <si>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</si>
  <si>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</si>
  <si>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</si>
  <si>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</si>
  <si>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</si>
  <si>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</si>
  <si>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</si>
  <si>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</si>
  <si>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</si>
  <si>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</si>
  <si>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</si>
  <si>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</si>
  <si>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</si>
  <si>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</si>
  <si>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</si>
  <si>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</si>
  <si>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</si>
  <si>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</si>
  <si>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</si>
  <si>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</si>
  <si>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</si>
  <si>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</si>
  <si>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</si>
  <si>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</si>
  <si>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</si>
  <si>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</si>
  <si>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</si>
  <si>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</si>
  <si>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</si>
  <si>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</si>
  <si>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</si>
  <si>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</si>
  <si>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</si>
  <si>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</si>
  <si>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</si>
  <si>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</si>
  <si>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</si>
  <si>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</si>
  <si>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</si>
  <si>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</si>
  <si>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</si>
  <si>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</si>
  <si>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</si>
  <si>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</si>
  <si>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</si>
  <si>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</si>
  <si>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</si>
  <si>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</si>
  <si>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</si>
  <si>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</si>
  <si>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</si>
  <si>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</si>
  <si>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</si>
  <si>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</si>
  <si>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</si>
  <si>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</si>
  <si>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</si>
  <si>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</si>
  <si>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</si>
  <si>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</si>
  <si>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</si>
  <si>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</si>
  <si>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</si>
  <si>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</si>
  <si>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</si>
  <si>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</si>
  <si>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</si>
  <si>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</si>
  <si>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</si>
  <si>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</si>
  <si>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</si>
  <si>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</si>
  <si>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</si>
  <si>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</si>
  <si>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</si>
  <si>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</si>
  <si>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</si>
  <si>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</si>
  <si>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</si>
  <si>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</si>
  <si>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</si>
  <si>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</si>
  <si>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</si>
  <si>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</si>
  <si>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</si>
  <si>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</si>
  <si>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</si>
  <si>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</si>
  <si>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</si>
  <si>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</si>
  <si>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</si>
  <si>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</si>
  <si>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</si>
  <si>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</si>
  <si>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</si>
  <si>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</si>
  <si>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</si>
  <si>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</si>
  <si>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</si>
  <si>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</si>
  <si>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</si>
  <si>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</si>
  <si>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</si>
  <si>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</si>
  <si>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</si>
  <si>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</si>
  <si>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</si>
  <si>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</si>
  <si>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</si>
  <si>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</si>
  <si>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</si>
  <si>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</si>
  <si>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</si>
  <si>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</si>
  <si>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</si>
  <si>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</si>
  <si>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</si>
  <si>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</si>
  <si>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</si>
  <si>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</si>
  <si>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</si>
  <si>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</si>
  <si>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</si>
  <si>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</si>
  <si>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</si>
  <si>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</si>
  <si>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</si>
  <si>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</si>
  <si>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</si>
  <si>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</si>
  <si>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</si>
  <si>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</si>
  <si>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</si>
  <si>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</si>
  <si>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</si>
  <si>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</si>
  <si>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</si>
  <si>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</si>
  <si>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</si>
  <si>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</si>
  <si>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</si>
  <si>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</si>
  <si>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</si>
  <si>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</si>
  <si>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</si>
  <si>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</si>
  <si>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</si>
  <si>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</si>
  <si>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</si>
  <si>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</si>
  <si>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</si>
  <si>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</si>
  <si>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</si>
  <si>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</si>
  <si>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</si>
  <si>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</si>
  <si>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</si>
  <si>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</si>
  <si>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</si>
  <si>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</si>
  <si>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</si>
  <si>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</si>
  <si>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</si>
  <si>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Department for Business, Energy and Industrial Strategy</t>
  </si>
  <si>
    <t>Department for Exiting the European Union</t>
  </si>
  <si>
    <t>Department for International Trade</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</si>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</sst>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43" fontId="20" fillId="0" borderId="0" applyFont="0" applyFill="0" applyBorder="0" applyAlignment="0" applyProtection="0"/>
  </cellStyleXfs>
  <cellXfs count="9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43" fontId="0" fillId="0" borderId="1" xfId="62" applyFont="1" applyBorder="1" applyProtection="1">
      <protection locked="0"/>
    </xf>
    <xf numFmtId="185" fontId="0" fillId="0" borderId="1" xfId="62" applyNumberFormat="1" applyFont="1" applyBorder="1" applyProtection="1">
      <protection locked="0"/>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xfId="62" builtinId="3"/>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H3" zoomScale="118" zoomScaleNormal="118" workbookViewId="0">
      <selection activeCell="AK14" sqref="AK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87" t="s">
        <v>167</v>
      </c>
      <c r="B2" s="88"/>
      <c r="C2" s="88"/>
      <c r="D2" s="88"/>
      <c r="E2" s="88"/>
      <c r="F2" s="88"/>
      <c r="G2" s="88"/>
      <c r="H2" s="89"/>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7" t="s">
        <v>66</v>
      </c>
      <c r="B4" s="92" t="s">
        <v>1</v>
      </c>
      <c r="C4" s="92" t="s">
        <v>0</v>
      </c>
      <c r="D4" s="72" t="s">
        <v>12</v>
      </c>
      <c r="E4" s="93"/>
      <c r="F4" s="93"/>
      <c r="G4" s="93"/>
      <c r="H4" s="93"/>
      <c r="I4" s="93"/>
      <c r="J4" s="93"/>
      <c r="K4" s="93"/>
      <c r="L4" s="93"/>
      <c r="M4" s="93"/>
      <c r="N4" s="93"/>
      <c r="O4" s="93"/>
      <c r="P4" s="93"/>
      <c r="Q4" s="73"/>
      <c r="R4" s="70" t="s">
        <v>70</v>
      </c>
      <c r="S4" s="78"/>
      <c r="T4" s="78"/>
      <c r="U4" s="78"/>
      <c r="V4" s="78"/>
      <c r="W4" s="78"/>
      <c r="X4" s="78"/>
      <c r="Y4" s="78"/>
      <c r="Z4" s="78"/>
      <c r="AA4" s="71"/>
      <c r="AB4" s="74" t="s">
        <v>86</v>
      </c>
      <c r="AC4" s="75"/>
      <c r="AD4" s="64" t="s">
        <v>64</v>
      </c>
      <c r="AE4" s="65"/>
      <c r="AF4" s="65"/>
      <c r="AG4" s="65"/>
      <c r="AH4" s="65"/>
      <c r="AI4" s="65"/>
      <c r="AJ4" s="66"/>
      <c r="AK4" s="80" t="s">
        <v>69</v>
      </c>
      <c r="AL4" s="81"/>
      <c r="AM4" s="81"/>
      <c r="AN4" s="84" t="s">
        <v>84</v>
      </c>
      <c r="AO4" s="67" t="s">
        <v>85</v>
      </c>
      <c r="AP4" s="67" t="s">
        <v>73</v>
      </c>
    </row>
    <row r="5" spans="1:42" s="1" customFormat="1" ht="53.25" customHeight="1" x14ac:dyDescent="0.2">
      <c r="A5" s="90"/>
      <c r="B5" s="90"/>
      <c r="C5" s="90"/>
      <c r="D5" s="82" t="s">
        <v>8</v>
      </c>
      <c r="E5" s="83"/>
      <c r="F5" s="82" t="s">
        <v>7</v>
      </c>
      <c r="G5" s="83"/>
      <c r="H5" s="82" t="s">
        <v>6</v>
      </c>
      <c r="I5" s="83"/>
      <c r="J5" s="82" t="s">
        <v>10</v>
      </c>
      <c r="K5" s="83"/>
      <c r="L5" s="82" t="s">
        <v>5</v>
      </c>
      <c r="M5" s="83"/>
      <c r="N5" s="82" t="s">
        <v>9</v>
      </c>
      <c r="O5" s="83"/>
      <c r="P5" s="72" t="s">
        <v>13</v>
      </c>
      <c r="Q5" s="73"/>
      <c r="R5" s="72" t="s">
        <v>67</v>
      </c>
      <c r="S5" s="71"/>
      <c r="T5" s="70" t="s">
        <v>3</v>
      </c>
      <c r="U5" s="71"/>
      <c r="V5" s="70" t="s">
        <v>4</v>
      </c>
      <c r="W5" s="71"/>
      <c r="X5" s="70" t="s">
        <v>68</v>
      </c>
      <c r="Y5" s="71"/>
      <c r="Z5" s="72" t="s">
        <v>14</v>
      </c>
      <c r="AA5" s="73"/>
      <c r="AB5" s="76"/>
      <c r="AC5" s="77"/>
      <c r="AD5" s="67" t="s">
        <v>75</v>
      </c>
      <c r="AE5" s="67" t="s">
        <v>74</v>
      </c>
      <c r="AF5" s="67" t="s">
        <v>76</v>
      </c>
      <c r="AG5" s="67" t="s">
        <v>77</v>
      </c>
      <c r="AH5" s="67" t="s">
        <v>78</v>
      </c>
      <c r="AI5" s="67" t="s">
        <v>79</v>
      </c>
      <c r="AJ5" s="79" t="s">
        <v>83</v>
      </c>
      <c r="AK5" s="67" t="s">
        <v>80</v>
      </c>
      <c r="AL5" s="67" t="s">
        <v>81</v>
      </c>
      <c r="AM5" s="67" t="s">
        <v>82</v>
      </c>
      <c r="AN5" s="85"/>
      <c r="AO5" s="68"/>
      <c r="AP5" s="68"/>
    </row>
    <row r="6" spans="1:42" ht="57.75" customHeight="1" x14ac:dyDescent="0.2">
      <c r="A6" s="91"/>
      <c r="B6" s="91"/>
      <c r="C6" s="91"/>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9"/>
      <c r="AE6" s="69"/>
      <c r="AF6" s="69"/>
      <c r="AG6" s="69"/>
      <c r="AH6" s="69"/>
      <c r="AI6" s="69"/>
      <c r="AJ6" s="79"/>
      <c r="AK6" s="69"/>
      <c r="AL6" s="69"/>
      <c r="AM6" s="69"/>
      <c r="AN6" s="86"/>
      <c r="AO6" s="69"/>
      <c r="AP6" s="69"/>
    </row>
    <row r="7" spans="1:42" ht="30" x14ac:dyDescent="0.2">
      <c r="A7" s="27" t="s">
        <v>45</v>
      </c>
      <c r="B7" s="5" t="s">
        <v>92</v>
      </c>
      <c r="C7" s="27" t="s">
        <v>45</v>
      </c>
      <c r="D7" s="37">
        <v>72</v>
      </c>
      <c r="E7" s="16">
        <v>70.569999999999993</v>
      </c>
      <c r="F7" s="16">
        <v>130</v>
      </c>
      <c r="G7" s="16">
        <v>125.25</v>
      </c>
      <c r="H7" s="16">
        <v>487</v>
      </c>
      <c r="I7" s="16">
        <v>482.55</v>
      </c>
      <c r="J7" s="16">
        <v>438</v>
      </c>
      <c r="K7" s="16">
        <v>423.87</v>
      </c>
      <c r="L7" s="16">
        <v>97</v>
      </c>
      <c r="M7" s="16">
        <v>91.37</v>
      </c>
      <c r="N7" s="16"/>
      <c r="O7" s="16"/>
      <c r="P7" s="17">
        <f>SUM(D7,F7,H7,J7,L7,N7)</f>
        <v>1224</v>
      </c>
      <c r="Q7" s="17">
        <f>SUM(E7,G7,I7,K7,M7,O7)</f>
        <v>1193.6100000000001</v>
      </c>
      <c r="R7" s="16"/>
      <c r="S7" s="16"/>
      <c r="T7" s="16"/>
      <c r="U7" s="16"/>
      <c r="V7" s="16">
        <v>14</v>
      </c>
      <c r="W7" s="16">
        <v>12.7</v>
      </c>
      <c r="X7" s="16"/>
      <c r="Y7" s="16"/>
      <c r="Z7" s="18">
        <f>SUM(R7,T7,V7,X7,)</f>
        <v>14</v>
      </c>
      <c r="AA7" s="18">
        <f>SUM(S7,U7,W7,Y7)</f>
        <v>12.7</v>
      </c>
      <c r="AB7" s="19">
        <f>P7+Z7</f>
        <v>1238</v>
      </c>
      <c r="AC7" s="19">
        <f>Q7+AA7</f>
        <v>1206.3100000000002</v>
      </c>
      <c r="AD7" s="20">
        <v>4244362.09</v>
      </c>
      <c r="AE7" s="21">
        <v>105055.04999999999</v>
      </c>
      <c r="AF7" s="21">
        <v>26568.45</v>
      </c>
      <c r="AG7" s="21">
        <v>68522.909999999989</v>
      </c>
      <c r="AH7" s="21">
        <v>936247.8</v>
      </c>
      <c r="AI7" s="21">
        <v>486742.69999999995</v>
      </c>
      <c r="AJ7" s="22">
        <f>SUM(AD7:AI7)</f>
        <v>5867499</v>
      </c>
      <c r="AK7" s="63">
        <v>15025.59</v>
      </c>
      <c r="AL7" s="63">
        <v>553751.56000000006</v>
      </c>
      <c r="AM7" s="24">
        <f>SUM(AK7:AL7)</f>
        <v>568777.15</v>
      </c>
      <c r="AN7" s="25">
        <f>SUM(AM7,AJ7)</f>
        <v>6436276.1500000004</v>
      </c>
      <c r="AO7" s="15"/>
      <c r="AP7" s="15" t="s">
        <v>247</v>
      </c>
    </row>
    <row r="8" spans="1:42" ht="45" x14ac:dyDescent="0.2">
      <c r="A8" s="27" t="s">
        <v>205</v>
      </c>
      <c r="B8" s="5" t="s">
        <v>124</v>
      </c>
      <c r="C8" s="27" t="s">
        <v>45</v>
      </c>
      <c r="D8" s="16">
        <v>2</v>
      </c>
      <c r="E8" s="16">
        <v>2</v>
      </c>
      <c r="F8" s="16">
        <v>1</v>
      </c>
      <c r="G8" s="16">
        <v>0.83</v>
      </c>
      <c r="H8" s="16">
        <v>10</v>
      </c>
      <c r="I8" s="16">
        <v>10</v>
      </c>
      <c r="J8" s="16">
        <v>13</v>
      </c>
      <c r="K8" s="16">
        <v>13</v>
      </c>
      <c r="L8" s="16">
        <v>1</v>
      </c>
      <c r="M8" s="16">
        <v>1</v>
      </c>
      <c r="N8" s="16"/>
      <c r="O8" s="16"/>
      <c r="P8" s="17">
        <f t="shared" ref="P8:P52" si="0">SUM(D8,F8,H8,J8,L8,N8)</f>
        <v>27</v>
      </c>
      <c r="Q8" s="17">
        <f t="shared" ref="Q8:Q52" si="1">SUM(E8,G8,I8,K8,M8,O8)</f>
        <v>26.83</v>
      </c>
      <c r="R8" s="16"/>
      <c r="S8" s="16"/>
      <c r="T8" s="16"/>
      <c r="U8" s="16"/>
      <c r="V8" s="16"/>
      <c r="W8" s="16"/>
      <c r="X8" s="16"/>
      <c r="Y8" s="16"/>
      <c r="Z8" s="18">
        <f t="shared" ref="Z8:Z52" si="2">SUM(R8,T8,V8,X8,)</f>
        <v>0</v>
      </c>
      <c r="AA8" s="18">
        <f t="shared" ref="AA8:AA52" si="3">SUM(S8,U8,W8,Y8)</f>
        <v>0</v>
      </c>
      <c r="AB8" s="19">
        <f t="shared" ref="AB8:AB52" si="4">P8+Z8</f>
        <v>27</v>
      </c>
      <c r="AC8" s="19">
        <f t="shared" ref="AC8:AC52" si="5">Q8+AA8</f>
        <v>26.83</v>
      </c>
      <c r="AD8" s="20">
        <v>128512.61</v>
      </c>
      <c r="AE8" s="21">
        <v>2160.56</v>
      </c>
      <c r="AF8" s="21">
        <v>0</v>
      </c>
      <c r="AG8" s="21">
        <v>36167.03</v>
      </c>
      <c r="AH8" s="21">
        <v>25934.39</v>
      </c>
      <c r="AI8" s="21">
        <v>21542.829999999998</v>
      </c>
      <c r="AJ8" s="22">
        <f t="shared" ref="AJ8:AJ52" si="6">SUM(AD8:AI8)</f>
        <v>214317.42</v>
      </c>
      <c r="AK8" s="63"/>
      <c r="AL8" s="62"/>
      <c r="AM8" s="24">
        <f t="shared" ref="AM8:AM52" si="7">SUM(AK8:AL8)</f>
        <v>0</v>
      </c>
      <c r="AN8" s="25">
        <f t="shared" ref="AN8:AN45" si="8">SUM(AM8,AJ8)</f>
        <v>214317.42</v>
      </c>
      <c r="AO8" s="4"/>
      <c r="AP8" s="4" t="s">
        <v>248</v>
      </c>
    </row>
    <row r="9" spans="1:42" x14ac:dyDescent="0.2">
      <c r="A9" s="27" t="s">
        <v>46</v>
      </c>
      <c r="B9" s="5" t="s">
        <v>63</v>
      </c>
      <c r="C9" s="27" t="s">
        <v>45</v>
      </c>
      <c r="D9" s="16"/>
      <c r="E9" s="16"/>
      <c r="F9" s="16"/>
      <c r="G9" s="16"/>
      <c r="H9" s="16"/>
      <c r="I9" s="16"/>
      <c r="J9" s="16"/>
      <c r="K9" s="16"/>
      <c r="L9" s="16">
        <v>1</v>
      </c>
      <c r="M9" s="16">
        <v>1</v>
      </c>
      <c r="N9" s="16">
        <v>109</v>
      </c>
      <c r="O9" s="16">
        <v>104.31</v>
      </c>
      <c r="P9" s="17">
        <f t="shared" si="0"/>
        <v>110</v>
      </c>
      <c r="Q9" s="17">
        <f t="shared" si="1"/>
        <v>105.31</v>
      </c>
      <c r="R9" s="16"/>
      <c r="S9" s="16"/>
      <c r="T9" s="16"/>
      <c r="U9" s="16"/>
      <c r="V9" s="16">
        <v>17</v>
      </c>
      <c r="W9" s="16">
        <v>17</v>
      </c>
      <c r="X9" s="16"/>
      <c r="Y9" s="16"/>
      <c r="Z9" s="18">
        <f t="shared" si="2"/>
        <v>17</v>
      </c>
      <c r="AA9" s="18">
        <f t="shared" si="3"/>
        <v>17</v>
      </c>
      <c r="AB9" s="19">
        <f t="shared" si="4"/>
        <v>127</v>
      </c>
      <c r="AC9" s="19">
        <f t="shared" si="5"/>
        <v>122.31</v>
      </c>
      <c r="AD9" s="20">
        <v>485998.63</v>
      </c>
      <c r="AE9" s="21">
        <v>3066.9800000000018</v>
      </c>
      <c r="AF9" s="21">
        <v>0</v>
      </c>
      <c r="AG9" s="21">
        <v>12996.490000000002</v>
      </c>
      <c r="AH9" s="21">
        <v>105254.29000000001</v>
      </c>
      <c r="AI9" s="21">
        <v>58300.899999999994</v>
      </c>
      <c r="AJ9" s="22">
        <f t="shared" si="6"/>
        <v>665617.29</v>
      </c>
      <c r="AK9" s="63">
        <v>191051.6</v>
      </c>
      <c r="AL9" s="62"/>
      <c r="AM9" s="24">
        <f t="shared" si="7"/>
        <v>191051.6</v>
      </c>
      <c r="AN9" s="25">
        <f t="shared" si="8"/>
        <v>856668.89</v>
      </c>
      <c r="AO9" s="4"/>
      <c r="AP9" s="4" t="s">
        <v>249</v>
      </c>
    </row>
    <row r="10" spans="1:42" x14ac:dyDescent="0.2">
      <c r="A10" s="27" t="s">
        <v>65</v>
      </c>
      <c r="B10" s="5" t="s">
        <v>65</v>
      </c>
      <c r="C10" s="27" t="s">
        <v>45</v>
      </c>
      <c r="D10" s="16"/>
      <c r="E10" s="16"/>
      <c r="F10" s="16"/>
      <c r="G10" s="16"/>
      <c r="H10" s="16">
        <v>1</v>
      </c>
      <c r="I10" s="16">
        <v>1</v>
      </c>
      <c r="J10" s="16">
        <v>2</v>
      </c>
      <c r="K10" s="16">
        <v>2</v>
      </c>
      <c r="L10" s="16"/>
      <c r="M10" s="16"/>
      <c r="N10" s="16">
        <v>16</v>
      </c>
      <c r="O10" s="16">
        <v>11</v>
      </c>
      <c r="P10" s="17">
        <f t="shared" si="0"/>
        <v>19</v>
      </c>
      <c r="Q10" s="17">
        <f t="shared" si="1"/>
        <v>14</v>
      </c>
      <c r="R10" s="16"/>
      <c r="S10" s="16"/>
      <c r="T10" s="16"/>
      <c r="U10" s="16"/>
      <c r="V10" s="16"/>
      <c r="W10" s="16"/>
      <c r="X10" s="16"/>
      <c r="Y10" s="16"/>
      <c r="Z10" s="18">
        <f t="shared" si="2"/>
        <v>0</v>
      </c>
      <c r="AA10" s="18">
        <f t="shared" si="3"/>
        <v>0</v>
      </c>
      <c r="AB10" s="19">
        <f t="shared" si="4"/>
        <v>19</v>
      </c>
      <c r="AC10" s="19">
        <f t="shared" si="5"/>
        <v>14</v>
      </c>
      <c r="AD10" s="20">
        <v>75601.200000000012</v>
      </c>
      <c r="AE10" s="21">
        <v>0</v>
      </c>
      <c r="AF10" s="21">
        <v>12083.340000000026</v>
      </c>
      <c r="AG10" s="21">
        <v>0</v>
      </c>
      <c r="AH10" s="21">
        <v>11055.300000000003</v>
      </c>
      <c r="AI10" s="21">
        <v>10958.880000000001</v>
      </c>
      <c r="AJ10" s="22">
        <f t="shared" si="6"/>
        <v>109698.72000000004</v>
      </c>
      <c r="AK10" s="63"/>
      <c r="AL10" s="62"/>
      <c r="AM10" s="24">
        <f t="shared" si="7"/>
        <v>0</v>
      </c>
      <c r="AN10" s="25">
        <f t="shared" si="8"/>
        <v>109698.72000000004</v>
      </c>
      <c r="AO10" s="4"/>
      <c r="AP10" s="4" t="s">
        <v>250</v>
      </c>
    </row>
    <row r="11" spans="1:42" ht="30" x14ac:dyDescent="0.2">
      <c r="A11" s="27" t="s">
        <v>231</v>
      </c>
      <c r="B11" s="5" t="s">
        <v>63</v>
      </c>
      <c r="C11" s="27" t="s">
        <v>45</v>
      </c>
      <c r="D11" s="16">
        <v>2</v>
      </c>
      <c r="E11" s="16">
        <v>1.86</v>
      </c>
      <c r="F11" s="16">
        <v>25</v>
      </c>
      <c r="G11" s="16">
        <v>23.79</v>
      </c>
      <c r="H11" s="16">
        <v>280</v>
      </c>
      <c r="I11" s="16">
        <v>268.04000000000002</v>
      </c>
      <c r="J11" s="16">
        <v>100</v>
      </c>
      <c r="K11" s="16">
        <v>95.9</v>
      </c>
      <c r="L11" s="16">
        <v>13</v>
      </c>
      <c r="M11" s="16">
        <v>13</v>
      </c>
      <c r="N11" s="16"/>
      <c r="O11" s="16"/>
      <c r="P11" s="17">
        <f t="shared" si="0"/>
        <v>420</v>
      </c>
      <c r="Q11" s="17">
        <f t="shared" si="1"/>
        <v>402.59000000000003</v>
      </c>
      <c r="R11" s="16"/>
      <c r="S11" s="16"/>
      <c r="T11" s="16"/>
      <c r="U11" s="16"/>
      <c r="V11" s="16">
        <v>22</v>
      </c>
      <c r="W11" s="16">
        <v>21.2</v>
      </c>
      <c r="X11" s="16"/>
      <c r="Y11" s="16"/>
      <c r="Z11" s="18">
        <f t="shared" si="2"/>
        <v>22</v>
      </c>
      <c r="AA11" s="18">
        <f t="shared" si="3"/>
        <v>21.2</v>
      </c>
      <c r="AB11" s="19">
        <f t="shared" si="4"/>
        <v>442</v>
      </c>
      <c r="AC11" s="19">
        <f t="shared" si="5"/>
        <v>423.79</v>
      </c>
      <c r="AD11" s="20">
        <v>1478665.62</v>
      </c>
      <c r="AE11" s="21">
        <v>19098.46</v>
      </c>
      <c r="AF11" s="21">
        <v>1950</v>
      </c>
      <c r="AG11" s="21">
        <v>506.2</v>
      </c>
      <c r="AH11" s="21">
        <v>315127.84999999998</v>
      </c>
      <c r="AI11" s="21">
        <v>167075.45000000001</v>
      </c>
      <c r="AJ11" s="22">
        <f t="shared" si="6"/>
        <v>1982423.5799999998</v>
      </c>
      <c r="AK11" s="63">
        <v>63035.98</v>
      </c>
      <c r="AL11" s="62"/>
      <c r="AM11" s="24">
        <f t="shared" si="7"/>
        <v>63035.98</v>
      </c>
      <c r="AN11" s="25">
        <f t="shared" si="8"/>
        <v>2045459.5599999998</v>
      </c>
      <c r="AO11" s="15"/>
      <c r="AP11" s="4" t="s">
        <v>251</v>
      </c>
    </row>
    <row r="12" spans="1:42" x14ac:dyDescent="0.2">
      <c r="A12" s="27" t="s">
        <v>65</v>
      </c>
      <c r="B12" s="5" t="s">
        <v>65</v>
      </c>
      <c r="C12" s="27" t="s">
        <v>45</v>
      </c>
      <c r="D12" s="16"/>
      <c r="E12" s="16"/>
      <c r="F12" s="16"/>
      <c r="G12" s="16"/>
      <c r="H12" s="16"/>
      <c r="I12" s="16"/>
      <c r="J12" s="16"/>
      <c r="K12" s="16"/>
      <c r="L12" s="16"/>
      <c r="M12" s="16"/>
      <c r="N12" s="16">
        <v>99</v>
      </c>
      <c r="O12" s="16">
        <v>96.72</v>
      </c>
      <c r="P12" s="17">
        <f t="shared" si="0"/>
        <v>99</v>
      </c>
      <c r="Q12" s="17">
        <f t="shared" si="1"/>
        <v>96.72</v>
      </c>
      <c r="R12" s="16"/>
      <c r="S12" s="16"/>
      <c r="T12" s="16"/>
      <c r="U12" s="16"/>
      <c r="V12" s="16"/>
      <c r="W12" s="16"/>
      <c r="X12" s="16"/>
      <c r="Y12" s="16"/>
      <c r="Z12" s="18">
        <f t="shared" si="2"/>
        <v>0</v>
      </c>
      <c r="AA12" s="18">
        <f t="shared" si="3"/>
        <v>0</v>
      </c>
      <c r="AB12" s="19">
        <f t="shared" si="4"/>
        <v>99</v>
      </c>
      <c r="AC12" s="19">
        <f t="shared" si="5"/>
        <v>96.72</v>
      </c>
      <c r="AD12" s="20">
        <v>543546.87</v>
      </c>
      <c r="AE12" s="21">
        <v>43872.35</v>
      </c>
      <c r="AF12" s="21">
        <v>46454</v>
      </c>
      <c r="AG12" s="21">
        <v>0</v>
      </c>
      <c r="AH12" s="21">
        <v>105888.76999999999</v>
      </c>
      <c r="AI12" s="21">
        <v>74362.38</v>
      </c>
      <c r="AJ12" s="22">
        <f t="shared" si="6"/>
        <v>814124.37</v>
      </c>
      <c r="AK12" s="63">
        <v>3028.690000000001</v>
      </c>
      <c r="AL12" s="62"/>
      <c r="AM12" s="24">
        <f t="shared" si="7"/>
        <v>3028.690000000001</v>
      </c>
      <c r="AN12" s="25">
        <f t="shared" si="8"/>
        <v>817153.05999999994</v>
      </c>
      <c r="AO12" s="4"/>
      <c r="AP12" s="4" t="s">
        <v>252</v>
      </c>
    </row>
    <row r="13" spans="1:42" x14ac:dyDescent="0.2">
      <c r="A13" s="27"/>
      <c r="B13" s="5"/>
      <c r="C13" s="27"/>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27"/>
      <c r="B14" s="5"/>
      <c r="C14" s="27"/>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27"/>
      <c r="B15" s="5"/>
      <c r="C15" s="27"/>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27"/>
      <c r="B16" s="5"/>
      <c r="C16" s="27"/>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27"/>
      <c r="B17" s="5"/>
      <c r="C17" s="27"/>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27"/>
      <c r="B18" s="5"/>
      <c r="C18" s="27"/>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27"/>
      <c r="B19" s="5"/>
      <c r="C19" s="27"/>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27"/>
      <c r="B20" s="5"/>
      <c r="C20" s="27"/>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27"/>
      <c r="B21" s="5"/>
      <c r="C21" s="27"/>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27"/>
      <c r="B22" s="5"/>
      <c r="C22" s="27"/>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27"/>
      <c r="B23" s="5"/>
      <c r="C23" s="27"/>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27"/>
      <c r="B24" s="5"/>
      <c r="C24" s="27"/>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27"/>
      <c r="B25" s="5"/>
      <c r="C25" s="27"/>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27"/>
      <c r="B26" s="5"/>
      <c r="C26" s="27"/>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27"/>
      <c r="B27" s="5"/>
      <c r="C27" s="27"/>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27"/>
      <c r="B28" s="5"/>
      <c r="C28" s="27"/>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27"/>
      <c r="B29" s="5"/>
      <c r="C29" s="27"/>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27"/>
      <c r="B30" s="5"/>
      <c r="C30" s="27"/>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27"/>
      <c r="B31" s="5"/>
      <c r="C31" s="27"/>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27"/>
      <c r="B32" s="5"/>
      <c r="C32" s="27"/>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27"/>
      <c r="B33" s="5"/>
      <c r="C33" s="27"/>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27"/>
      <c r="B34" s="5"/>
      <c r="C34" s="27"/>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27"/>
      <c r="B35" s="5"/>
      <c r="C35" s="27"/>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27"/>
      <c r="B36" s="5"/>
      <c r="C36" s="27"/>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27"/>
      <c r="B37" s="5"/>
      <c r="C37" s="27"/>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27"/>
      <c r="B38" s="5"/>
      <c r="C38" s="27"/>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27"/>
      <c r="B39" s="5"/>
      <c r="C39" s="27"/>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27"/>
      <c r="B40" s="5"/>
      <c r="C40" s="27"/>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27"/>
      <c r="B41" s="5"/>
      <c r="C41" s="27"/>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27"/>
      <c r="B42" s="5"/>
      <c r="C42" s="27"/>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27"/>
      <c r="B43" s="5"/>
      <c r="C43" s="27"/>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27"/>
      <c r="B44" s="5"/>
      <c r="C44" s="27"/>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27"/>
      <c r="B45" s="5"/>
      <c r="C45" s="27"/>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27"/>
      <c r="B46" s="5"/>
      <c r="C46" s="27"/>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27"/>
      <c r="B47" s="5"/>
      <c r="C47" s="27"/>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27"/>
      <c r="B48" s="5"/>
      <c r="C48" s="27"/>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27"/>
      <c r="B49" s="5"/>
      <c r="C49" s="27"/>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27"/>
      <c r="B50" s="5"/>
      <c r="C50" s="27"/>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27"/>
      <c r="B51" s="5"/>
      <c r="C51" s="27"/>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27"/>
      <c r="B52" s="5"/>
      <c r="C52" s="27"/>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3" priority="24">
      <formula>AND(NOT(ISBLANK($A7)),ISBLANK(B7))</formula>
    </cfRule>
  </conditionalFormatting>
  <conditionalFormatting sqref="C7:C52">
    <cfRule type="expression" dxfId="22" priority="23">
      <formula>AND(NOT(ISBLANK(A7)),ISBLANK(C7))</formula>
    </cfRule>
  </conditionalFormatting>
  <conditionalFormatting sqref="D7:D52">
    <cfRule type="expression" dxfId="21" priority="22">
      <formula>AND(NOT(ISBLANK(E7)),ISBLANK(D7))</formula>
    </cfRule>
  </conditionalFormatting>
  <conditionalFormatting sqref="E7:E52">
    <cfRule type="expression" dxfId="20" priority="21">
      <formula>AND(NOT(ISBLANK(D7)),ISBLANK(E7))</formula>
    </cfRule>
  </conditionalFormatting>
  <conditionalFormatting sqref="F7:F52">
    <cfRule type="expression" dxfId="19" priority="20">
      <formula>AND(NOT(ISBLANK(G7)),ISBLANK(F7))</formula>
    </cfRule>
  </conditionalFormatting>
  <conditionalFormatting sqref="G7:G52">
    <cfRule type="expression" dxfId="18" priority="19">
      <formula>AND(NOT(ISBLANK(F7)),ISBLANK(G7))</formula>
    </cfRule>
  </conditionalFormatting>
  <conditionalFormatting sqref="H7:H52">
    <cfRule type="expression" dxfId="17" priority="18">
      <formula>AND(NOT(ISBLANK(I7)),ISBLANK(H7))</formula>
    </cfRule>
  </conditionalFormatting>
  <conditionalFormatting sqref="I7:I52">
    <cfRule type="expression" dxfId="16" priority="17">
      <formula>AND(NOT(ISBLANK(H7)),ISBLANK(I7))</formula>
    </cfRule>
  </conditionalFormatting>
  <conditionalFormatting sqref="J7:J52">
    <cfRule type="expression" dxfId="15" priority="16">
      <formula>AND(NOT(ISBLANK(K7)),ISBLANK(J7))</formula>
    </cfRule>
  </conditionalFormatting>
  <conditionalFormatting sqref="K7:K52">
    <cfRule type="expression" dxfId="14" priority="15">
      <formula>AND(NOT(ISBLANK(J7)),ISBLANK(K7))</formula>
    </cfRule>
  </conditionalFormatting>
  <conditionalFormatting sqref="L7:L52">
    <cfRule type="expression" dxfId="13" priority="14">
      <formula>AND(NOT(ISBLANK(M7)),ISBLANK(L7))</formula>
    </cfRule>
  </conditionalFormatting>
  <conditionalFormatting sqref="M7:M52">
    <cfRule type="expression" dxfId="12" priority="13">
      <formula>AND(NOT(ISBLANK(L7)),ISBLANK(M7))</formula>
    </cfRule>
  </conditionalFormatting>
  <conditionalFormatting sqref="N7:N11 N13:N52">
    <cfRule type="expression" dxfId="11" priority="12">
      <formula>AND(NOT(ISBLANK(O7)),ISBLANK(N7))</formula>
    </cfRule>
  </conditionalFormatting>
  <conditionalFormatting sqref="O7:O11 O13:O52">
    <cfRule type="expression" dxfId="10" priority="11">
      <formula>AND(NOT(ISBLANK(N7)),ISBLANK(O7))</formula>
    </cfRule>
  </conditionalFormatting>
  <conditionalFormatting sqref="R7:R52">
    <cfRule type="expression" dxfId="9" priority="10">
      <formula>AND(NOT(ISBLANK(S7)),ISBLANK(R7))</formula>
    </cfRule>
  </conditionalFormatting>
  <conditionalFormatting sqref="S7:S52">
    <cfRule type="expression" dxfId="8" priority="9">
      <formula>AND(NOT(ISBLANK(R7)),ISBLANK(S7))</formula>
    </cfRule>
  </conditionalFormatting>
  <conditionalFormatting sqref="T7:T52">
    <cfRule type="expression" dxfId="7" priority="8">
      <formula>AND(NOT(ISBLANK(U7)),ISBLANK(T7))</formula>
    </cfRule>
  </conditionalFormatting>
  <conditionalFormatting sqref="U7:U52">
    <cfRule type="expression" dxfId="6" priority="7">
      <formula>AND(NOT(ISBLANK(T7)),ISBLANK(U7))</formula>
    </cfRule>
  </conditionalFormatting>
  <conditionalFormatting sqref="V7:V52">
    <cfRule type="expression" dxfId="5" priority="6">
      <formula>AND(NOT(ISBLANK(W7)),ISBLANK(V7))</formula>
    </cfRule>
  </conditionalFormatting>
  <conditionalFormatting sqref="W7:W52">
    <cfRule type="expression" dxfId="4" priority="5">
      <formula>AND(NOT(ISBLANK(V7)),ISBLANK(W7))</formula>
    </cfRule>
  </conditionalFormatting>
  <conditionalFormatting sqref="X7:X52">
    <cfRule type="expression" dxfId="3" priority="4">
      <formula>AND(NOT(ISBLANK(Y7)),ISBLANK(X7))</formula>
    </cfRule>
  </conditionalFormatting>
  <conditionalFormatting sqref="Y7:Y52">
    <cfRule type="expression" dxfId="2" priority="3">
      <formula>AND(NOT(ISBLANK(X7)),ISBLANK(Y7))</formula>
    </cfRule>
  </conditionalFormatting>
  <conditionalFormatting sqref="N12">
    <cfRule type="expression" dxfId="1" priority="2">
      <formula>AND(NOT(ISBLANK(O12)),ISBLANK(N12))</formula>
    </cfRule>
  </conditionalFormatting>
  <conditionalFormatting sqref="O12">
    <cfRule type="expression" dxfId="0" priority="1">
      <formula>AND(NOT(ISBLANK(N12)),ISBLANK(O12))</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175</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224</v>
      </c>
      <c r="B5" s="39" t="s">
        <v>193</v>
      </c>
      <c r="C5" s="8" t="s">
        <v>92</v>
      </c>
      <c r="E5" s="47"/>
    </row>
    <row r="6" spans="1:7" x14ac:dyDescent="0.2">
      <c r="A6" s="40" t="s">
        <v>244</v>
      </c>
      <c r="B6" t="s">
        <v>225</v>
      </c>
      <c r="C6" s="8" t="s">
        <v>62</v>
      </c>
      <c r="E6" s="47"/>
    </row>
    <row r="7" spans="1:7" x14ac:dyDescent="0.2">
      <c r="A7" s="40" t="s">
        <v>183</v>
      </c>
      <c r="B7" s="48" t="s">
        <v>177</v>
      </c>
      <c r="C7" s="60" t="s">
        <v>65</v>
      </c>
      <c r="E7" s="47"/>
    </row>
    <row r="8" spans="1:7" x14ac:dyDescent="0.2">
      <c r="A8" s="40" t="s">
        <v>185</v>
      </c>
      <c r="B8" s="48" t="s">
        <v>93</v>
      </c>
      <c r="C8" s="60"/>
      <c r="E8" s="47"/>
    </row>
    <row r="9" spans="1:7" x14ac:dyDescent="0.2">
      <c r="A9" s="12" t="s">
        <v>110</v>
      </c>
      <c r="B9" s="8" t="s">
        <v>152</v>
      </c>
      <c r="E9" s="47"/>
    </row>
    <row r="10" spans="1:7" x14ac:dyDescent="0.2">
      <c r="A10" s="40" t="s">
        <v>192</v>
      </c>
      <c r="B10" s="8" t="s">
        <v>94</v>
      </c>
      <c r="E10" s="47"/>
    </row>
    <row r="11" spans="1:7" x14ac:dyDescent="0.2">
      <c r="A11" s="58" t="s">
        <v>245</v>
      </c>
      <c r="B11" s="39" t="s">
        <v>178</v>
      </c>
      <c r="E11" s="47"/>
    </row>
    <row r="12" spans="1:7" x14ac:dyDescent="0.2">
      <c r="A12" s="12" t="s">
        <v>50</v>
      </c>
      <c r="B12" s="8" t="s">
        <v>131</v>
      </c>
      <c r="E12" s="47"/>
    </row>
    <row r="13" spans="1:7" x14ac:dyDescent="0.2">
      <c r="A13" s="58" t="s">
        <v>246</v>
      </c>
      <c r="B13" s="8" t="s">
        <v>236</v>
      </c>
      <c r="E13" s="47"/>
    </row>
    <row r="14" spans="1:7" x14ac:dyDescent="0.2">
      <c r="A14" s="12" t="s">
        <v>117</v>
      </c>
      <c r="B14" s="8" t="s">
        <v>163</v>
      </c>
      <c r="E14" s="47"/>
    </row>
    <row r="15" spans="1:7" x14ac:dyDescent="0.2">
      <c r="A15" s="40" t="s">
        <v>196</v>
      </c>
      <c r="B15" s="8" t="s">
        <v>95</v>
      </c>
      <c r="E15" s="47"/>
    </row>
    <row r="16" spans="1:7" x14ac:dyDescent="0.2">
      <c r="A16" s="40" t="s">
        <v>198</v>
      </c>
      <c r="B16" s="8" t="s">
        <v>96</v>
      </c>
      <c r="E16" s="47"/>
    </row>
    <row r="17" spans="1:5" x14ac:dyDescent="0.2">
      <c r="A17" s="12" t="s">
        <v>127</v>
      </c>
      <c r="B17" s="39" t="s">
        <v>120</v>
      </c>
      <c r="E17" s="47"/>
    </row>
    <row r="18" spans="1:5" x14ac:dyDescent="0.2">
      <c r="A18" s="58" t="s">
        <v>128</v>
      </c>
      <c r="B18" s="58" t="s">
        <v>156</v>
      </c>
      <c r="E18" s="47"/>
    </row>
    <row r="19" spans="1:5" x14ac:dyDescent="0.2">
      <c r="A19" s="40" t="s">
        <v>201</v>
      </c>
      <c r="B19" s="8" t="s">
        <v>129</v>
      </c>
      <c r="E19" s="47"/>
    </row>
    <row r="20" spans="1:5" x14ac:dyDescent="0.2">
      <c r="A20" s="40" t="s">
        <v>134</v>
      </c>
      <c r="B20" s="44" t="s">
        <v>211</v>
      </c>
      <c r="E20" s="47"/>
    </row>
    <row r="21" spans="1:5" x14ac:dyDescent="0.2">
      <c r="A21" s="12" t="s">
        <v>202</v>
      </c>
      <c r="B21" s="8" t="s">
        <v>158</v>
      </c>
      <c r="E21" s="47"/>
    </row>
    <row r="22" spans="1:5" x14ac:dyDescent="0.2">
      <c r="A22" s="40" t="s">
        <v>45</v>
      </c>
      <c r="B22" s="46" t="s">
        <v>189</v>
      </c>
      <c r="E22" s="47"/>
    </row>
    <row r="23" spans="1:5" x14ac:dyDescent="0.2">
      <c r="A23" s="40" t="s">
        <v>47</v>
      </c>
      <c r="B23" s="8" t="s">
        <v>29</v>
      </c>
      <c r="E23" s="47"/>
    </row>
    <row r="24" spans="1:5" x14ac:dyDescent="0.2">
      <c r="A24" s="12" t="s">
        <v>51</v>
      </c>
      <c r="B24" s="8" t="s">
        <v>157</v>
      </c>
      <c r="E24" s="47"/>
    </row>
    <row r="25" spans="1:5" x14ac:dyDescent="0.2">
      <c r="A25" s="60" t="s">
        <v>52</v>
      </c>
      <c r="B25" s="8" t="s">
        <v>30</v>
      </c>
      <c r="E25" s="47"/>
    </row>
    <row r="26" spans="1:5" x14ac:dyDescent="0.2">
      <c r="A26" s="12" t="s">
        <v>217</v>
      </c>
      <c r="B26" s="8" t="s">
        <v>126</v>
      </c>
      <c r="E26" s="47"/>
    </row>
    <row r="27" spans="1:5" x14ac:dyDescent="0.2">
      <c r="A27" s="40" t="s">
        <v>150</v>
      </c>
      <c r="B27" s="8" t="s">
        <v>168</v>
      </c>
      <c r="E27" s="47"/>
    </row>
    <row r="28" spans="1:5" x14ac:dyDescent="0.2">
      <c r="A28" s="12" t="s">
        <v>190</v>
      </c>
      <c r="B28" s="58" t="s">
        <v>159</v>
      </c>
      <c r="E28" s="47"/>
    </row>
    <row r="29" spans="1:5" x14ac:dyDescent="0.2">
      <c r="A29" s="40" t="s">
        <v>209</v>
      </c>
      <c r="B29" s="8" t="s">
        <v>224</v>
      </c>
      <c r="E29" s="47"/>
    </row>
    <row r="30" spans="1:5" x14ac:dyDescent="0.2">
      <c r="A30" s="12" t="s">
        <v>191</v>
      </c>
      <c r="B30" s="8" t="s">
        <v>15</v>
      </c>
      <c r="E30" s="47"/>
    </row>
    <row r="31" spans="1:5" x14ac:dyDescent="0.2">
      <c r="A31" s="60" t="s">
        <v>65</v>
      </c>
      <c r="B31" s="8" t="s">
        <v>88</v>
      </c>
      <c r="E31" s="47"/>
    </row>
    <row r="32" spans="1:5" x14ac:dyDescent="0.2">
      <c r="A32" s="12" t="s">
        <v>144</v>
      </c>
      <c r="B32" s="8" t="s">
        <v>32</v>
      </c>
      <c r="E32" s="47"/>
    </row>
    <row r="33" spans="1:5" x14ac:dyDescent="0.2">
      <c r="A33" s="40" t="s">
        <v>210</v>
      </c>
      <c r="B33" s="8" t="s">
        <v>147</v>
      </c>
      <c r="E33" s="47"/>
    </row>
    <row r="34" spans="1:5" x14ac:dyDescent="0.2">
      <c r="A34" s="12" t="s">
        <v>222</v>
      </c>
      <c r="B34" s="59" t="s">
        <v>223</v>
      </c>
      <c r="E34" s="47"/>
    </row>
    <row r="35" spans="1:5" x14ac:dyDescent="0.2">
      <c r="A35" s="32" t="s">
        <v>146</v>
      </c>
      <c r="B35" s="58" t="s">
        <v>234</v>
      </c>
      <c r="E35" s="47"/>
    </row>
    <row r="36" spans="1:5" x14ac:dyDescent="0.2">
      <c r="A36" s="12" t="s">
        <v>57</v>
      </c>
      <c r="B36" s="8" t="s">
        <v>153</v>
      </c>
      <c r="E36" s="47"/>
    </row>
    <row r="37" spans="1:5" x14ac:dyDescent="0.2">
      <c r="A37" s="58" t="s">
        <v>55</v>
      </c>
      <c r="B37" s="8" t="s">
        <v>154</v>
      </c>
      <c r="E37" s="47"/>
    </row>
    <row r="38" spans="1:5" x14ac:dyDescent="0.2">
      <c r="A38" s="12"/>
      <c r="B38" s="60" t="s">
        <v>46</v>
      </c>
      <c r="E38" s="47"/>
    </row>
    <row r="39" spans="1:5" x14ac:dyDescent="0.2">
      <c r="A39" s="12"/>
      <c r="B39" s="58" t="s">
        <v>226</v>
      </c>
      <c r="E39" s="47"/>
    </row>
    <row r="40" spans="1:5" x14ac:dyDescent="0.2">
      <c r="A40" s="12"/>
      <c r="B40" s="58" t="s">
        <v>207</v>
      </c>
      <c r="E40" s="47"/>
    </row>
    <row r="41" spans="1:5" x14ac:dyDescent="0.2">
      <c r="A41" s="12"/>
      <c r="B41" s="40" t="s">
        <v>244</v>
      </c>
      <c r="E41" s="47"/>
    </row>
    <row r="42" spans="1:5" x14ac:dyDescent="0.2">
      <c r="A42" s="12"/>
      <c r="B42" s="45" t="s">
        <v>183</v>
      </c>
      <c r="E42" s="47"/>
    </row>
    <row r="43" spans="1:5" x14ac:dyDescent="0.2">
      <c r="A43" s="12"/>
      <c r="B43" s="8" t="s">
        <v>185</v>
      </c>
      <c r="E43" s="47"/>
    </row>
    <row r="44" spans="1:5" x14ac:dyDescent="0.2">
      <c r="A44" s="12"/>
      <c r="B44" s="26" t="s">
        <v>110</v>
      </c>
      <c r="E44" s="47"/>
    </row>
    <row r="45" spans="1:5" x14ac:dyDescent="0.2">
      <c r="A45" s="12"/>
      <c r="B45" s="39" t="s">
        <v>192</v>
      </c>
      <c r="E45" s="47"/>
    </row>
    <row r="46" spans="1:5" x14ac:dyDescent="0.2">
      <c r="A46" s="12"/>
      <c r="B46" s="39" t="s">
        <v>245</v>
      </c>
      <c r="E46" s="47"/>
    </row>
    <row r="47" spans="1:5" x14ac:dyDescent="0.2">
      <c r="A47" s="12"/>
      <c r="B47" s="8" t="s">
        <v>50</v>
      </c>
      <c r="E47" s="47"/>
    </row>
    <row r="48" spans="1:5" x14ac:dyDescent="0.2">
      <c r="A48" s="12"/>
      <c r="B48" s="38" t="s">
        <v>246</v>
      </c>
      <c r="E48" s="47"/>
    </row>
    <row r="49" spans="1:5" x14ac:dyDescent="0.2">
      <c r="A49" s="12"/>
      <c r="B49" s="58" t="s">
        <v>118</v>
      </c>
      <c r="E49" s="47"/>
    </row>
    <row r="50" spans="1:5" x14ac:dyDescent="0.2">
      <c r="A50" s="12"/>
      <c r="B50" s="58" t="s">
        <v>196</v>
      </c>
      <c r="E50" s="47"/>
    </row>
    <row r="51" spans="1:5" x14ac:dyDescent="0.2">
      <c r="A51" s="12"/>
      <c r="B51" s="58" t="s">
        <v>198</v>
      </c>
      <c r="E51" s="47"/>
    </row>
    <row r="52" spans="1:5" x14ac:dyDescent="0.2">
      <c r="A52" s="12"/>
      <c r="B52" s="58" t="s">
        <v>172</v>
      </c>
      <c r="E52" s="47"/>
    </row>
    <row r="53" spans="1:5" x14ac:dyDescent="0.2">
      <c r="A53" s="12"/>
      <c r="B53" s="46" t="s">
        <v>121</v>
      </c>
      <c r="E53" s="47"/>
    </row>
    <row r="54" spans="1:5" x14ac:dyDescent="0.2">
      <c r="A54" s="12"/>
      <c r="B54" s="59" t="s">
        <v>212</v>
      </c>
      <c r="E54" s="47"/>
    </row>
    <row r="55" spans="1:5" s="58" customFormat="1" x14ac:dyDescent="0.2">
      <c r="A55" s="12"/>
      <c r="B55" s="58" t="s">
        <v>194</v>
      </c>
    </row>
    <row r="56" spans="1:5" x14ac:dyDescent="0.2">
      <c r="A56" s="12"/>
      <c r="B56" s="61" t="s">
        <v>227</v>
      </c>
      <c r="E56" s="47"/>
    </row>
    <row r="57" spans="1:5" x14ac:dyDescent="0.2">
      <c r="A57" s="12"/>
      <c r="B57" s="61" t="s">
        <v>243</v>
      </c>
      <c r="E57" s="47"/>
    </row>
    <row r="58" spans="1:5" x14ac:dyDescent="0.2">
      <c r="A58" s="12"/>
      <c r="B58" s="39" t="s">
        <v>179</v>
      </c>
      <c r="E58" s="47"/>
    </row>
    <row r="59" spans="1:5" x14ac:dyDescent="0.2">
      <c r="A59" s="12"/>
      <c r="B59" s="35" t="s">
        <v>188</v>
      </c>
      <c r="E59" s="47"/>
    </row>
    <row r="60" spans="1:5" x14ac:dyDescent="0.2">
      <c r="A60" s="12"/>
      <c r="B60" s="8" t="s">
        <v>180</v>
      </c>
      <c r="E60" s="47"/>
    </row>
    <row r="61" spans="1:5" x14ac:dyDescent="0.2">
      <c r="A61" s="12"/>
      <c r="B61" s="39" t="s">
        <v>89</v>
      </c>
      <c r="E61" s="47"/>
    </row>
    <row r="62" spans="1:5" x14ac:dyDescent="0.2">
      <c r="A62" s="12"/>
      <c r="B62" s="8" t="s">
        <v>33</v>
      </c>
      <c r="E62" s="47"/>
    </row>
    <row r="63" spans="1:5" x14ac:dyDescent="0.2">
      <c r="A63" s="12"/>
      <c r="B63" s="8" t="s">
        <v>206</v>
      </c>
      <c r="E63" s="47"/>
    </row>
    <row r="64" spans="1:5" x14ac:dyDescent="0.2">
      <c r="A64" s="12"/>
      <c r="B64" s="8" t="s">
        <v>169</v>
      </c>
      <c r="E64" s="47"/>
    </row>
    <row r="65" spans="1:5" x14ac:dyDescent="0.2">
      <c r="A65" s="12"/>
      <c r="B65" s="8" t="s">
        <v>90</v>
      </c>
      <c r="E65" s="47"/>
    </row>
    <row r="66" spans="1:5" x14ac:dyDescent="0.2">
      <c r="A66" s="12"/>
      <c r="B66" s="8" t="s">
        <v>128</v>
      </c>
      <c r="E66" s="47"/>
    </row>
    <row r="67" spans="1:5" x14ac:dyDescent="0.2">
      <c r="A67" s="12"/>
      <c r="B67" s="8" t="s">
        <v>201</v>
      </c>
      <c r="E67" s="47"/>
    </row>
    <row r="68" spans="1:5" x14ac:dyDescent="0.2">
      <c r="A68" s="12"/>
      <c r="B68" s="39" t="s">
        <v>97</v>
      </c>
      <c r="E68" s="47"/>
    </row>
    <row r="69" spans="1:5" x14ac:dyDescent="0.2">
      <c r="A69" s="12"/>
      <c r="B69" s="57" t="s">
        <v>34</v>
      </c>
      <c r="E69" s="47"/>
    </row>
    <row r="70" spans="1:5" x14ac:dyDescent="0.2">
      <c r="A70" s="12"/>
      <c r="B70" s="8" t="s">
        <v>98</v>
      </c>
      <c r="E70" s="47"/>
    </row>
    <row r="71" spans="1:5" x14ac:dyDescent="0.2">
      <c r="A71" s="12"/>
      <c r="B71" s="58" t="s">
        <v>134</v>
      </c>
      <c r="E71" s="47"/>
    </row>
    <row r="72" spans="1:5" x14ac:dyDescent="0.2">
      <c r="A72" s="12"/>
      <c r="B72" s="58" t="s">
        <v>231</v>
      </c>
      <c r="E72" s="47"/>
    </row>
    <row r="73" spans="1:5" x14ac:dyDescent="0.2">
      <c r="A73" s="12"/>
      <c r="B73" s="61" t="s">
        <v>230</v>
      </c>
      <c r="E73" s="47"/>
    </row>
    <row r="74" spans="1:5" s="56" customFormat="1" x14ac:dyDescent="0.2">
      <c r="A74" s="12"/>
      <c r="B74" s="60" t="s">
        <v>132</v>
      </c>
    </row>
    <row r="75" spans="1:5" x14ac:dyDescent="0.2">
      <c r="A75" s="12"/>
      <c r="B75" s="52" t="s">
        <v>197</v>
      </c>
      <c r="E75" s="47"/>
    </row>
    <row r="76" spans="1:5" x14ac:dyDescent="0.2">
      <c r="A76" s="12"/>
      <c r="B76" s="8" t="s">
        <v>220</v>
      </c>
      <c r="E76" s="47"/>
    </row>
    <row r="77" spans="1:5" x14ac:dyDescent="0.2">
      <c r="A77" s="12"/>
      <c r="B77" s="8" t="s">
        <v>122</v>
      </c>
      <c r="E77" s="47"/>
    </row>
    <row r="78" spans="1:5" x14ac:dyDescent="0.2">
      <c r="A78" s="12"/>
      <c r="B78" s="39" t="s">
        <v>16</v>
      </c>
      <c r="E78" s="47"/>
    </row>
    <row r="79" spans="1:5" x14ac:dyDescent="0.2">
      <c r="A79" s="12"/>
      <c r="B79" s="39" t="s">
        <v>237</v>
      </c>
      <c r="E79" s="47"/>
    </row>
    <row r="80" spans="1:5" x14ac:dyDescent="0.2">
      <c r="A80" s="12"/>
      <c r="B80" s="55" t="s">
        <v>174</v>
      </c>
      <c r="E80" s="47"/>
    </row>
    <row r="81" spans="1:5" x14ac:dyDescent="0.2">
      <c r="A81" s="12"/>
      <c r="B81" s="8" t="s">
        <v>203</v>
      </c>
      <c r="E81" s="47"/>
    </row>
    <row r="82" spans="1:5" x14ac:dyDescent="0.2">
      <c r="A82" s="12"/>
      <c r="B82" s="39" t="s">
        <v>45</v>
      </c>
      <c r="E82" s="47"/>
    </row>
    <row r="83" spans="1:5" x14ac:dyDescent="0.2">
      <c r="A83" s="12"/>
      <c r="B83" s="8" t="s">
        <v>173</v>
      </c>
      <c r="E83" s="47"/>
    </row>
    <row r="84" spans="1:5" x14ac:dyDescent="0.2">
      <c r="A84" s="12"/>
      <c r="B84" s="8" t="s">
        <v>184</v>
      </c>
      <c r="E84" s="47"/>
    </row>
    <row r="85" spans="1:5" x14ac:dyDescent="0.2">
      <c r="A85" s="12"/>
      <c r="B85" s="8" t="s">
        <v>186</v>
      </c>
      <c r="E85" s="47"/>
    </row>
    <row r="86" spans="1:5" x14ac:dyDescent="0.2">
      <c r="A86" s="12"/>
      <c r="B86" s="8" t="s">
        <v>99</v>
      </c>
      <c r="E86" s="47"/>
    </row>
    <row r="87" spans="1:5" x14ac:dyDescent="0.2">
      <c r="A87" s="12"/>
      <c r="B87" s="8" t="s">
        <v>218</v>
      </c>
      <c r="E87" s="47"/>
    </row>
    <row r="88" spans="1:5" x14ac:dyDescent="0.2">
      <c r="A88" s="12"/>
      <c r="B88" s="8" t="s">
        <v>200</v>
      </c>
      <c r="E88" s="47"/>
    </row>
    <row r="89" spans="1:5" x14ac:dyDescent="0.2">
      <c r="A89" s="12"/>
      <c r="B89" s="34" t="s">
        <v>44</v>
      </c>
      <c r="E89" s="47"/>
    </row>
    <row r="90" spans="1:5" x14ac:dyDescent="0.2">
      <c r="A90" s="12"/>
      <c r="B90" s="8" t="s">
        <v>100</v>
      </c>
      <c r="E90" s="47"/>
    </row>
    <row r="91" spans="1:5" x14ac:dyDescent="0.2">
      <c r="A91" s="12"/>
      <c r="B91" s="8" t="s">
        <v>116</v>
      </c>
      <c r="E91" s="47"/>
    </row>
    <row r="92" spans="1:5" x14ac:dyDescent="0.2">
      <c r="A92" s="12"/>
      <c r="B92" s="8" t="s">
        <v>58</v>
      </c>
      <c r="E92" s="47"/>
    </row>
    <row r="93" spans="1:5" x14ac:dyDescent="0.2">
      <c r="A93" s="12"/>
      <c r="B93" s="50" t="s">
        <v>48</v>
      </c>
      <c r="E93" s="47"/>
    </row>
    <row r="94" spans="1:5" x14ac:dyDescent="0.2">
      <c r="A94" s="12"/>
      <c r="B94" s="51" t="s">
        <v>148</v>
      </c>
      <c r="E94" s="47"/>
    </row>
    <row r="95" spans="1:5" x14ac:dyDescent="0.2">
      <c r="A95" s="12"/>
      <c r="B95" s="8" t="s">
        <v>235</v>
      </c>
      <c r="E95" s="47"/>
    </row>
    <row r="96" spans="1:5" x14ac:dyDescent="0.2">
      <c r="A96" s="12"/>
      <c r="B96" s="39" t="s">
        <v>160</v>
      </c>
      <c r="E96" s="47"/>
    </row>
    <row r="97" spans="1:5" x14ac:dyDescent="0.2">
      <c r="A97" s="12"/>
      <c r="B97" s="8" t="s">
        <v>35</v>
      </c>
      <c r="E97" s="47"/>
    </row>
    <row r="98" spans="1:5" x14ac:dyDescent="0.2">
      <c r="A98" s="12"/>
      <c r="B98" s="8" t="s">
        <v>53</v>
      </c>
      <c r="E98" s="47"/>
    </row>
    <row r="99" spans="1:5" x14ac:dyDescent="0.2">
      <c r="A99" s="12"/>
      <c r="B99" s="39" t="s">
        <v>141</v>
      </c>
      <c r="E99" s="47"/>
    </row>
    <row r="100" spans="1:5" x14ac:dyDescent="0.2">
      <c r="A100" s="12"/>
      <c r="B100" s="48" t="s">
        <v>21</v>
      </c>
      <c r="E100" s="47"/>
    </row>
    <row r="101" spans="1:5" x14ac:dyDescent="0.2">
      <c r="A101" s="12"/>
      <c r="B101" s="8" t="s">
        <v>214</v>
      </c>
      <c r="E101" s="47"/>
    </row>
    <row r="102" spans="1:5" x14ac:dyDescent="0.2">
      <c r="A102" s="12"/>
      <c r="B102" s="43" t="s">
        <v>54</v>
      </c>
      <c r="E102" s="47"/>
    </row>
    <row r="103" spans="1:5" x14ac:dyDescent="0.2">
      <c r="A103" s="12"/>
      <c r="B103" s="56" t="s">
        <v>36</v>
      </c>
      <c r="E103" s="47"/>
    </row>
    <row r="104" spans="1:5" x14ac:dyDescent="0.2">
      <c r="A104" s="12"/>
      <c r="B104" s="8" t="s">
        <v>195</v>
      </c>
      <c r="E104" s="47"/>
    </row>
    <row r="105" spans="1:5" x14ac:dyDescent="0.2">
      <c r="A105" s="12"/>
      <c r="B105" s="8" t="s">
        <v>41</v>
      </c>
      <c r="E105" s="47"/>
    </row>
    <row r="106" spans="1:5" x14ac:dyDescent="0.2">
      <c r="A106" s="12"/>
      <c r="B106" s="53" t="s">
        <v>17</v>
      </c>
      <c r="E106" s="47"/>
    </row>
    <row r="107" spans="1:5" x14ac:dyDescent="0.2">
      <c r="A107" s="12"/>
      <c r="B107" s="55" t="s">
        <v>199</v>
      </c>
      <c r="E107" s="47"/>
    </row>
    <row r="108" spans="1:5" x14ac:dyDescent="0.2">
      <c r="A108" s="12"/>
      <c r="B108" s="48" t="s">
        <v>176</v>
      </c>
      <c r="E108" s="47"/>
    </row>
    <row r="109" spans="1:5" x14ac:dyDescent="0.2">
      <c r="A109" s="12"/>
      <c r="B109" s="36" t="s">
        <v>136</v>
      </c>
      <c r="E109" s="47"/>
    </row>
    <row r="110" spans="1:5" x14ac:dyDescent="0.2">
      <c r="A110" s="12"/>
      <c r="B110" s="34" t="s">
        <v>52</v>
      </c>
      <c r="E110" s="47"/>
    </row>
    <row r="111" spans="1:5" x14ac:dyDescent="0.2">
      <c r="A111" s="12"/>
      <c r="B111" s="8" t="s">
        <v>219</v>
      </c>
      <c r="E111" s="47"/>
    </row>
    <row r="112" spans="1:5" s="54" customFormat="1" x14ac:dyDescent="0.2">
      <c r="A112" s="12"/>
      <c r="B112" s="57" t="s">
        <v>142</v>
      </c>
    </row>
    <row r="113" spans="1:5" x14ac:dyDescent="0.2">
      <c r="A113" s="12"/>
      <c r="B113" s="8" t="s">
        <v>138</v>
      </c>
      <c r="E113" s="47"/>
    </row>
    <row r="114" spans="1:5" x14ac:dyDescent="0.2">
      <c r="A114" s="12"/>
      <c r="B114" s="8" t="s">
        <v>216</v>
      </c>
      <c r="E114" s="47"/>
    </row>
    <row r="115" spans="1:5" x14ac:dyDescent="0.2">
      <c r="A115" s="12"/>
      <c r="B115" s="8" t="s">
        <v>217</v>
      </c>
      <c r="E115" s="47"/>
    </row>
    <row r="116" spans="1:5" x14ac:dyDescent="0.2">
      <c r="A116" s="12"/>
      <c r="B116" s="39" t="s">
        <v>125</v>
      </c>
      <c r="E116" s="47"/>
    </row>
    <row r="117" spans="1:5" s="53" customFormat="1" x14ac:dyDescent="0.2">
      <c r="A117" s="12"/>
      <c r="B117" s="8" t="s">
        <v>37</v>
      </c>
    </row>
    <row r="118" spans="1:5" s="56" customFormat="1" x14ac:dyDescent="0.2">
      <c r="A118" s="12"/>
      <c r="B118" s="8" t="s">
        <v>101</v>
      </c>
    </row>
    <row r="119" spans="1:5" x14ac:dyDescent="0.2">
      <c r="A119" s="12"/>
      <c r="B119" s="8" t="s">
        <v>25</v>
      </c>
      <c r="E119" s="47"/>
    </row>
    <row r="120" spans="1:5" x14ac:dyDescent="0.2">
      <c r="A120" s="12"/>
      <c r="B120" s="39" t="s">
        <v>221</v>
      </c>
      <c r="E120" s="47"/>
    </row>
    <row r="121" spans="1:5" x14ac:dyDescent="0.2">
      <c r="A121" s="12"/>
      <c r="B121" s="8" t="s">
        <v>139</v>
      </c>
      <c r="E121" s="47"/>
    </row>
    <row r="122" spans="1:5" x14ac:dyDescent="0.2">
      <c r="A122" s="12"/>
      <c r="B122" s="8" t="s">
        <v>102</v>
      </c>
      <c r="E122" s="47"/>
    </row>
    <row r="123" spans="1:5" x14ac:dyDescent="0.2">
      <c r="A123" s="12"/>
      <c r="B123" s="8" t="s">
        <v>143</v>
      </c>
      <c r="E123" s="47"/>
    </row>
    <row r="124" spans="1:5" x14ac:dyDescent="0.2">
      <c r="A124" s="12"/>
      <c r="B124" s="52" t="s">
        <v>103</v>
      </c>
      <c r="E124" s="47"/>
    </row>
    <row r="125" spans="1:5" x14ac:dyDescent="0.2">
      <c r="A125" s="12"/>
      <c r="B125" s="8" t="s">
        <v>204</v>
      </c>
      <c r="E125" s="47"/>
    </row>
    <row r="126" spans="1:5" x14ac:dyDescent="0.2">
      <c r="A126" s="12"/>
      <c r="B126" s="8" t="s">
        <v>38</v>
      </c>
      <c r="E126" s="47"/>
    </row>
    <row r="127" spans="1:5" x14ac:dyDescent="0.2">
      <c r="A127" s="12"/>
      <c r="B127" s="8" t="s">
        <v>18</v>
      </c>
      <c r="E127" s="47"/>
    </row>
    <row r="128" spans="1:5" x14ac:dyDescent="0.2">
      <c r="A128" s="12"/>
      <c r="B128" s="42" t="s">
        <v>104</v>
      </c>
      <c r="E128" s="47"/>
    </row>
    <row r="129" spans="1:5" x14ac:dyDescent="0.2">
      <c r="A129" s="12"/>
      <c r="B129" s="8" t="s">
        <v>215</v>
      </c>
      <c r="E129" s="47"/>
    </row>
    <row r="130" spans="1:5" x14ac:dyDescent="0.2">
      <c r="A130" s="12"/>
      <c r="B130" s="46" t="s">
        <v>151</v>
      </c>
      <c r="E130" s="47"/>
    </row>
    <row r="131" spans="1:5" x14ac:dyDescent="0.2">
      <c r="A131" s="12"/>
      <c r="B131" s="8" t="s">
        <v>150</v>
      </c>
      <c r="E131" s="47"/>
    </row>
    <row r="132" spans="1:5" x14ac:dyDescent="0.2">
      <c r="A132" s="12"/>
      <c r="B132" s="39" t="s">
        <v>56</v>
      </c>
      <c r="E132" s="47"/>
    </row>
    <row r="133" spans="1:5" x14ac:dyDescent="0.2">
      <c r="A133" s="12"/>
      <c r="B133" s="8" t="s">
        <v>42</v>
      </c>
      <c r="E133" s="47"/>
    </row>
    <row r="134" spans="1:5" x14ac:dyDescent="0.2">
      <c r="A134" s="12"/>
      <c r="B134" s="8" t="s">
        <v>205</v>
      </c>
      <c r="E134" s="47"/>
    </row>
    <row r="135" spans="1:5" x14ac:dyDescent="0.2">
      <c r="A135" s="12"/>
      <c r="B135" s="8" t="s">
        <v>91</v>
      </c>
      <c r="E135" s="47"/>
    </row>
    <row r="136" spans="1:5" x14ac:dyDescent="0.2">
      <c r="A136" s="12"/>
      <c r="B136" s="8" t="s">
        <v>190</v>
      </c>
      <c r="E136" s="47"/>
    </row>
    <row r="137" spans="1:5" x14ac:dyDescent="0.2">
      <c r="A137" s="12"/>
      <c r="B137" s="8" t="s">
        <v>209</v>
      </c>
      <c r="E137" s="47"/>
    </row>
    <row r="138" spans="1:5" x14ac:dyDescent="0.2">
      <c r="A138" s="12"/>
      <c r="B138" s="8" t="s">
        <v>191</v>
      </c>
      <c r="E138" s="47"/>
    </row>
    <row r="139" spans="1:5" x14ac:dyDescent="0.2">
      <c r="A139" s="12"/>
      <c r="B139" s="34" t="s">
        <v>229</v>
      </c>
      <c r="E139" s="47"/>
    </row>
    <row r="140" spans="1:5" x14ac:dyDescent="0.2">
      <c r="A140" s="12"/>
      <c r="B140" s="58" t="s">
        <v>135</v>
      </c>
      <c r="E140" s="47"/>
    </row>
    <row r="141" spans="1:5" x14ac:dyDescent="0.2">
      <c r="A141" s="12"/>
      <c r="B141" s="33" t="s">
        <v>242</v>
      </c>
      <c r="E141" s="47"/>
    </row>
    <row r="142" spans="1:5" x14ac:dyDescent="0.2">
      <c r="A142" s="12"/>
      <c r="B142" s="61" t="s">
        <v>65</v>
      </c>
      <c r="E142" s="47"/>
    </row>
    <row r="143" spans="1:5" x14ac:dyDescent="0.2">
      <c r="A143" s="12"/>
      <c r="B143" s="58" t="s">
        <v>149</v>
      </c>
      <c r="E143" s="47"/>
    </row>
    <row r="144" spans="1:5" x14ac:dyDescent="0.2">
      <c r="A144" s="12"/>
      <c r="B144" s="58" t="s">
        <v>22</v>
      </c>
      <c r="E144" s="47"/>
    </row>
    <row r="145" spans="1:5" x14ac:dyDescent="0.2">
      <c r="A145" s="12"/>
      <c r="B145" s="8" t="s">
        <v>213</v>
      </c>
      <c r="E145" s="47"/>
    </row>
    <row r="146" spans="1:5" x14ac:dyDescent="0.2">
      <c r="A146" s="12"/>
      <c r="B146" s="8" t="s">
        <v>23</v>
      </c>
      <c r="E146" s="47"/>
    </row>
    <row r="147" spans="1:5" x14ac:dyDescent="0.2">
      <c r="A147" s="12"/>
      <c r="B147" s="8" t="s">
        <v>140</v>
      </c>
      <c r="E147" s="47"/>
    </row>
    <row r="148" spans="1:5" x14ac:dyDescent="0.2">
      <c r="A148" s="12"/>
      <c r="B148" s="8" t="s">
        <v>26</v>
      </c>
      <c r="E148" s="47"/>
    </row>
    <row r="149" spans="1:5" x14ac:dyDescent="0.2">
      <c r="A149" s="12"/>
      <c r="B149" s="8" t="s">
        <v>115</v>
      </c>
      <c r="E149" s="47"/>
    </row>
    <row r="150" spans="1:5" s="49" customFormat="1" x14ac:dyDescent="0.2">
      <c r="A150" s="12"/>
      <c r="B150" s="39" t="s">
        <v>238</v>
      </c>
    </row>
    <row r="151" spans="1:5" x14ac:dyDescent="0.2">
      <c r="A151" s="12"/>
      <c r="B151" s="8" t="s">
        <v>27</v>
      </c>
      <c r="E151" s="47"/>
    </row>
    <row r="152" spans="1:5" x14ac:dyDescent="0.2">
      <c r="A152" s="12"/>
      <c r="B152" s="8" t="s">
        <v>39</v>
      </c>
      <c r="E152" s="47"/>
    </row>
    <row r="153" spans="1:5" x14ac:dyDescent="0.2">
      <c r="A153" s="12"/>
      <c r="B153" s="39" t="s">
        <v>181</v>
      </c>
      <c r="E153" s="47"/>
    </row>
    <row r="154" spans="1:5" x14ac:dyDescent="0.2">
      <c r="A154" s="12"/>
      <c r="B154" s="8" t="s">
        <v>239</v>
      </c>
      <c r="E154" s="47"/>
    </row>
    <row r="155" spans="1:5" x14ac:dyDescent="0.2">
      <c r="A155" s="12"/>
      <c r="B155" s="8" t="s">
        <v>144</v>
      </c>
      <c r="E155" s="47"/>
    </row>
    <row r="156" spans="1:5" x14ac:dyDescent="0.2">
      <c r="A156" s="12"/>
      <c r="B156" s="8" t="s">
        <v>40</v>
      </c>
      <c r="E156" s="47"/>
    </row>
    <row r="157" spans="1:5" x14ac:dyDescent="0.2">
      <c r="A157" s="12"/>
      <c r="B157" s="49" t="s">
        <v>210</v>
      </c>
      <c r="E157" s="47"/>
    </row>
    <row r="158" spans="1:5" x14ac:dyDescent="0.2">
      <c r="A158" s="12"/>
      <c r="B158" s="8" t="s">
        <v>49</v>
      </c>
      <c r="E158" s="47"/>
    </row>
    <row r="159" spans="1:5" x14ac:dyDescent="0.2">
      <c r="A159" s="12"/>
      <c r="B159" s="8" t="s">
        <v>155</v>
      </c>
      <c r="E159" s="47"/>
    </row>
    <row r="160" spans="1:5" x14ac:dyDescent="0.2">
      <c r="A160" s="12"/>
      <c r="B160" s="8" t="s">
        <v>240</v>
      </c>
      <c r="E160" s="47"/>
    </row>
    <row r="161" spans="1:5" x14ac:dyDescent="0.2">
      <c r="A161" s="12"/>
      <c r="B161" s="8" t="s">
        <v>161</v>
      </c>
      <c r="E161" s="47"/>
    </row>
    <row r="162" spans="1:5" x14ac:dyDescent="0.2">
      <c r="A162" s="12"/>
      <c r="B162" s="46" t="s">
        <v>105</v>
      </c>
      <c r="E162" s="47"/>
    </row>
    <row r="163" spans="1:5" x14ac:dyDescent="0.2">
      <c r="A163" s="12"/>
      <c r="B163" s="8" t="s">
        <v>241</v>
      </c>
      <c r="E163" s="47"/>
    </row>
    <row r="164" spans="1:5" x14ac:dyDescent="0.2">
      <c r="A164" s="12"/>
      <c r="B164" s="36" t="s">
        <v>170</v>
      </c>
      <c r="E164" s="47"/>
    </row>
    <row r="165" spans="1:5" x14ac:dyDescent="0.2">
      <c r="A165" s="12"/>
      <c r="B165" s="8" t="s">
        <v>19</v>
      </c>
      <c r="E165" s="47"/>
    </row>
    <row r="166" spans="1:5" x14ac:dyDescent="0.2">
      <c r="A166" s="12"/>
      <c r="B166" s="8" t="s">
        <v>106</v>
      </c>
      <c r="E166" s="47"/>
    </row>
    <row r="167" spans="1:5" x14ac:dyDescent="0.2">
      <c r="A167" s="12"/>
      <c r="B167" s="8" t="s">
        <v>111</v>
      </c>
      <c r="E167" s="47"/>
    </row>
    <row r="168" spans="1:5" x14ac:dyDescent="0.2">
      <c r="A168" s="12"/>
      <c r="B168" s="8" t="s">
        <v>145</v>
      </c>
      <c r="E168" s="47"/>
    </row>
    <row r="169" spans="1:5" x14ac:dyDescent="0.2">
      <c r="A169" s="12"/>
      <c r="B169" s="58" t="s">
        <v>59</v>
      </c>
      <c r="E169" s="47"/>
    </row>
    <row r="170" spans="1:5" x14ac:dyDescent="0.2">
      <c r="A170" s="12"/>
      <c r="B170" s="58" t="s">
        <v>31</v>
      </c>
      <c r="E170" s="47"/>
    </row>
    <row r="171" spans="1:5" x14ac:dyDescent="0.2">
      <c r="A171" s="12"/>
      <c r="B171" s="58" t="s">
        <v>228</v>
      </c>
      <c r="E171" s="47"/>
    </row>
    <row r="172" spans="1:5" x14ac:dyDescent="0.2">
      <c r="A172" s="12"/>
      <c r="B172" s="58" t="s">
        <v>123</v>
      </c>
      <c r="E172" s="47"/>
    </row>
    <row r="173" spans="1:5" x14ac:dyDescent="0.2">
      <c r="A173" s="12"/>
      <c r="B173" s="60" t="s">
        <v>107</v>
      </c>
      <c r="E173" s="47"/>
    </row>
    <row r="174" spans="1:5" x14ac:dyDescent="0.2">
      <c r="A174" s="12"/>
      <c r="B174" s="8" t="s">
        <v>182</v>
      </c>
      <c r="E174" s="47"/>
    </row>
    <row r="175" spans="1:5" x14ac:dyDescent="0.2">
      <c r="A175" s="12"/>
      <c r="B175" s="8" t="s">
        <v>137</v>
      </c>
      <c r="E175" s="47"/>
    </row>
    <row r="176" spans="1:5" x14ac:dyDescent="0.2">
      <c r="A176" s="12"/>
      <c r="B176" s="8" t="s">
        <v>162</v>
      </c>
      <c r="E176" s="47"/>
    </row>
    <row r="177" spans="1:5" x14ac:dyDescent="0.2">
      <c r="A177" s="12"/>
      <c r="B177" s="8" t="s">
        <v>166</v>
      </c>
      <c r="E177" s="47"/>
    </row>
    <row r="178" spans="1:5" s="57" customFormat="1" x14ac:dyDescent="0.2">
      <c r="A178" s="12"/>
      <c r="B178" s="58" t="s">
        <v>28</v>
      </c>
    </row>
    <row r="179" spans="1:5" x14ac:dyDescent="0.2">
      <c r="A179" s="12"/>
      <c r="B179" s="58" t="s">
        <v>146</v>
      </c>
      <c r="E179" s="47"/>
    </row>
    <row r="180" spans="1:5" x14ac:dyDescent="0.2">
      <c r="A180" s="12"/>
      <c r="B180" s="60" t="s">
        <v>232</v>
      </c>
      <c r="E180" s="47"/>
    </row>
    <row r="181" spans="1:5" x14ac:dyDescent="0.2">
      <c r="A181" s="12"/>
      <c r="B181" s="60" t="s">
        <v>233</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8" t="s">
        <v>119</v>
      </c>
      <c r="E186" s="47"/>
    </row>
    <row r="187" spans="1:5" x14ac:dyDescent="0.2">
      <c r="A187" s="12"/>
      <c r="B187" s="8" t="s">
        <v>112</v>
      </c>
      <c r="E187" s="47"/>
    </row>
    <row r="188" spans="1:5" x14ac:dyDescent="0.2">
      <c r="A188" s="12"/>
      <c r="B188" s="8" t="s">
        <v>187</v>
      </c>
      <c r="E188" s="47"/>
    </row>
    <row r="189" spans="1:5" x14ac:dyDescent="0.2">
      <c r="A189" s="12"/>
      <c r="B189" s="8" t="s">
        <v>108</v>
      </c>
      <c r="E189" s="47"/>
    </row>
    <row r="190" spans="1:5" s="35" customFormat="1" x14ac:dyDescent="0.2">
      <c r="A190" s="12"/>
      <c r="B190" s="8" t="s">
        <v>55</v>
      </c>
      <c r="E190" s="47"/>
    </row>
    <row r="191" spans="1:5" x14ac:dyDescent="0.2">
      <c r="A191" s="12"/>
      <c r="B191" s="8" t="s">
        <v>109</v>
      </c>
      <c r="E191" s="47"/>
    </row>
    <row r="192" spans="1:5" x14ac:dyDescent="0.2">
      <c r="A192" s="12"/>
      <c r="B192" s="39" t="s">
        <v>113</v>
      </c>
      <c r="E192" s="47"/>
    </row>
    <row r="193" spans="1:5" x14ac:dyDescent="0.2">
      <c r="A193" s="12"/>
      <c r="B193" s="58" t="s">
        <v>43</v>
      </c>
      <c r="E193" s="47"/>
    </row>
    <row r="194" spans="1:5" x14ac:dyDescent="0.2">
      <c r="A194" s="12"/>
      <c r="B194" s="58" t="s">
        <v>130</v>
      </c>
      <c r="E194" s="47"/>
    </row>
    <row r="195" spans="1:5" x14ac:dyDescent="0.2">
      <c r="A195" s="12"/>
      <c r="B195" s="58" t="s">
        <v>208</v>
      </c>
      <c r="E195" s="47"/>
    </row>
    <row r="196" spans="1:5" x14ac:dyDescent="0.2">
      <c r="A196" s="12"/>
      <c r="E196" s="47"/>
    </row>
    <row r="197" spans="1:5" x14ac:dyDescent="0.2">
      <c r="A197" s="12"/>
      <c r="B197" s="8"/>
      <c r="E197" s="47"/>
    </row>
    <row r="198" spans="1:5" x14ac:dyDescent="0.2">
      <c r="A198" s="12"/>
      <c r="B198" s="8"/>
      <c r="E198" s="47"/>
    </row>
    <row r="199" spans="1:5" x14ac:dyDescent="0.2">
      <c r="A199" s="12"/>
      <c r="B199" s="8"/>
      <c r="E199" s="47"/>
    </row>
    <row r="200" spans="1:5" x14ac:dyDescent="0.2">
      <c r="A200" s="12"/>
      <c r="B200" s="8"/>
      <c r="D200" s="47"/>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13"/>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2"/>
      <c r="D210" s="47"/>
      <c r="E210" s="47"/>
    </row>
    <row r="211" spans="1:5" x14ac:dyDescent="0.2">
      <c r="A211" s="12"/>
      <c r="B211" s="12"/>
      <c r="D211" s="47"/>
      <c r="E211" s="47"/>
    </row>
    <row r="212" spans="1:5" x14ac:dyDescent="0.2">
      <c r="A212" s="11"/>
      <c r="B212" s="13"/>
      <c r="D212" s="47"/>
      <c r="E212" s="47"/>
    </row>
    <row r="213" spans="1:5" x14ac:dyDescent="0.2">
      <c r="A213" s="11"/>
      <c r="B213" s="12"/>
      <c r="D213" s="47"/>
      <c r="E213" s="47"/>
    </row>
    <row r="214" spans="1:5" x14ac:dyDescent="0.2">
      <c r="A214" s="11"/>
      <c r="B214" s="13"/>
      <c r="D214" s="47"/>
      <c r="E214" s="47"/>
    </row>
    <row r="215" spans="1:5" x14ac:dyDescent="0.2">
      <c r="A215" s="11"/>
      <c r="B215" s="12"/>
      <c r="D215" s="47"/>
      <c r="E215" s="47"/>
    </row>
    <row r="216" spans="1:5" x14ac:dyDescent="0.2">
      <c r="A216" s="11"/>
      <c r="B216" s="12"/>
      <c r="D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B235" s="7"/>
    </row>
    <row r="236" spans="1:2" x14ac:dyDescent="0.2">
      <c r="B236" s="7"/>
    </row>
    <row r="237" spans="1:2" x14ac:dyDescent="0.2">
      <c r="A237" s="11"/>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7"/>
      <c r="B299" s="7"/>
    </row>
    <row r="300" spans="1:2" x14ac:dyDescent="0.2">
      <c r="A300" s="7"/>
      <c r="B300" s="7"/>
    </row>
    <row r="301" spans="1:2" x14ac:dyDescent="0.2">
      <c r="A301" s="11"/>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 sheet</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2017-03-15T10:15:16Z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