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Jan14" sheetId="1" r:id="rId1"/>
  </sheets>
  <calcPr calcId="145621"/>
</workbook>
</file>

<file path=xl/calcChain.xml><?xml version="1.0" encoding="utf-8"?>
<calcChain xmlns="http://schemas.openxmlformats.org/spreadsheetml/2006/main">
  <c r="AM6" i="1" l="1"/>
  <c r="AJ6" i="1"/>
  <c r="AN6" i="1"/>
  <c r="AA6" i="1"/>
  <c r="Q6" i="1"/>
  <c r="AC6" i="1"/>
  <c r="Z6" i="1"/>
  <c r="P6" i="1"/>
  <c r="AB6" i="1"/>
  <c r="AM5" i="1"/>
  <c r="AJ5" i="1"/>
  <c r="AN5" i="1"/>
  <c r="AA5" i="1"/>
  <c r="Q5" i="1"/>
  <c r="AC5" i="1"/>
  <c r="Z5" i="1"/>
  <c r="P5" i="1"/>
  <c r="AB5" i="1"/>
  <c r="AM4" i="1"/>
  <c r="AJ4" i="1"/>
  <c r="AN4" i="1"/>
  <c r="AA4" i="1"/>
  <c r="Q4" i="1"/>
  <c r="AC4" i="1"/>
  <c r="Z4" i="1"/>
  <c r="P4" i="1"/>
  <c r="AB4" i="1"/>
</calcChain>
</file>

<file path=xl/sharedStrings.xml><?xml version="1.0" encoding="utf-8"?>
<sst xmlns="http://schemas.openxmlformats.org/spreadsheetml/2006/main" count="66" uniqueCount="38">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</sst>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topLeftCell="U1" workbookViewId="0">
      <selection activeCell="G25" sqref="G25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91</v>
      </c>
      <c r="E4" s="3">
        <v>87.4</v>
      </c>
      <c r="F4" s="3">
        <v>192</v>
      </c>
      <c r="G4" s="3">
        <v>185</v>
      </c>
      <c r="H4" s="3">
        <v>513</v>
      </c>
      <c r="I4" s="3">
        <v>501.5</v>
      </c>
      <c r="J4" s="3">
        <v>1029</v>
      </c>
      <c r="K4" s="3">
        <v>1001.7</v>
      </c>
      <c r="L4" s="3">
        <v>84</v>
      </c>
      <c r="M4" s="3">
        <v>83.4</v>
      </c>
      <c r="N4" s="3">
        <v>0</v>
      </c>
      <c r="O4" s="3">
        <v>0</v>
      </c>
      <c r="P4" s="2">
        <f t="shared" ref="P4:Q6" si="0">SUM(D4+F4+H4+J4+L4+N4)</f>
        <v>1909</v>
      </c>
      <c r="Q4" s="2">
        <f t="shared" si="0"/>
        <v>1859</v>
      </c>
      <c r="R4" s="7">
        <v>44</v>
      </c>
      <c r="S4" s="7">
        <v>44</v>
      </c>
      <c r="T4" s="7">
        <v>0</v>
      </c>
      <c r="U4" s="7">
        <v>0</v>
      </c>
      <c r="V4" s="7">
        <v>0</v>
      </c>
      <c r="W4" s="7">
        <v>0</v>
      </c>
      <c r="X4" s="7">
        <v>19</v>
      </c>
      <c r="Y4" s="7">
        <v>19</v>
      </c>
      <c r="Z4" s="4">
        <f t="shared" ref="Z4:AA6" si="1">SUM(R4+T4+V4+X4)</f>
        <v>63</v>
      </c>
      <c r="AA4" s="4">
        <f t="shared" si="1"/>
        <v>63</v>
      </c>
      <c r="AB4" s="5">
        <f t="shared" ref="AB4:AC6" si="2">SUM(Z4+P4)</f>
        <v>1972</v>
      </c>
      <c r="AC4" s="5">
        <f t="shared" si="2"/>
        <v>1922</v>
      </c>
      <c r="AD4" s="8">
        <v>7567291.4199999999</v>
      </c>
      <c r="AE4" s="8">
        <v>92083.16</v>
      </c>
      <c r="AF4" s="8">
        <v>0</v>
      </c>
      <c r="AG4" s="8">
        <v>59018.179999999993</v>
      </c>
      <c r="AH4" s="8">
        <v>1599770.0699999998</v>
      </c>
      <c r="AI4" s="8">
        <v>560929.96</v>
      </c>
      <c r="AJ4" s="9">
        <f>SUM(AD4:AI4)</f>
        <v>9879092.7899999991</v>
      </c>
      <c r="AK4" s="10">
        <v>203329.96999999986</v>
      </c>
      <c r="AL4" s="10">
        <v>124741.07</v>
      </c>
      <c r="AM4" s="11">
        <f>SUM(AK4:AL4)</f>
        <v>328071.03999999986</v>
      </c>
      <c r="AN4" s="12">
        <f>SUM(AM4+AJ4)</f>
        <v>10207163.829999998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2">
        <f t="shared" si="0"/>
        <v>0</v>
      </c>
      <c r="Q5" s="2">
        <f t="shared" si="0"/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0</v>
      </c>
      <c r="AC5" s="5">
        <f t="shared" si="2"/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9">
        <f>SUM(AD5:AI5)</f>
        <v>0</v>
      </c>
      <c r="AK5" s="10">
        <v>0</v>
      </c>
      <c r="AL5" s="10">
        <v>0</v>
      </c>
      <c r="AM5" s="11">
        <f>SUM(AK5:AL5)</f>
        <v>0</v>
      </c>
      <c r="AN5" s="12">
        <f>SUM(AM5+AJ5)</f>
        <v>0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8</v>
      </c>
      <c r="O6" s="3">
        <v>4.7</v>
      </c>
      <c r="P6" s="2">
        <f t="shared" si="0"/>
        <v>8</v>
      </c>
      <c r="Q6" s="2">
        <f t="shared" si="0"/>
        <v>4.7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8</v>
      </c>
      <c r="AC6" s="5">
        <f t="shared" si="2"/>
        <v>4.7</v>
      </c>
      <c r="AD6" s="8">
        <v>0</v>
      </c>
      <c r="AE6" s="8">
        <v>8254.31</v>
      </c>
      <c r="AF6" s="8">
        <v>0</v>
      </c>
      <c r="AG6" s="8">
        <v>0</v>
      </c>
      <c r="AH6" s="8">
        <v>0</v>
      </c>
      <c r="AI6" s="8">
        <v>0</v>
      </c>
      <c r="AJ6" s="9">
        <f>SUM(AD6:AI6)</f>
        <v>8254.31</v>
      </c>
      <c r="AK6" s="10">
        <v>0</v>
      </c>
      <c r="AL6" s="10">
        <v>0</v>
      </c>
      <c r="AM6" s="11">
        <f>SUM(AK6:AL6)</f>
        <v>0</v>
      </c>
      <c r="AN6" s="12">
        <f>SUM(AM6+AJ6)</f>
        <v>8254.31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C4:C6">
    <cfRule type="expression" dxfId="3" priority="428">
      <formula>AND(NOT(ISBLANK(A4)),ISBLANK(C4))</formula>
    </cfRule>
  </conditionalFormatting>
  <conditionalFormatting sqref="D4:D6 F4:F6 H4:H6 J4:J6 L4:L6 N4:N6 R4:R6 X4:X6 T4:T6 V4:V6">
    <cfRule type="expression" dxfId="2" priority="427">
      <formula>AND(NOT(ISBLANK(E4)),ISBLANK(D4))</formula>
    </cfRule>
  </conditionalFormatting>
  <conditionalFormatting sqref="E4:E6 G4:G6 I4:I6 K4:K6 M4:M6 O4:O6 S4:S6 Y4:Y6 U4:U6 W4:W6">
    <cfRule type="expression" dxfId="1" priority="426">
      <formula>AND(NOT(ISBLANK(D4)),ISBLANK(E4))</formula>
    </cfRule>
  </conditionalFormatting>
  <conditionalFormatting sqref="B4:B6">
    <cfRule type="expression" dxfId="0" priority="377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decimal" operator="greaterThanOrEqual" allowBlank="1" showInputMessage="1" showErrorMessage="1" sqref="AD4:AI6 AK4:AL6">
      <formula1>0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custom" allowBlank="1" showInputMessage="1" showErrorMessage="1" errorTitle="FTE" error="The value entered in the FTE field must be less than or equal to the value entered in the headcount field." sqref="W4:W6 O4:O6 E4:E6 G4:G6 I4:I6 K4:K6 M4:M6 U4:U6 Y4:Y6 S4:S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X4:X6 N4:N6 D4:D6 L4:L6 J4:J6 H4:H6 F4:F6 V4:V6 T4:T6 R4:R6">
      <formula1>D4&gt;=E4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2014-09-18T14:18:03Z</dcterms:created>
  <dcterms:modified xsi:type="dcterms:W3CDTF">2014-09-18T14:18:11Z</dcterms:modified>
</cp:coreProperties>
</file>