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_publication/MWMI/"/>
    </mc:Choice>
  </mc:AlternateContent>
  <xr:revisionPtr revIDLastSave="0" documentId="8_{006C6C63-2662-4670-A258-6F9785A27DC7}" xr6:coauthVersionLast="47" xr6:coauthVersionMax="47" xr10:uidLastSave="{00000000-0000-0000-0000-000000000000}"/>
  <bookViews>
    <workbookView xWindow="-120" yWindow="-120" windowWidth="20730" windowHeight="11160" tabRatio="734" xr2:uid="{00000000-000D-0000-FFFF-FFFF00000000}"/>
  </bookViews>
  <sheets>
    <sheet name="Data sheet" sheetId="14" r:id="rId1"/>
    <sheet name="Comments Tab" sheetId="42" state="hidden" r:id="rId2"/>
    <sheet name="Data fields" sheetId="40" r:id="rId3"/>
    <sheet name="Organisations list" sheetId="39" r:id="rId4"/>
  </sheets>
  <definedNames>
    <definedName name="_xlnm._FilterDatabase" localSheetId="1" hidden="1">'Comments Tab'!$B$1:$F$15</definedName>
    <definedName name="_xlnm._FilterDatabase" localSheetId="0" hidden="1">'Data sheet'!#REF!</definedName>
    <definedName name="_xlnm._FilterDatabase" localSheetId="3" hidden="1">'Organisations list'!$B$2:$B$197</definedName>
    <definedName name="_xlnm.Extract" localSheetId="0">'Data sheet'!#REF!</definedName>
    <definedName name="_xlnm.Extract" localSheetId="3">'Organisations list'!#REF!</definedName>
    <definedName name="Organisation_Type">#REF!</definedName>
    <definedName name="Organisations">#REF!</definedName>
    <definedName name="_xlnm.Print_Area" localSheetId="0">'Data sheet'!$C$1:$AO$40</definedName>
    <definedName name="Yes_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AA2" i="14"/>
  <c r="R2" i="14" l="1"/>
  <c r="AC2" i="14" s="1"/>
  <c r="AK2" i="14"/>
  <c r="AN2" i="14"/>
  <c r="R3" i="14"/>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O26" i="14" s="1"/>
  <c r="AN27" i="14"/>
  <c r="AN28" i="14"/>
  <c r="AN29" i="14"/>
  <c r="AN30" i="14"/>
  <c r="AK30" i="14"/>
  <c r="AN31" i="14"/>
  <c r="AN32" i="14"/>
  <c r="AN33" i="14"/>
  <c r="AN34" i="14"/>
  <c r="AO34" i="14" s="1"/>
  <c r="AN35" i="14"/>
  <c r="AN36" i="14"/>
  <c r="AN37" i="14"/>
  <c r="AN38" i="14"/>
  <c r="AN39" i="14"/>
  <c r="AN40" i="14"/>
  <c r="AK3" i="14"/>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AD21" i="14" s="1"/>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S2" i="14"/>
  <c r="AD2" i="14" s="1"/>
  <c r="AO2" i="14" l="1"/>
  <c r="AO14" i="14"/>
  <c r="AO3"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<sst xmlns="http://schemas.openxmlformats.org/spreadsheetml/2006/main" count="1045" uniqueCount="309">
  <si>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</si>
  <si>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</si>
  <si>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</si>
  <si>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</si>
  <si>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</si>
  <si>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</si>
  <si>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</si>
  <si>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</si>
  <si>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</si>
  <si>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</si>
  <si>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</si>
  <si>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</si>
  <si>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</si>
  <si>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</si>
  <si>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</si>
  <si>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</si>
  <si>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</si>
  <si>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</si>
  <si>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</si>
  <si>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</si>
  <si>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</si>
  <si>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</si>
  <si>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</si>
  <si>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</si>
  <si>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</si>
  <si>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</si>
  <si>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</si>
  <si>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</si>
  <si>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</si>
  <si>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</si>
  <si>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</si>
  <si>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</si>
  <si>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</si>
  <si>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</si>
  <si>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</si>
  <si>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</si>
  <si>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</si>
  <si>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</si>
  <si>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</si>
  <si>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</si>
  <si>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</si>
  <si>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November</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</si>
  <si>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</si>
  <si>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</si>
  <si>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</si>
  <si>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</si>
  <si>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</si>
  <si>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</si>
  <si>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</si>
  <si>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</si>
  <si>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</si>
  <si>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</si>
  <si>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</si>
  <si>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</si>
  <si>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</si>
  <si>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</si>
  <si>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</si>
  <si>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</si>
  <si>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</si>
  <si>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Updates</t>
  </si>
  <si>
    <t>Org Name</t>
  </si>
  <si>
    <t>Org Type</t>
  </si>
  <si>
    <t>Main Parent or Sponsoring Dept</t>
  </si>
  <si>
    <t>Comments</t>
  </si>
  <si>
    <t>Notes for Cabinet Office
(Not for publication)</t>
  </si>
  <si>
    <t>June</t>
  </si>
  <si>
    <t>July</t>
  </si>
  <si>
    <t>August</t>
  </si>
  <si>
    <t>September</t>
  </si>
  <si>
    <t>October</t>
  </si>
  <si>
    <t>December</t>
  </si>
  <si>
    <t>January</t>
  </si>
  <si>
    <t>February</t>
  </si>
  <si>
    <t>March</t>
  </si>
  <si>
    <t>April</t>
  </si>
  <si>
    <t>May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</si>
  <si>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</si>
  <si>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</si>
  <si>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</si>
  <si>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</si>
  <si>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</si>
  <si>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</si>
  <si>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</si>
  <si>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</si>
  <si>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</si>
  <si>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</si>
  <si>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</si>
  <si>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</si>
  <si>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</si>
  <si>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</si>
  <si>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</si>
  <si>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</si>
  <si>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</si>
  <si>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</si>
  <si>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</si>
  <si>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</si>
  <si>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</si>
  <si>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</si>
  <si>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in operation for each end of month snapshot reference date.
Organisations should align their defintions for non-payroll staff with those used centrally from the CAS document, which can be found here: https://assets.publishing.service.gov.uk/government/uploads/system/uploads/attachment_data/file/987885/Procurement_CAS_Definition_Release_9_v1__2_.pdf 
NB: Definitions of the different categories of contingent labour from the CAS document are provided below.</t>
  </si>
  <si>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</si>
  <si>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</si>
  <si>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</si>
  <si>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</si>
  <si>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</si>
  <si>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</si>
  <si>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</si>
  <si>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</si>
  <si>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</si>
  <si>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</si>
  <si>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</si>
  <si>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t>Please refer to HMT guidance. Link: 
https://www.gov.uk/government/publications/civil-service-pay-remit-guidance-2022-to-2023/civil-service-pay-remit-guidance-2022-to-2023</t>
  </si>
  <si>
    <t>Non-payroll staff Costs</t>
  </si>
  <si>
    <t>Please refer to HMT guidance. Link: 
https://www.gov.uk/government/publications/civil-service-pay-remit-guidance-2022-to-2023/civil-service-pay-remit-guidance-2022-to-2024</t>
  </si>
  <si>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</si>
  <si>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</si>
  <si>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</si>
  <si>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</si>
  <si>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</si>
  <si>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</si>
  <si>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</si>
  <si>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</si>
  <si>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</si>
  <si>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</si>
  <si>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Non-Ministerial Department</t>
  </si>
  <si>
    <t>Agricultural Wages Board for England and Wales</t>
  </si>
  <si>
    <t>Cabinet Office</t>
  </si>
  <si>
    <t>Crown Prosecution Service Inspectorate</t>
  </si>
  <si>
    <t>Agricultural Wages Committee x 15</t>
  </si>
  <si>
    <t>Charity Commission</t>
  </si>
  <si>
    <t>Government Legal Department</t>
  </si>
  <si>
    <t>Competition and Markets Authority</t>
  </si>
  <si>
    <t>Serious Fraud Office</t>
  </si>
  <si>
    <t>Department for Business, Energy and Industrial Strategy</t>
  </si>
  <si>
    <t>Big Lottery Fund</t>
  </si>
  <si>
    <t>Arts and Humanities Research Council</t>
  </si>
  <si>
    <t>Department for Digital, Culture, Media and Sport</t>
  </si>
  <si>
    <t>OTHER</t>
  </si>
  <si>
    <t>Arts Council England</t>
  </si>
  <si>
    <t>Department for Education</t>
  </si>
  <si>
    <t>Civil Service Commission</t>
  </si>
  <si>
    <t>Crown Commercial Service</t>
  </si>
  <si>
    <t>Department for International Trade</t>
  </si>
  <si>
    <t>Equality and Human Rights Commission</t>
  </si>
  <si>
    <t>Biotechnology and Biological Sciences Research Council</t>
  </si>
  <si>
    <t>Department for Levelling Up, Housing and Communities</t>
  </si>
  <si>
    <t>British Council</t>
  </si>
  <si>
    <t>Department for Transport</t>
  </si>
  <si>
    <t>British Film Institute</t>
  </si>
  <si>
    <t>Department for Work and Pensions</t>
  </si>
  <si>
    <t>British Hallmarking Council</t>
  </si>
  <si>
    <t>Department of Health and Social Care</t>
  </si>
  <si>
    <t>British Library</t>
  </si>
  <si>
    <t>Estyn</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</si>
  <si>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</si>
  <si>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</si>
  <si>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</si>
  <si>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</si>
  <si>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</si>
  <si>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</si>
  <si>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</si>
  <si>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</si>
  <si>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</si>
  <si>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</si>
  <si>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</si>
  <si>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</si>
  <si>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</si>
  <si>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</si>
  <si>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</si>
  <si>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</si>
  <si>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</si>
  <si>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</si>
  <si>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</si>
  <si>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</si>
  <si>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</si>
  <si>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</si>
  <si>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</si>
  <si>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</si>
  <si>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</si>
  <si>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</si>
  <si>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</si>
  <si>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</si>
  <si>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</si>
  <si>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</si>
  <si>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</si>
  <si>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</si>
  <si>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</si>
  <si>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</si>
  <si>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</si>
  <si>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</si>
  <si>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</si>
  <si>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</si>
  <si>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</si>
  <si>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</si>
  <si>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</si>
  <si>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</si>
  <si>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</si>
  <si>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</si>
  <si>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</si>
  <si>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</si>
  <si>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</si>
  <si>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</si>
  <si>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</si>
  <si>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</si>
  <si>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</si>
  <si>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</si>
  <si>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Department for Culture, Media and Sport</t>
  </si>
  <si>
    <t>Gambling Commission</t>
  </si>
  <si>
    <t>Geffrye Museum</t>
  </si>
  <si>
    <t>Historic England</t>
  </si>
  <si>
    <t>Horniman Public Museum and Public Park Trust</t>
  </si>
  <si>
    <t>Horserace Betting Levy Board</t>
  </si>
  <si>
    <t>Imperial War Museum</t>
  </si>
  <si>
    <t>Information Commissioner's Office</t>
  </si>
  <si>
    <t>National Archives</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</si>
  <si>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</si>
  <si>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</si>
  <si>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</si>
  <si>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</si>
  <si>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</si>
  <si>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</si>
  <si>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</si>
  <si>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</si>
  <si>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</si>
  <si>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</si>
  <si>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</si>
  <si>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</si>
  <si>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</si>
  <si>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</si>
  <si>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</si>
  <si>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</si>
  <si>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</si>
  <si>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</si>
  <si>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</si>
  <si>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</si>
  <si>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</si>
  <si>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</si>
  <si>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</si>
  <si>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</si>
  <si>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</si>
  <si>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</si>
  <si>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</si>
  <si>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</si>
  <si>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</si>
  <si>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</si>
  <si>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</si>
  <si>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</si>
  <si>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</si>
  <si>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</si>
  <si>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</si>
  <si>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</si>
  <si>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</si>
  <si>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</si>
  <si>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</si>
  <si>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</si>
  <si>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</si>
  <si>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</si>
  <si>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</si>
  <si>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</si>
  <si>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</si>
  <si>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</si>
  <si>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</si>
  <si>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</si>
  <si>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</si>
  <si>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</si>
  <si>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</si>
  <si>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</si>
  <si>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</si>
  <si>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</si>
  <si>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</si>
  <si>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</si>
  <si>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</si>
  <si>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</si>
  <si>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</si>
  <si>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</si>
  <si>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</si>
  <si>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</si>
  <si>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</si>
  <si>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</si>
  <si>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</si>
  <si>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</si>
  <si>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</si>
  <si>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</si>
  <si>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</si>
  <si>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</si>
  <si>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</si>
  <si>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</si>
  <si>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</si>
  <si>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</si>
  <si>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</si>
  <si>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</si>
  <si>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</si>
  <si>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</si>
  <si>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</si>
  <si>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</si>
  <si>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</si>
  <si>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</si>
  <si>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</si>
  <si>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</si>
  <si>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</si>
  <si>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</si>
  <si>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</si>
  <si>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</si>
  <si>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</si>
  <si>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Independent Office for Police Conduct</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</si>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</sst>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10"/>
      <color rgb="FF222222"/>
      <name val="Arial"/>
      <family val="2"/>
    </font>
    <font>
      <u/>
      <sz val="12"/>
      <color theme="10"/>
      <name val="Arial"/>
      <family val="2"/>
    </font>
    <font>
      <sz val="8"/>
      <name val="Arial"/>
      <family val="2"/>
    </font>
    <font>
      <b/>
      <sz val="12"/>
      <color theme="0"/>
      <name val="Arial"/>
      <family val="2"/>
    </font>
    <font>
      <b/>
      <sz val="16"/>
      <color theme="0"/>
      <name val="Arial"/>
      <family val="2"/>
    </font>
  </fonts>
  <fills count="11">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3" fillId="0" borderId="0" applyNumberFormat="0" applyFill="0" applyBorder="0" applyAlignment="0" applyProtection="0"/>
  </cellStyleXfs>
  <cellXfs count="65">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pplyProtection="1">
      <alignment vertical="center" wrapText="1"/>
      <protection locked="0"/>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1" xfId="0" applyFont="1" applyBorder="1" applyAlignment="1">
      <alignment horizontal="center" vertical="center" wrapText="1"/>
    </xf>
    <xf numFmtId="0" fontId="21" fillId="8"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0" fillId="0" borderId="1" xfId="0" applyFont="1" applyBorder="1" applyAlignment="1">
      <alignment vertical="center" wrapText="1"/>
    </xf>
    <xf numFmtId="0" fontId="20" fillId="0" borderId="0" xfId="0" applyFont="1" applyAlignment="1">
      <alignment vertical="center" wrapText="1"/>
    </xf>
    <xf numFmtId="0" fontId="20" fillId="0" borderId="5" xfId="0" applyFont="1" applyBorder="1" applyAlignment="1">
      <alignment vertical="center" wrapText="1"/>
    </xf>
    <xf numFmtId="0" fontId="20" fillId="0" borderId="2" xfId="0" applyFont="1" applyBorder="1" applyAlignment="1">
      <alignment vertical="center" wrapText="1"/>
    </xf>
    <xf numFmtId="0" fontId="19" fillId="4" borderId="0" xfId="0" applyFont="1" applyFill="1"/>
    <xf numFmtId="0" fontId="0" fillId="4" borderId="5" xfId="0" applyFill="1" applyBorder="1" applyAlignment="1">
      <alignment vertical="center"/>
    </xf>
    <xf numFmtId="0" fontId="20" fillId="0" borderId="0" xfId="0" applyFont="1" applyAlignment="1">
      <alignment vertical="center"/>
    </xf>
    <xf numFmtId="0" fontId="20" fillId="0" borderId="10" xfId="0" applyFont="1" applyBorder="1" applyAlignment="1">
      <alignment horizontal="center" vertical="center" wrapText="1"/>
    </xf>
    <xf numFmtId="0" fontId="22" fillId="0" borderId="1" xfId="0" applyFont="1" applyBorder="1" applyAlignment="1">
      <alignment vertical="center" wrapText="1"/>
    </xf>
    <xf numFmtId="0" fontId="23"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0" fillId="0" borderId="2" xfId="0" applyBorder="1" applyAlignment="1" applyProtection="1">
      <alignment vertical="center" wrapText="1"/>
      <protection locked="0"/>
    </xf>
    <xf numFmtId="0" fontId="0" fillId="4" borderId="1" xfId="0" applyFill="1" applyBorder="1" applyAlignment="1" applyProtection="1">
      <alignment vertical="center" wrapText="1"/>
      <protection locked="0"/>
    </xf>
    <xf numFmtId="0" fontId="25" fillId="9" borderId="11" xfId="0" applyFont="1" applyFill="1" applyBorder="1" applyAlignment="1">
      <alignment vertical="center"/>
    </xf>
    <xf numFmtId="0" fontId="25" fillId="9" borderId="12" xfId="0" applyFont="1" applyFill="1" applyBorder="1" applyAlignment="1">
      <alignment vertical="center"/>
    </xf>
    <xf numFmtId="0" fontId="25" fillId="9" borderId="13" xfId="0" applyFont="1" applyFill="1" applyBorder="1" applyAlignment="1">
      <alignment vertic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vertical="center" wrapText="1"/>
      <protection locked="0"/>
    </xf>
    <xf numFmtId="0" fontId="0" fillId="4" borderId="17" xfId="0" applyFill="1" applyBorder="1" applyAlignment="1" applyProtection="1">
      <alignment horizontal="center" vertical="center"/>
      <protection locked="0"/>
    </xf>
    <xf numFmtId="0" fontId="0" fillId="0" borderId="18" xfId="0" applyBorder="1" applyAlignment="1" applyProtection="1">
      <alignment vertical="center" wrapText="1"/>
      <protection locked="0"/>
    </xf>
    <xf numFmtId="0" fontId="0" fillId="0" borderId="19" xfId="0" applyBorder="1" applyAlignment="1" applyProtection="1">
      <alignment vertical="center" wrapText="1"/>
      <protection locked="0"/>
    </xf>
    <xf numFmtId="0" fontId="0" fillId="4" borderId="18" xfId="0" applyFill="1" applyBorder="1" applyAlignment="1" applyProtection="1">
      <alignment vertical="center" wrapText="1"/>
      <protection locked="0"/>
    </xf>
    <xf numFmtId="0" fontId="0" fillId="4" borderId="20" xfId="0" applyFill="1" applyBorder="1" applyAlignment="1" applyProtection="1">
      <alignment vertical="center" wrapText="1"/>
      <protection locked="0"/>
    </xf>
    <xf numFmtId="0" fontId="17" fillId="7" borderId="12"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0" fillId="0" borderId="0" xfId="0" applyAlignment="1">
      <alignment vertical="center" wrapText="1"/>
    </xf>
    <xf numFmtId="0" fontId="26" fillId="10" borderId="0" xfId="0" applyFont="1" applyFill="1" applyAlignment="1">
      <alignment vertical="center" wrapText="1"/>
    </xf>
    <xf numFmtId="0" fontId="3" fillId="0" borderId="0" xfId="0" applyFont="1" applyAlignment="1">
      <alignment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2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zoomScaleSheetLayoutView="90" workbookViewId="0">
      <pane xSplit="3" ySplit="1" topLeftCell="D2" activePane="bottomRight" state="frozen"/>
      <selection pane="topRight" activeCell="D1" sqref="D1"/>
      <selection pane="bottomLeft" activeCell="A2" sqref="A2"/>
      <selection pane="bottomRight" activeCell="B4" sqref="B4"/>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6" t="s">
        <v>0</v>
      </c>
      <c r="B1" s="26" t="s">
        <v>1</v>
      </c>
      <c r="C1" s="27" t="s">
        <v>2</v>
      </c>
      <c r="D1" s="27"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28" t="s">
        <v>27</v>
      </c>
      <c r="AC1" s="29" t="s">
        <v>28</v>
      </c>
      <c r="AD1" s="29" t="s">
        <v>29</v>
      </c>
      <c r="AE1" s="28" t="s">
        <v>30</v>
      </c>
      <c r="AF1" s="28" t="s">
        <v>31</v>
      </c>
      <c r="AG1" s="28" t="s">
        <v>32</v>
      </c>
      <c r="AH1" s="28" t="s">
        <v>33</v>
      </c>
      <c r="AI1" s="28" t="s">
        <v>34</v>
      </c>
      <c r="AJ1" s="28" t="s">
        <v>35</v>
      </c>
      <c r="AK1" s="28" t="s">
        <v>36</v>
      </c>
      <c r="AL1" s="28" t="s">
        <v>37</v>
      </c>
      <c r="AM1" s="28" t="s">
        <v>38</v>
      </c>
      <c r="AN1" s="28" t="s">
        <v>39</v>
      </c>
      <c r="AO1" s="30" t="s">
        <v>40</v>
      </c>
    </row>
    <row r="2" spans="1:41" ht="30" x14ac:dyDescent="0.2">
      <c r="A2" s="12">
        <v>2022</v>
      </c>
      <c r="B2" s="12" t="s">
        <v>70</v>
      </c>
      <c r="C2" s="11" t="s">
        <v>42</v>
      </c>
      <c r="D2" s="11" t="s">
        <v>43</v>
      </c>
      <c r="E2" s="11" t="s">
        <v>42</v>
      </c>
      <c r="F2" s="23">
        <v>150</v>
      </c>
      <c r="G2" s="23">
        <v>135.06295</v>
      </c>
      <c r="H2" s="23">
        <v>600</v>
      </c>
      <c r="I2" s="23">
        <v>578.20095999999978</v>
      </c>
      <c r="J2" s="23">
        <v>3191</v>
      </c>
      <c r="K2" s="23">
        <v>3092.0296499999995</v>
      </c>
      <c r="L2" s="23">
        <v>2255</v>
      </c>
      <c r="M2" s="23">
        <v>2178.95417</v>
      </c>
      <c r="N2" s="23">
        <v>193</v>
      </c>
      <c r="O2" s="23">
        <v>187.71246000000005</v>
      </c>
      <c r="P2" s="23">
        <v>22</v>
      </c>
      <c r="Q2" s="23">
        <v>22</v>
      </c>
      <c r="R2" s="5">
        <f>SUM(F2,H2,J2,L2,N2,P2)</f>
        <v>6411</v>
      </c>
      <c r="S2" s="5">
        <f>SUM(G2,I2,K2,M2,O2,Q2)</f>
        <v>6193.9601899999989</v>
      </c>
      <c r="T2" s="4">
        <v>38</v>
      </c>
      <c r="U2" s="23">
        <v>36.900000000000006</v>
      </c>
      <c r="V2" s="4">
        <v>385</v>
      </c>
      <c r="W2" s="23">
        <v>383.40000000000003</v>
      </c>
      <c r="X2" s="23">
        <v>0</v>
      </c>
      <c r="Y2" s="23">
        <v>0</v>
      </c>
      <c r="Z2" s="31">
        <f>SUM(T2,V2,X2)</f>
        <v>423</v>
      </c>
      <c r="AA2" s="31">
        <f>SUM(U2,W2,Y2)</f>
        <v>420.30000000000007</v>
      </c>
      <c r="AB2" s="47">
        <v>20</v>
      </c>
      <c r="AC2" s="6">
        <f>R2+Z2</f>
        <v>6834</v>
      </c>
      <c r="AD2" s="6">
        <f t="shared" ref="AD2:AD40" si="0">S2+AA2</f>
        <v>6614.2601899999991</v>
      </c>
      <c r="AE2" s="7">
        <v>27392230</v>
      </c>
      <c r="AF2" s="7">
        <v>116754</v>
      </c>
      <c r="AG2" s="7">
        <v>538894</v>
      </c>
      <c r="AH2" s="7">
        <v>59120</v>
      </c>
      <c r="AI2" s="7">
        <v>6123236</v>
      </c>
      <c r="AJ2" s="7">
        <v>2598097</v>
      </c>
      <c r="AK2" s="8">
        <f>SUM(AE2:AJ2)</f>
        <v>36828331</v>
      </c>
      <c r="AL2" s="9">
        <v>6346372.9500000002</v>
      </c>
      <c r="AM2" s="9">
        <v>-109548.75</v>
      </c>
      <c r="AN2" s="10">
        <f>SUM(AL2:AM2)</f>
        <v>6236824.2000000002</v>
      </c>
      <c r="AO2" s="8">
        <f>SUM(AN2,AK2)</f>
        <v>43065155.200000003</v>
      </c>
    </row>
    <row r="3" spans="1:41" ht="30" x14ac:dyDescent="0.2">
      <c r="A3" s="12">
        <v>2022</v>
      </c>
      <c r="B3" s="12" t="s">
        <v>70</v>
      </c>
      <c r="C3" s="11" t="s">
        <v>44</v>
      </c>
      <c r="D3" s="11" t="s">
        <v>45</v>
      </c>
      <c r="E3" s="11" t="s">
        <v>42</v>
      </c>
      <c r="F3" s="23">
        <v>993</v>
      </c>
      <c r="G3" s="23">
        <v>930.30512999999939</v>
      </c>
      <c r="H3" s="23">
        <v>820</v>
      </c>
      <c r="I3" s="23">
        <v>784.7829499999998</v>
      </c>
      <c r="J3" s="23">
        <v>976</v>
      </c>
      <c r="K3" s="23">
        <v>932.62605000000008</v>
      </c>
      <c r="L3" s="23">
        <v>223</v>
      </c>
      <c r="M3" s="23">
        <v>215.15198000000001</v>
      </c>
      <c r="N3" s="23">
        <v>4</v>
      </c>
      <c r="O3" s="23">
        <v>4</v>
      </c>
      <c r="P3" s="23">
        <v>1</v>
      </c>
      <c r="Q3" s="23">
        <v>1</v>
      </c>
      <c r="R3" s="5">
        <f>SUM(F3,H3,J3,L3,N3,P3)</f>
        <v>3017</v>
      </c>
      <c r="S3" s="5">
        <f t="shared" ref="S3:S40" si="1">SUM(G3,I3,K3,M3,O3,Q3)</f>
        <v>2867.8661099999995</v>
      </c>
      <c r="T3" s="4">
        <v>148</v>
      </c>
      <c r="U3" s="4">
        <v>148</v>
      </c>
      <c r="V3" s="4">
        <v>54</v>
      </c>
      <c r="W3" s="4">
        <v>54</v>
      </c>
      <c r="X3" s="4">
        <v>0</v>
      </c>
      <c r="Y3" s="23">
        <v>0</v>
      </c>
      <c r="Z3" s="31">
        <f t="shared" ref="Z3:Z40" si="2">SUM(T3,V3,X3)</f>
        <v>202</v>
      </c>
      <c r="AA3" s="31">
        <f t="shared" ref="AA3:AA40" si="3">SUM(U3,W3,Y3)</f>
        <v>202</v>
      </c>
      <c r="AB3" s="47">
        <v>3</v>
      </c>
      <c r="AC3" s="6">
        <f t="shared" ref="AC3:AC40" si="4">R3+Z3</f>
        <v>3219</v>
      </c>
      <c r="AD3" s="6">
        <f t="shared" si="0"/>
        <v>3069.8661099999995</v>
      </c>
      <c r="AE3" s="7">
        <v>7300211.2200000156</v>
      </c>
      <c r="AF3" s="7">
        <v>178734.41</v>
      </c>
      <c r="AG3" s="7">
        <v>8300</v>
      </c>
      <c r="AH3" s="7">
        <v>764414.22999999975</v>
      </c>
      <c r="AI3" s="7">
        <v>2047492.4999999974</v>
      </c>
      <c r="AJ3" s="7">
        <v>829928.21000000322</v>
      </c>
      <c r="AK3" s="8">
        <f t="shared" ref="AK3:AK40" si="5">SUM(AE3:AJ3)</f>
        <v>11129080.570000015</v>
      </c>
      <c r="AL3" s="9">
        <v>1193200.0099999995</v>
      </c>
      <c r="AM3" s="9">
        <v>5454</v>
      </c>
      <c r="AN3" s="10">
        <f t="shared" ref="AN3:AN40" si="6">SUM(AL3:AM3)</f>
        <v>1198654.0099999995</v>
      </c>
      <c r="AO3" s="8">
        <f t="shared" ref="AO3:AO40" si="7">SUM(AN3,AK3)</f>
        <v>12327734.580000015</v>
      </c>
    </row>
    <row r="4" spans="1:41" ht="30" x14ac:dyDescent="0.2">
      <c r="A4" s="12">
        <v>2022</v>
      </c>
      <c r="B4" s="12" t="s">
        <v>70</v>
      </c>
      <c r="C4" s="11" t="s">
        <v>46</v>
      </c>
      <c r="D4" s="11" t="s">
        <v>45</v>
      </c>
      <c r="E4" s="11" t="s">
        <v>42</v>
      </c>
      <c r="F4" s="23">
        <v>28</v>
      </c>
      <c r="G4" s="23">
        <v>25.32</v>
      </c>
      <c r="H4" s="23">
        <v>159</v>
      </c>
      <c r="I4" s="23">
        <v>149.52000000000001</v>
      </c>
      <c r="J4" s="23">
        <v>352</v>
      </c>
      <c r="K4" s="23">
        <v>334.85</v>
      </c>
      <c r="L4" s="23">
        <v>127</v>
      </c>
      <c r="M4" s="23">
        <v>122.42</v>
      </c>
      <c r="N4" s="23">
        <v>4</v>
      </c>
      <c r="O4" s="23">
        <v>4</v>
      </c>
      <c r="P4" s="23">
        <v>0</v>
      </c>
      <c r="Q4" s="23">
        <v>0</v>
      </c>
      <c r="R4" s="5">
        <f t="shared" ref="R4:R40" si="8">SUM(F4,H4,J4,L4,N4,P4)</f>
        <v>670</v>
      </c>
      <c r="S4" s="5">
        <f t="shared" si="1"/>
        <v>636.11</v>
      </c>
      <c r="T4" s="4">
        <v>0</v>
      </c>
      <c r="U4" s="23">
        <v>0</v>
      </c>
      <c r="V4" s="4">
        <v>0</v>
      </c>
      <c r="W4" s="23">
        <v>0</v>
      </c>
      <c r="X4" s="23">
        <v>0</v>
      </c>
      <c r="Y4" s="23">
        <v>0</v>
      </c>
      <c r="Z4" s="31">
        <f t="shared" si="2"/>
        <v>0</v>
      </c>
      <c r="AA4" s="31">
        <f t="shared" si="3"/>
        <v>0</v>
      </c>
      <c r="AB4" s="47">
        <v>0</v>
      </c>
      <c r="AC4" s="6">
        <f t="shared" si="4"/>
        <v>670</v>
      </c>
      <c r="AD4" s="6">
        <f t="shared" si="0"/>
        <v>636.11</v>
      </c>
      <c r="AE4" s="7">
        <v>2022363</v>
      </c>
      <c r="AF4" s="7">
        <v>14456</v>
      </c>
      <c r="AG4" s="7">
        <v>0</v>
      </c>
      <c r="AH4" s="7">
        <v>50812</v>
      </c>
      <c r="AI4" s="7">
        <v>517869</v>
      </c>
      <c r="AJ4" s="7">
        <v>234101</v>
      </c>
      <c r="AK4" s="8">
        <f t="shared" si="5"/>
        <v>2839601</v>
      </c>
      <c r="AL4" s="9">
        <v>0</v>
      </c>
      <c r="AM4" s="9">
        <v>0</v>
      </c>
      <c r="AN4" s="10">
        <f t="shared" si="6"/>
        <v>0</v>
      </c>
      <c r="AO4" s="8">
        <f t="shared" si="7"/>
        <v>2839601</v>
      </c>
    </row>
    <row r="5" spans="1:41" ht="30" x14ac:dyDescent="0.2">
      <c r="A5" s="12">
        <v>2022</v>
      </c>
      <c r="B5" s="12" t="s">
        <v>70</v>
      </c>
      <c r="C5" s="11" t="s">
        <v>47</v>
      </c>
      <c r="D5" s="11" t="s">
        <v>45</v>
      </c>
      <c r="E5" s="11" t="s">
        <v>42</v>
      </c>
      <c r="F5" s="23">
        <v>1454</v>
      </c>
      <c r="G5" s="23">
        <v>1325.099999999997</v>
      </c>
      <c r="H5" s="23">
        <v>671</v>
      </c>
      <c r="I5" s="23">
        <v>621.42999999999984</v>
      </c>
      <c r="J5" s="23">
        <v>512</v>
      </c>
      <c r="K5" s="23">
        <v>481.64</v>
      </c>
      <c r="L5" s="23">
        <v>118</v>
      </c>
      <c r="M5" s="23">
        <v>113.38000000000001</v>
      </c>
      <c r="N5" s="23">
        <v>8</v>
      </c>
      <c r="O5" s="23">
        <v>7.19</v>
      </c>
      <c r="P5" s="23">
        <v>0</v>
      </c>
      <c r="Q5" s="23">
        <v>0</v>
      </c>
      <c r="R5" s="5">
        <f t="shared" si="8"/>
        <v>2763</v>
      </c>
      <c r="S5" s="5">
        <f t="shared" si="1"/>
        <v>2548.7399999999971</v>
      </c>
      <c r="T5" s="4">
        <v>120</v>
      </c>
      <c r="U5" s="23">
        <v>118.58</v>
      </c>
      <c r="V5" s="4">
        <v>2</v>
      </c>
      <c r="W5" s="23">
        <v>2</v>
      </c>
      <c r="X5" s="23">
        <v>0</v>
      </c>
      <c r="Y5" s="23">
        <v>0</v>
      </c>
      <c r="Z5" s="31">
        <f t="shared" si="2"/>
        <v>122</v>
      </c>
      <c r="AA5" s="31">
        <f t="shared" si="3"/>
        <v>120.58</v>
      </c>
      <c r="AB5" s="47">
        <v>0</v>
      </c>
      <c r="AC5" s="6">
        <f t="shared" si="4"/>
        <v>2885</v>
      </c>
      <c r="AD5" s="6">
        <f t="shared" si="0"/>
        <v>2669.319999999997</v>
      </c>
      <c r="AE5" s="7">
        <v>5762644.260000064</v>
      </c>
      <c r="AF5" s="7">
        <v>7786.579999999999</v>
      </c>
      <c r="AG5" s="7">
        <v>29975</v>
      </c>
      <c r="AH5" s="7">
        <v>127913.06999999992</v>
      </c>
      <c r="AI5" s="7">
        <v>1528087.5299999905</v>
      </c>
      <c r="AJ5" s="7">
        <v>523423.42999999406</v>
      </c>
      <c r="AK5" s="8">
        <f t="shared" si="5"/>
        <v>7979829.8700000495</v>
      </c>
      <c r="AL5" s="9">
        <v>424933</v>
      </c>
      <c r="AM5" s="9">
        <v>0</v>
      </c>
      <c r="AN5" s="10">
        <f t="shared" si="6"/>
        <v>424933</v>
      </c>
      <c r="AO5" s="8">
        <f t="shared" si="7"/>
        <v>8404762.8700000495</v>
      </c>
    </row>
    <row r="6" spans="1:41" ht="30" x14ac:dyDescent="0.2">
      <c r="A6" s="12">
        <v>2022</v>
      </c>
      <c r="B6" s="12" t="s">
        <v>70</v>
      </c>
      <c r="C6" s="11" t="s">
        <v>48</v>
      </c>
      <c r="D6" s="11" t="s">
        <v>45</v>
      </c>
      <c r="E6" s="11" t="s">
        <v>42</v>
      </c>
      <c r="F6" s="23">
        <v>30</v>
      </c>
      <c r="G6" s="23">
        <v>29.070270270270271</v>
      </c>
      <c r="H6" s="23">
        <v>22</v>
      </c>
      <c r="I6" s="23">
        <v>21.0864864864865</v>
      </c>
      <c r="J6" s="23">
        <v>55</v>
      </c>
      <c r="K6" s="23">
        <v>54.72</v>
      </c>
      <c r="L6" s="23">
        <v>58</v>
      </c>
      <c r="M6" s="23">
        <v>57.6</v>
      </c>
      <c r="N6" s="23">
        <v>1</v>
      </c>
      <c r="O6" s="23">
        <v>1</v>
      </c>
      <c r="P6" s="23">
        <v>0</v>
      </c>
      <c r="Q6" s="23">
        <v>0</v>
      </c>
      <c r="R6" s="5">
        <f t="shared" si="8"/>
        <v>166</v>
      </c>
      <c r="S6" s="5">
        <f t="shared" si="1"/>
        <v>163.47675675675677</v>
      </c>
      <c r="T6" s="4">
        <v>11</v>
      </c>
      <c r="U6" s="23">
        <v>11</v>
      </c>
      <c r="V6" s="4">
        <v>0</v>
      </c>
      <c r="W6" s="23">
        <v>0</v>
      </c>
      <c r="X6" s="23">
        <v>0</v>
      </c>
      <c r="Y6" s="23">
        <v>0</v>
      </c>
      <c r="Z6" s="31">
        <f t="shared" si="2"/>
        <v>11</v>
      </c>
      <c r="AA6" s="31">
        <f t="shared" si="3"/>
        <v>11</v>
      </c>
      <c r="AB6" s="47">
        <v>30</v>
      </c>
      <c r="AC6" s="6">
        <f t="shared" si="4"/>
        <v>177</v>
      </c>
      <c r="AD6" s="6">
        <f t="shared" si="0"/>
        <v>174.47675675675677</v>
      </c>
      <c r="AE6" s="7">
        <v>586115</v>
      </c>
      <c r="AF6" s="7">
        <v>21498</v>
      </c>
      <c r="AG6" s="7">
        <v>44250</v>
      </c>
      <c r="AH6" s="7">
        <v>21114</v>
      </c>
      <c r="AI6" s="7">
        <v>164507</v>
      </c>
      <c r="AJ6" s="7">
        <v>80264</v>
      </c>
      <c r="AK6" s="8">
        <f t="shared" si="5"/>
        <v>917748</v>
      </c>
      <c r="AL6" s="9">
        <v>48712</v>
      </c>
      <c r="AM6" s="9">
        <v>256417</v>
      </c>
      <c r="AN6" s="10">
        <f t="shared" si="6"/>
        <v>305129</v>
      </c>
      <c r="AO6" s="8">
        <f t="shared" si="7"/>
        <v>1222877</v>
      </c>
    </row>
    <row r="7" spans="1:41" ht="30" x14ac:dyDescent="0.2">
      <c r="A7" s="12">
        <v>2022</v>
      </c>
      <c r="B7" s="12" t="s">
        <v>70</v>
      </c>
      <c r="C7" s="11" t="s">
        <v>49</v>
      </c>
      <c r="D7" s="11" t="s">
        <v>50</v>
      </c>
      <c r="E7" s="11" t="s">
        <v>42</v>
      </c>
      <c r="F7" s="23">
        <v>0</v>
      </c>
      <c r="G7" s="23">
        <v>0</v>
      </c>
      <c r="H7" s="23">
        <v>0</v>
      </c>
      <c r="I7" s="23">
        <v>0</v>
      </c>
      <c r="J7" s="23">
        <v>0</v>
      </c>
      <c r="K7" s="23">
        <v>0</v>
      </c>
      <c r="L7" s="23">
        <v>0</v>
      </c>
      <c r="M7" s="23">
        <v>0</v>
      </c>
      <c r="N7" s="23">
        <v>0</v>
      </c>
      <c r="O7" s="23">
        <v>0</v>
      </c>
      <c r="P7" s="23">
        <v>378</v>
      </c>
      <c r="Q7" s="23">
        <v>359.79</v>
      </c>
      <c r="R7" s="5">
        <f t="shared" si="8"/>
        <v>378</v>
      </c>
      <c r="S7" s="5">
        <f t="shared" si="1"/>
        <v>359.79</v>
      </c>
      <c r="T7" s="4">
        <v>0</v>
      </c>
      <c r="U7" s="23">
        <v>0</v>
      </c>
      <c r="V7" s="4">
        <v>0</v>
      </c>
      <c r="W7" s="23">
        <v>0</v>
      </c>
      <c r="X7" s="23">
        <v>0</v>
      </c>
      <c r="Y7" s="23">
        <v>0</v>
      </c>
      <c r="Z7" s="31">
        <f t="shared" si="2"/>
        <v>0</v>
      </c>
      <c r="AA7" s="31">
        <f t="shared" si="3"/>
        <v>0</v>
      </c>
      <c r="AB7" s="47">
        <v>0</v>
      </c>
      <c r="AC7" s="6">
        <f t="shared" si="4"/>
        <v>378</v>
      </c>
      <c r="AD7" s="6">
        <f t="shared" si="0"/>
        <v>359.79</v>
      </c>
      <c r="AE7" s="7">
        <v>1202973.8799999999</v>
      </c>
      <c r="AF7" s="7">
        <v>57473.98</v>
      </c>
      <c r="AG7" s="7">
        <v>0</v>
      </c>
      <c r="AH7" s="7">
        <v>0</v>
      </c>
      <c r="AI7" s="7">
        <v>107421.06</v>
      </c>
      <c r="AJ7" s="7">
        <v>138637.43</v>
      </c>
      <c r="AK7" s="8">
        <f t="shared" si="5"/>
        <v>1506506.3499999999</v>
      </c>
      <c r="AL7" s="9">
        <v>0</v>
      </c>
      <c r="AM7" s="9">
        <v>0</v>
      </c>
      <c r="AN7" s="10">
        <f t="shared" si="6"/>
        <v>0</v>
      </c>
      <c r="AO7" s="8">
        <f t="shared" si="7"/>
        <v>1506506.3499999999</v>
      </c>
    </row>
    <row r="8" spans="1:41" ht="30" x14ac:dyDescent="0.2">
      <c r="A8" s="12">
        <v>2022</v>
      </c>
      <c r="B8" s="12" t="s">
        <v>70</v>
      </c>
      <c r="C8" s="11" t="s">
        <v>51</v>
      </c>
      <c r="D8" s="11" t="s">
        <v>50</v>
      </c>
      <c r="E8" s="11" t="s">
        <v>42</v>
      </c>
      <c r="F8" s="23">
        <v>9</v>
      </c>
      <c r="G8" s="23">
        <v>8.64</v>
      </c>
      <c r="H8" s="23">
        <v>28</v>
      </c>
      <c r="I8" s="23">
        <v>26.58</v>
      </c>
      <c r="J8" s="23">
        <v>24</v>
      </c>
      <c r="K8" s="23">
        <v>23.3</v>
      </c>
      <c r="L8" s="23">
        <v>14</v>
      </c>
      <c r="M8" s="23">
        <v>13.59</v>
      </c>
      <c r="N8" s="23">
        <v>7</v>
      </c>
      <c r="O8" s="23">
        <v>7</v>
      </c>
      <c r="P8" s="23">
        <v>0</v>
      </c>
      <c r="Q8" s="23">
        <v>0</v>
      </c>
      <c r="R8" s="5">
        <f t="shared" si="8"/>
        <v>82</v>
      </c>
      <c r="S8" s="5">
        <f t="shared" si="1"/>
        <v>79.11</v>
      </c>
      <c r="T8" s="4">
        <v>5</v>
      </c>
      <c r="U8" s="23">
        <v>5</v>
      </c>
      <c r="V8" s="4">
        <v>0</v>
      </c>
      <c r="W8" s="23">
        <v>0</v>
      </c>
      <c r="X8" s="23">
        <v>0</v>
      </c>
      <c r="Y8" s="23">
        <v>0</v>
      </c>
      <c r="Z8" s="31">
        <f t="shared" si="2"/>
        <v>5</v>
      </c>
      <c r="AA8" s="31">
        <f t="shared" si="3"/>
        <v>5</v>
      </c>
      <c r="AB8" s="47">
        <v>0</v>
      </c>
      <c r="AC8" s="6">
        <f t="shared" si="4"/>
        <v>87</v>
      </c>
      <c r="AD8" s="6">
        <f t="shared" si="0"/>
        <v>84.11</v>
      </c>
      <c r="AE8" s="7">
        <v>256120</v>
      </c>
      <c r="AF8" s="7">
        <v>2192</v>
      </c>
      <c r="AG8" s="7">
        <v>0</v>
      </c>
      <c r="AH8" s="7">
        <v>208</v>
      </c>
      <c r="AI8" s="7">
        <v>69069</v>
      </c>
      <c r="AJ8" s="7">
        <v>27003</v>
      </c>
      <c r="AK8" s="8">
        <f t="shared" si="5"/>
        <v>354592</v>
      </c>
      <c r="AL8" s="9">
        <v>26590</v>
      </c>
      <c r="AM8" s="9">
        <v>0</v>
      </c>
      <c r="AN8" s="10">
        <f t="shared" si="6"/>
        <v>26590</v>
      </c>
      <c r="AO8" s="8">
        <f t="shared" si="7"/>
        <v>381182</v>
      </c>
    </row>
    <row r="9" spans="1:41" ht="30" x14ac:dyDescent="0.2">
      <c r="A9" s="12">
        <v>2022</v>
      </c>
      <c r="B9" s="12" t="s">
        <v>70</v>
      </c>
      <c r="C9" s="11" t="s">
        <v>52</v>
      </c>
      <c r="D9" s="11" t="s">
        <v>50</v>
      </c>
      <c r="E9" s="11" t="s">
        <v>42</v>
      </c>
      <c r="F9" s="23">
        <v>1814</v>
      </c>
      <c r="G9" s="23">
        <v>1692.07</v>
      </c>
      <c r="H9" s="23">
        <v>2682</v>
      </c>
      <c r="I9" s="23">
        <v>2546.5500000000002</v>
      </c>
      <c r="J9" s="23">
        <v>3785</v>
      </c>
      <c r="K9" s="23">
        <v>3582.84</v>
      </c>
      <c r="L9" s="23">
        <v>2727</v>
      </c>
      <c r="M9" s="23">
        <v>2595.69</v>
      </c>
      <c r="N9" s="23">
        <v>99</v>
      </c>
      <c r="O9" s="23">
        <v>98.27</v>
      </c>
      <c r="P9" s="23">
        <v>805</v>
      </c>
      <c r="Q9" s="23">
        <v>789.34</v>
      </c>
      <c r="R9" s="5">
        <f t="shared" si="8"/>
        <v>11912</v>
      </c>
      <c r="S9" s="5">
        <f t="shared" si="1"/>
        <v>11304.76</v>
      </c>
      <c r="T9" s="4">
        <v>173</v>
      </c>
      <c r="U9" s="23">
        <v>164.78</v>
      </c>
      <c r="V9" s="4">
        <v>421</v>
      </c>
      <c r="W9" s="23">
        <v>362.46</v>
      </c>
      <c r="X9" s="23">
        <v>0</v>
      </c>
      <c r="Y9" s="23">
        <v>0</v>
      </c>
      <c r="Z9" s="31">
        <f t="shared" si="2"/>
        <v>594</v>
      </c>
      <c r="AA9" s="31">
        <f t="shared" si="3"/>
        <v>527.24</v>
      </c>
      <c r="AB9" s="47"/>
      <c r="AC9" s="6">
        <f t="shared" si="4"/>
        <v>12506</v>
      </c>
      <c r="AD9" s="6">
        <f t="shared" si="0"/>
        <v>11832</v>
      </c>
      <c r="AE9" s="7">
        <v>34041739</v>
      </c>
      <c r="AF9" s="7">
        <v>355480</v>
      </c>
      <c r="AG9" s="7">
        <v>51329</v>
      </c>
      <c r="AH9" s="7">
        <v>1255516</v>
      </c>
      <c r="AI9" s="7">
        <v>5143025</v>
      </c>
      <c r="AJ9" s="7">
        <v>3681228</v>
      </c>
      <c r="AK9" s="8">
        <f t="shared" si="5"/>
        <v>44528317</v>
      </c>
      <c r="AL9" s="9"/>
      <c r="AM9" s="9"/>
      <c r="AN9" s="10">
        <f t="shared" si="6"/>
        <v>0</v>
      </c>
      <c r="AO9" s="8">
        <f t="shared" si="7"/>
        <v>44528317</v>
      </c>
    </row>
    <row r="10" spans="1:41" ht="30" x14ac:dyDescent="0.2">
      <c r="A10" s="12">
        <v>2022</v>
      </c>
      <c r="B10" s="12" t="s">
        <v>70</v>
      </c>
      <c r="C10" s="11" t="s">
        <v>53</v>
      </c>
      <c r="D10" s="11" t="s">
        <v>50</v>
      </c>
      <c r="E10" s="11" t="s">
        <v>42</v>
      </c>
      <c r="F10" s="23">
        <v>8</v>
      </c>
      <c r="G10" s="23">
        <v>8</v>
      </c>
      <c r="H10" s="23">
        <v>35</v>
      </c>
      <c r="I10" s="23">
        <v>34.799999999999997</v>
      </c>
      <c r="J10" s="23">
        <v>196</v>
      </c>
      <c r="K10" s="23">
        <v>187.21</v>
      </c>
      <c r="L10" s="23">
        <v>36</v>
      </c>
      <c r="M10" s="23">
        <v>33.729999999999997</v>
      </c>
      <c r="N10" s="23">
        <v>2</v>
      </c>
      <c r="O10" s="23">
        <v>2</v>
      </c>
      <c r="P10" s="23">
        <v>7</v>
      </c>
      <c r="Q10" s="23">
        <v>1.01</v>
      </c>
      <c r="R10" s="5">
        <f t="shared" si="8"/>
        <v>284</v>
      </c>
      <c r="S10" s="5">
        <f t="shared" si="1"/>
        <v>266.75</v>
      </c>
      <c r="T10" s="4">
        <v>1</v>
      </c>
      <c r="U10" s="23">
        <v>1</v>
      </c>
      <c r="V10" s="4">
        <v>1</v>
      </c>
      <c r="W10" s="23">
        <v>1</v>
      </c>
      <c r="X10" s="23">
        <v>0</v>
      </c>
      <c r="Y10" s="23">
        <v>0</v>
      </c>
      <c r="Z10" s="31">
        <f t="shared" si="2"/>
        <v>2</v>
      </c>
      <c r="AA10" s="31">
        <f t="shared" si="3"/>
        <v>2</v>
      </c>
      <c r="AB10" s="47">
        <v>1</v>
      </c>
      <c r="AC10" s="6">
        <f t="shared" si="4"/>
        <v>286</v>
      </c>
      <c r="AD10" s="6">
        <f t="shared" si="0"/>
        <v>268.75</v>
      </c>
      <c r="AE10" s="7">
        <v>735217.14</v>
      </c>
      <c r="AF10" s="7">
        <v>21402.17</v>
      </c>
      <c r="AG10" s="7">
        <v>0</v>
      </c>
      <c r="AH10" s="7">
        <v>15619.86</v>
      </c>
      <c r="AI10" s="7">
        <v>203426.11000000002</v>
      </c>
      <c r="AJ10" s="7">
        <v>77709.430000000197</v>
      </c>
      <c r="AK10" s="8">
        <f t="shared" si="5"/>
        <v>1053374.7100000002</v>
      </c>
      <c r="AL10" s="9">
        <v>22510</v>
      </c>
      <c r="AM10" s="9">
        <v>7599.86</v>
      </c>
      <c r="AN10" s="10">
        <f t="shared" si="6"/>
        <v>30109.86</v>
      </c>
      <c r="AO10" s="8">
        <f t="shared" si="7"/>
        <v>1083484.5700000003</v>
      </c>
    </row>
    <row r="11" spans="1:41" ht="30" x14ac:dyDescent="0.2">
      <c r="A11" s="12">
        <v>2022</v>
      </c>
      <c r="B11" s="12" t="s">
        <v>70</v>
      </c>
      <c r="C11" s="11" t="s">
        <v>54</v>
      </c>
      <c r="D11" s="11" t="s">
        <v>50</v>
      </c>
      <c r="E11" s="11" t="s">
        <v>42</v>
      </c>
      <c r="F11" s="23">
        <v>19</v>
      </c>
      <c r="G11" s="23">
        <v>16.899999999999999</v>
      </c>
      <c r="H11" s="23">
        <v>116</v>
      </c>
      <c r="I11" s="23">
        <v>111.88</v>
      </c>
      <c r="J11" s="23">
        <v>213</v>
      </c>
      <c r="K11" s="23">
        <v>206.17999999999998</v>
      </c>
      <c r="L11" s="23">
        <v>76</v>
      </c>
      <c r="M11" s="23">
        <v>74.7</v>
      </c>
      <c r="N11" s="23">
        <v>8</v>
      </c>
      <c r="O11" s="23">
        <v>7.2</v>
      </c>
      <c r="P11" s="23">
        <v>9</v>
      </c>
      <c r="Q11" s="23">
        <v>9</v>
      </c>
      <c r="R11" s="5">
        <f t="shared" si="8"/>
        <v>441</v>
      </c>
      <c r="S11" s="5">
        <f t="shared" si="1"/>
        <v>425.85999999999996</v>
      </c>
      <c r="T11" s="4">
        <v>0</v>
      </c>
      <c r="U11" s="23">
        <v>0</v>
      </c>
      <c r="V11" s="4">
        <v>0</v>
      </c>
      <c r="W11" s="23">
        <v>0</v>
      </c>
      <c r="X11" s="23">
        <v>0</v>
      </c>
      <c r="Y11" s="23">
        <v>0</v>
      </c>
      <c r="Z11" s="31">
        <f t="shared" si="2"/>
        <v>0</v>
      </c>
      <c r="AA11" s="31">
        <f t="shared" si="3"/>
        <v>0</v>
      </c>
      <c r="AB11" s="47">
        <v>0</v>
      </c>
      <c r="AC11" s="6">
        <f t="shared" si="4"/>
        <v>441</v>
      </c>
      <c r="AD11" s="6">
        <f t="shared" si="0"/>
        <v>425.85999999999996</v>
      </c>
      <c r="AE11" s="7">
        <v>1102646.5866666667</v>
      </c>
      <c r="AF11" s="7">
        <v>23603.583333333332</v>
      </c>
      <c r="AG11" s="7">
        <v>0</v>
      </c>
      <c r="AH11" s="7">
        <v>23258.310000000005</v>
      </c>
      <c r="AI11" s="7">
        <v>390138.53</v>
      </c>
      <c r="AJ11" s="7">
        <v>168164.05999999988</v>
      </c>
      <c r="AK11" s="8">
        <f t="shared" si="5"/>
        <v>1707811.0699999998</v>
      </c>
      <c r="AL11" s="9">
        <v>0</v>
      </c>
      <c r="AM11" s="9">
        <v>0</v>
      </c>
      <c r="AN11" s="10">
        <f t="shared" si="6"/>
        <v>0</v>
      </c>
      <c r="AO11" s="8">
        <f t="shared" si="7"/>
        <v>1707811.0699999998</v>
      </c>
    </row>
    <row r="12" spans="1:41" ht="30" x14ac:dyDescent="0.2">
      <c r="A12" s="12">
        <v>2022</v>
      </c>
      <c r="B12" s="12" t="s">
        <v>70</v>
      </c>
      <c r="C12" s="11" t="s">
        <v>55</v>
      </c>
      <c r="D12" s="11" t="s">
        <v>50</v>
      </c>
      <c r="E12" s="11" t="s">
        <v>42</v>
      </c>
      <c r="F12" s="23">
        <v>2</v>
      </c>
      <c r="G12" s="23">
        <v>2</v>
      </c>
      <c r="H12" s="23">
        <v>5</v>
      </c>
      <c r="I12" s="23">
        <v>4.0999999999999996</v>
      </c>
      <c r="J12" s="23">
        <v>25</v>
      </c>
      <c r="K12" s="23">
        <v>23.3</v>
      </c>
      <c r="L12" s="23">
        <v>5</v>
      </c>
      <c r="M12" s="23">
        <v>5</v>
      </c>
      <c r="N12" s="23">
        <v>1</v>
      </c>
      <c r="O12" s="23">
        <v>1</v>
      </c>
      <c r="P12" s="23">
        <v>0</v>
      </c>
      <c r="Q12" s="23">
        <v>0</v>
      </c>
      <c r="R12" s="5">
        <f t="shared" si="8"/>
        <v>38</v>
      </c>
      <c r="S12" s="5">
        <f t="shared" si="1"/>
        <v>35.4</v>
      </c>
      <c r="T12" s="4">
        <v>0</v>
      </c>
      <c r="U12" s="23">
        <v>0</v>
      </c>
      <c r="V12" s="4">
        <v>0</v>
      </c>
      <c r="W12" s="23">
        <v>0</v>
      </c>
      <c r="X12" s="23">
        <v>0</v>
      </c>
      <c r="Y12" s="23">
        <v>0</v>
      </c>
      <c r="Z12" s="31">
        <f t="shared" si="2"/>
        <v>0</v>
      </c>
      <c r="AA12" s="31">
        <f t="shared" si="3"/>
        <v>0</v>
      </c>
      <c r="AB12" s="47">
        <v>0</v>
      </c>
      <c r="AC12" s="6">
        <f t="shared" si="4"/>
        <v>38</v>
      </c>
      <c r="AD12" s="6">
        <f t="shared" si="0"/>
        <v>35.4</v>
      </c>
      <c r="AE12" s="7">
        <v>108572</v>
      </c>
      <c r="AF12" s="7">
        <v>0</v>
      </c>
      <c r="AG12" s="7">
        <v>0</v>
      </c>
      <c r="AH12" s="7">
        <v>1135</v>
      </c>
      <c r="AI12" s="7">
        <v>29404</v>
      </c>
      <c r="AJ12" s="7">
        <v>11022</v>
      </c>
      <c r="AK12" s="8">
        <f t="shared" si="5"/>
        <v>150133</v>
      </c>
      <c r="AL12" s="9">
        <v>0</v>
      </c>
      <c r="AM12" s="9">
        <v>0</v>
      </c>
      <c r="AN12" s="10">
        <f t="shared" si="6"/>
        <v>0</v>
      </c>
      <c r="AO12" s="8">
        <f t="shared" si="7"/>
        <v>150133</v>
      </c>
    </row>
    <row r="13" spans="1:41" ht="30" x14ac:dyDescent="0.2">
      <c r="A13" s="12">
        <v>2022</v>
      </c>
      <c r="B13" s="12" t="s">
        <v>70</v>
      </c>
      <c r="C13" s="11" t="s">
        <v>56</v>
      </c>
      <c r="D13" s="11" t="s">
        <v>50</v>
      </c>
      <c r="E13" s="11" t="s">
        <v>42</v>
      </c>
      <c r="F13" s="23">
        <v>138</v>
      </c>
      <c r="G13" s="23">
        <v>124.75</v>
      </c>
      <c r="H13" s="23">
        <v>442</v>
      </c>
      <c r="I13" s="23">
        <v>418.91</v>
      </c>
      <c r="J13" s="23">
        <v>2080</v>
      </c>
      <c r="K13" s="23">
        <v>1939.78</v>
      </c>
      <c r="L13" s="23">
        <v>303</v>
      </c>
      <c r="M13" s="23">
        <v>288.62</v>
      </c>
      <c r="N13" s="23">
        <v>27</v>
      </c>
      <c r="O13" s="23">
        <v>24.94</v>
      </c>
      <c r="P13" s="23">
        <v>10</v>
      </c>
      <c r="Q13" s="23">
        <v>9.65</v>
      </c>
      <c r="R13" s="5">
        <f t="shared" si="8"/>
        <v>3000</v>
      </c>
      <c r="S13" s="5">
        <f t="shared" si="1"/>
        <v>2806.65</v>
      </c>
      <c r="T13" s="4">
        <v>54</v>
      </c>
      <c r="U13" s="23">
        <v>52.2</v>
      </c>
      <c r="V13" s="4">
        <v>0</v>
      </c>
      <c r="W13" s="4">
        <v>0</v>
      </c>
      <c r="X13" s="4">
        <v>0</v>
      </c>
      <c r="Y13" s="23">
        <v>0</v>
      </c>
      <c r="Z13" s="31">
        <f t="shared" si="2"/>
        <v>54</v>
      </c>
      <c r="AA13" s="31">
        <f t="shared" si="3"/>
        <v>52.2</v>
      </c>
      <c r="AB13" s="47">
        <v>1</v>
      </c>
      <c r="AC13" s="6">
        <f t="shared" si="4"/>
        <v>3054</v>
      </c>
      <c r="AD13" s="6">
        <f t="shared" si="0"/>
        <v>2858.85</v>
      </c>
      <c r="AE13" s="7">
        <v>7672728</v>
      </c>
      <c r="AF13" s="7">
        <v>90866</v>
      </c>
      <c r="AG13" s="7">
        <v>21250</v>
      </c>
      <c r="AH13" s="7">
        <v>35610</v>
      </c>
      <c r="AI13" s="7">
        <v>2085267</v>
      </c>
      <c r="AJ13" s="7">
        <v>757667</v>
      </c>
      <c r="AK13" s="8">
        <f t="shared" si="5"/>
        <v>10663388</v>
      </c>
      <c r="AL13" s="9">
        <v>155000</v>
      </c>
      <c r="AM13" s="9">
        <v>17369</v>
      </c>
      <c r="AN13" s="10">
        <f t="shared" si="6"/>
        <v>172369</v>
      </c>
      <c r="AO13" s="8">
        <f t="shared" si="7"/>
        <v>10835757</v>
      </c>
    </row>
    <row r="14" spans="1:41" ht="30" x14ac:dyDescent="0.2">
      <c r="A14" s="12">
        <v>2022</v>
      </c>
      <c r="B14" s="12" t="s">
        <v>70</v>
      </c>
      <c r="C14" s="11" t="s">
        <v>57</v>
      </c>
      <c r="D14" s="11" t="s">
        <v>50</v>
      </c>
      <c r="E14" s="11" t="s">
        <v>42</v>
      </c>
      <c r="F14" s="23">
        <v>308</v>
      </c>
      <c r="G14" s="23">
        <v>209.46</v>
      </c>
      <c r="H14" s="23">
        <v>241</v>
      </c>
      <c r="I14" s="23">
        <v>191.4</v>
      </c>
      <c r="J14" s="23">
        <v>291</v>
      </c>
      <c r="K14" s="23">
        <v>277.18</v>
      </c>
      <c r="L14" s="23">
        <v>84</v>
      </c>
      <c r="M14" s="23">
        <v>81.98</v>
      </c>
      <c r="N14" s="23">
        <v>13</v>
      </c>
      <c r="O14" s="23">
        <v>13</v>
      </c>
      <c r="P14" s="23">
        <v>77</v>
      </c>
      <c r="Q14" s="23">
        <v>76.42</v>
      </c>
      <c r="R14" s="5">
        <f t="shared" si="8"/>
        <v>1014</v>
      </c>
      <c r="S14" s="5">
        <f t="shared" si="1"/>
        <v>849.43999999999994</v>
      </c>
      <c r="T14" s="4">
        <v>0</v>
      </c>
      <c r="U14" s="23">
        <v>0</v>
      </c>
      <c r="V14" s="4">
        <v>18</v>
      </c>
      <c r="W14" s="23">
        <v>18</v>
      </c>
      <c r="X14" s="23">
        <v>0</v>
      </c>
      <c r="Y14" s="23">
        <v>0</v>
      </c>
      <c r="Z14" s="31">
        <f t="shared" si="2"/>
        <v>18</v>
      </c>
      <c r="AA14" s="31">
        <f t="shared" si="3"/>
        <v>18</v>
      </c>
      <c r="AB14" s="47">
        <v>0</v>
      </c>
      <c r="AC14" s="6">
        <f t="shared" si="4"/>
        <v>1032</v>
      </c>
      <c r="AD14" s="6">
        <f t="shared" si="0"/>
        <v>867.43999999999994</v>
      </c>
      <c r="AE14" s="7">
        <v>2466698</v>
      </c>
      <c r="AF14" s="7">
        <v>18272</v>
      </c>
      <c r="AG14" s="7">
        <v>0</v>
      </c>
      <c r="AH14" s="7">
        <v>20293</v>
      </c>
      <c r="AI14" s="7">
        <v>469610</v>
      </c>
      <c r="AJ14" s="7">
        <v>246885</v>
      </c>
      <c r="AK14" s="8">
        <f t="shared" si="5"/>
        <v>3221758</v>
      </c>
      <c r="AL14" s="9">
        <v>217051</v>
      </c>
      <c r="AM14" s="9">
        <v>0</v>
      </c>
      <c r="AN14" s="10">
        <f t="shared" si="6"/>
        <v>217051</v>
      </c>
      <c r="AO14" s="8">
        <f t="shared" si="7"/>
        <v>3438809</v>
      </c>
    </row>
    <row r="15" spans="1:41" ht="30" x14ac:dyDescent="0.2">
      <c r="A15" s="12">
        <v>2022</v>
      </c>
      <c r="B15" s="12" t="s">
        <v>70</v>
      </c>
      <c r="C15" s="11" t="s">
        <v>58</v>
      </c>
      <c r="D15" s="11" t="s">
        <v>50</v>
      </c>
      <c r="E15" s="11" t="s">
        <v>42</v>
      </c>
      <c r="F15" s="23">
        <v>29</v>
      </c>
      <c r="G15" s="23">
        <v>27.76</v>
      </c>
      <c r="H15" s="23">
        <v>29</v>
      </c>
      <c r="I15" s="23">
        <v>28.6</v>
      </c>
      <c r="J15" s="23">
        <v>20</v>
      </c>
      <c r="K15" s="23">
        <v>19.510000000000002</v>
      </c>
      <c r="L15" s="23">
        <v>4</v>
      </c>
      <c r="M15" s="23">
        <v>4</v>
      </c>
      <c r="N15" s="23">
        <v>1</v>
      </c>
      <c r="O15" s="23">
        <v>1</v>
      </c>
      <c r="P15" s="23">
        <v>0</v>
      </c>
      <c r="Q15" s="23">
        <v>0</v>
      </c>
      <c r="R15" s="5">
        <f t="shared" si="8"/>
        <v>83</v>
      </c>
      <c r="S15" s="5">
        <f t="shared" si="1"/>
        <v>80.87</v>
      </c>
      <c r="T15" s="4">
        <v>0</v>
      </c>
      <c r="U15" s="23">
        <v>0</v>
      </c>
      <c r="V15" s="4">
        <v>0</v>
      </c>
      <c r="W15" s="4">
        <v>0</v>
      </c>
      <c r="X15" s="4">
        <v>0</v>
      </c>
      <c r="Y15" s="23">
        <v>0</v>
      </c>
      <c r="Z15" s="31">
        <f t="shared" si="2"/>
        <v>0</v>
      </c>
      <c r="AA15" s="31">
        <f t="shared" si="3"/>
        <v>0</v>
      </c>
      <c r="AB15" s="47">
        <v>0</v>
      </c>
      <c r="AC15" s="6">
        <f t="shared" si="4"/>
        <v>83</v>
      </c>
      <c r="AD15" s="6">
        <f t="shared" si="0"/>
        <v>80.87</v>
      </c>
      <c r="AE15" s="7">
        <v>281117</v>
      </c>
      <c r="AF15" s="7">
        <v>6280</v>
      </c>
      <c r="AG15" s="7">
        <v>0</v>
      </c>
      <c r="AH15" s="7">
        <v>0</v>
      </c>
      <c r="AI15" s="7">
        <v>39264</v>
      </c>
      <c r="AJ15" s="7">
        <v>27979</v>
      </c>
      <c r="AK15" s="8">
        <f t="shared" si="5"/>
        <v>354640</v>
      </c>
      <c r="AL15" s="9">
        <v>0</v>
      </c>
      <c r="AM15" s="9">
        <v>0</v>
      </c>
      <c r="AN15" s="10">
        <f t="shared" si="6"/>
        <v>0</v>
      </c>
      <c r="AO15" s="8">
        <f t="shared" si="7"/>
        <v>354640</v>
      </c>
    </row>
    <row r="16" spans="1:41" x14ac:dyDescent="0.2">
      <c r="A16" s="12"/>
      <c r="B16" s="12"/>
      <c r="C16" s="11"/>
      <c r="D16" s="11"/>
      <c r="E16" s="11"/>
      <c r="F16" s="23"/>
      <c r="G16" s="23"/>
      <c r="H16" s="23"/>
      <c r="I16" s="23"/>
      <c r="J16" s="23"/>
      <c r="K16" s="23"/>
      <c r="L16" s="23"/>
      <c r="M16" s="23"/>
      <c r="N16" s="23"/>
      <c r="O16" s="23"/>
      <c r="P16" s="23"/>
      <c r="Q16" s="23"/>
      <c r="R16" s="5">
        <f t="shared" si="8"/>
        <v>0</v>
      </c>
      <c r="S16" s="5">
        <f t="shared" si="1"/>
        <v>0</v>
      </c>
      <c r="T16" s="4"/>
      <c r="U16" s="23"/>
      <c r="V16" s="4"/>
      <c r="W16" s="23"/>
      <c r="X16" s="23"/>
      <c r="Y16" s="23"/>
      <c r="Z16" s="31">
        <f t="shared" si="2"/>
        <v>0</v>
      </c>
      <c r="AA16" s="31">
        <f t="shared" si="3"/>
        <v>0</v>
      </c>
      <c r="AB16" s="47"/>
      <c r="AC16" s="6">
        <f t="shared" si="4"/>
        <v>0</v>
      </c>
      <c r="AD16" s="6">
        <f t="shared" si="0"/>
        <v>0</v>
      </c>
      <c r="AE16" s="7"/>
      <c r="AF16" s="7"/>
      <c r="AG16" s="7"/>
      <c r="AH16" s="7"/>
      <c r="AI16" s="7"/>
      <c r="AJ16" s="7"/>
      <c r="AK16" s="8">
        <f t="shared" si="5"/>
        <v>0</v>
      </c>
      <c r="AL16" s="9"/>
      <c r="AM16" s="9"/>
      <c r="AN16" s="10">
        <f t="shared" si="6"/>
        <v>0</v>
      </c>
      <c r="AO16" s="8">
        <f t="shared" si="7"/>
        <v>0</v>
      </c>
    </row>
    <row r="17" spans="1:41" x14ac:dyDescent="0.2">
      <c r="A17" s="12"/>
      <c r="B17" s="12"/>
      <c r="C17" s="11"/>
      <c r="D17" s="11"/>
      <c r="E17" s="11"/>
      <c r="F17" s="23"/>
      <c r="G17" s="23"/>
      <c r="H17" s="23"/>
      <c r="I17" s="23"/>
      <c r="J17" s="23"/>
      <c r="K17" s="23"/>
      <c r="L17" s="23"/>
      <c r="M17" s="23"/>
      <c r="N17" s="23"/>
      <c r="O17" s="23"/>
      <c r="P17" s="23"/>
      <c r="Q17" s="23"/>
      <c r="R17" s="5">
        <f t="shared" si="8"/>
        <v>0</v>
      </c>
      <c r="S17" s="5">
        <f t="shared" si="1"/>
        <v>0</v>
      </c>
      <c r="T17" s="4"/>
      <c r="U17" s="23"/>
      <c r="V17" s="4"/>
      <c r="W17" s="23"/>
      <c r="X17" s="23"/>
      <c r="Y17" s="23"/>
      <c r="Z17" s="31">
        <f t="shared" si="2"/>
        <v>0</v>
      </c>
      <c r="AA17" s="31">
        <f t="shared" si="3"/>
        <v>0</v>
      </c>
      <c r="AB17" s="47"/>
      <c r="AC17" s="6">
        <f t="shared" si="4"/>
        <v>0</v>
      </c>
      <c r="AD17" s="6">
        <f t="shared" si="0"/>
        <v>0</v>
      </c>
      <c r="AE17" s="7"/>
      <c r="AF17" s="7"/>
      <c r="AG17" s="7"/>
      <c r="AH17" s="7"/>
      <c r="AI17" s="7"/>
      <c r="AJ17" s="7"/>
      <c r="AK17" s="8">
        <f t="shared" si="5"/>
        <v>0</v>
      </c>
      <c r="AL17" s="9"/>
      <c r="AM17" s="9"/>
      <c r="AN17" s="10">
        <f t="shared" si="6"/>
        <v>0</v>
      </c>
      <c r="AO17" s="8">
        <f t="shared" si="7"/>
        <v>0</v>
      </c>
    </row>
    <row r="18" spans="1:41" x14ac:dyDescent="0.2">
      <c r="A18" s="12"/>
      <c r="B18" s="12"/>
      <c r="C18" s="11"/>
      <c r="D18" s="11"/>
      <c r="E18" s="11"/>
      <c r="F18" s="23"/>
      <c r="G18" s="23"/>
      <c r="H18" s="23"/>
      <c r="I18" s="23"/>
      <c r="J18" s="23"/>
      <c r="K18" s="23"/>
      <c r="L18" s="23"/>
      <c r="M18" s="23"/>
      <c r="N18" s="23"/>
      <c r="O18" s="23"/>
      <c r="P18" s="23"/>
      <c r="Q18" s="23"/>
      <c r="R18" s="5">
        <f t="shared" si="8"/>
        <v>0</v>
      </c>
      <c r="S18" s="5">
        <f t="shared" si="1"/>
        <v>0</v>
      </c>
      <c r="T18" s="4"/>
      <c r="U18" s="23"/>
      <c r="V18" s="4"/>
      <c r="W18" s="23"/>
      <c r="X18" s="23"/>
      <c r="Y18" s="23"/>
      <c r="Z18" s="31">
        <f t="shared" si="2"/>
        <v>0</v>
      </c>
      <c r="AA18" s="31">
        <f t="shared" si="3"/>
        <v>0</v>
      </c>
      <c r="AB18" s="47"/>
      <c r="AC18" s="6">
        <f t="shared" si="4"/>
        <v>0</v>
      </c>
      <c r="AD18" s="6">
        <f t="shared" si="0"/>
        <v>0</v>
      </c>
      <c r="AE18" s="7"/>
      <c r="AF18" s="7"/>
      <c r="AG18" s="7"/>
      <c r="AH18" s="7"/>
      <c r="AI18" s="7"/>
      <c r="AJ18" s="7"/>
      <c r="AK18" s="8">
        <f t="shared" si="5"/>
        <v>0</v>
      </c>
      <c r="AL18" s="9"/>
      <c r="AM18" s="9"/>
      <c r="AN18" s="10">
        <f t="shared" si="6"/>
        <v>0</v>
      </c>
      <c r="AO18" s="8">
        <f t="shared" si="7"/>
        <v>0</v>
      </c>
    </row>
    <row r="19" spans="1:41" x14ac:dyDescent="0.2">
      <c r="A19" s="12"/>
      <c r="B19" s="12"/>
      <c r="C19" s="11"/>
      <c r="D19" s="11"/>
      <c r="E19" s="11"/>
      <c r="F19" s="23"/>
      <c r="G19" s="23"/>
      <c r="H19" s="23"/>
      <c r="I19" s="23"/>
      <c r="J19" s="23"/>
      <c r="K19" s="23"/>
      <c r="L19" s="23"/>
      <c r="M19" s="23"/>
      <c r="N19" s="23"/>
      <c r="O19" s="23"/>
      <c r="P19" s="23"/>
      <c r="Q19" s="23"/>
      <c r="R19" s="5">
        <f t="shared" si="8"/>
        <v>0</v>
      </c>
      <c r="S19" s="5">
        <f t="shared" si="1"/>
        <v>0</v>
      </c>
      <c r="T19" s="4"/>
      <c r="U19" s="23"/>
      <c r="V19" s="4"/>
      <c r="W19" s="23"/>
      <c r="X19" s="23"/>
      <c r="Y19" s="23"/>
      <c r="Z19" s="31">
        <f t="shared" si="2"/>
        <v>0</v>
      </c>
      <c r="AA19" s="31">
        <f t="shared" si="3"/>
        <v>0</v>
      </c>
      <c r="AB19" s="47"/>
      <c r="AC19" s="6">
        <f t="shared" si="4"/>
        <v>0</v>
      </c>
      <c r="AD19" s="6">
        <f t="shared" si="0"/>
        <v>0</v>
      </c>
      <c r="AE19" s="7"/>
      <c r="AF19" s="7"/>
      <c r="AG19" s="7"/>
      <c r="AH19" s="7"/>
      <c r="AI19" s="7"/>
      <c r="AJ19" s="7"/>
      <c r="AK19" s="8">
        <f t="shared" si="5"/>
        <v>0</v>
      </c>
      <c r="AL19" s="9"/>
      <c r="AM19" s="9"/>
      <c r="AN19" s="10">
        <f t="shared" si="6"/>
        <v>0</v>
      </c>
      <c r="AO19" s="8">
        <f t="shared" si="7"/>
        <v>0</v>
      </c>
    </row>
    <row r="20" spans="1:41" x14ac:dyDescent="0.2">
      <c r="A20" s="12"/>
      <c r="B20" s="12"/>
      <c r="C20" s="11"/>
      <c r="D20" s="11"/>
      <c r="E20" s="11"/>
      <c r="F20" s="23"/>
      <c r="G20" s="23"/>
      <c r="H20" s="23"/>
      <c r="I20" s="23"/>
      <c r="J20" s="23"/>
      <c r="K20" s="23"/>
      <c r="L20" s="23"/>
      <c r="M20" s="23"/>
      <c r="N20" s="23"/>
      <c r="O20" s="23"/>
      <c r="P20" s="23"/>
      <c r="Q20" s="23"/>
      <c r="R20" s="5">
        <f t="shared" si="8"/>
        <v>0</v>
      </c>
      <c r="S20" s="5">
        <f t="shared" si="1"/>
        <v>0</v>
      </c>
      <c r="T20" s="4"/>
      <c r="U20" s="23"/>
      <c r="V20" s="4"/>
      <c r="W20" s="23"/>
      <c r="X20" s="23"/>
      <c r="Y20" s="23"/>
      <c r="Z20" s="31">
        <f t="shared" si="2"/>
        <v>0</v>
      </c>
      <c r="AA20" s="31">
        <f t="shared" si="3"/>
        <v>0</v>
      </c>
      <c r="AB20" s="47"/>
      <c r="AC20" s="6">
        <f t="shared" si="4"/>
        <v>0</v>
      </c>
      <c r="AD20" s="6">
        <f t="shared" si="0"/>
        <v>0</v>
      </c>
      <c r="AE20" s="7"/>
      <c r="AF20" s="7"/>
      <c r="AG20" s="7"/>
      <c r="AH20" s="7"/>
      <c r="AI20" s="7"/>
      <c r="AJ20" s="7"/>
      <c r="AK20" s="8">
        <f t="shared" si="5"/>
        <v>0</v>
      </c>
      <c r="AL20" s="9"/>
      <c r="AM20" s="9"/>
      <c r="AN20" s="10">
        <f t="shared" si="6"/>
        <v>0</v>
      </c>
      <c r="AO20" s="8">
        <f t="shared" si="7"/>
        <v>0</v>
      </c>
    </row>
    <row r="21" spans="1:41" x14ac:dyDescent="0.2">
      <c r="A21" s="12"/>
      <c r="B21" s="12"/>
      <c r="C21" s="11"/>
      <c r="D21" s="11"/>
      <c r="E21" s="11"/>
      <c r="F21" s="23"/>
      <c r="G21" s="23"/>
      <c r="H21" s="23"/>
      <c r="I21" s="23"/>
      <c r="J21" s="23"/>
      <c r="K21" s="23"/>
      <c r="L21" s="23"/>
      <c r="M21" s="23"/>
      <c r="N21" s="23"/>
      <c r="O21" s="23"/>
      <c r="P21" s="23"/>
      <c r="Q21" s="23"/>
      <c r="R21" s="5">
        <f t="shared" si="8"/>
        <v>0</v>
      </c>
      <c r="S21" s="5">
        <f t="shared" si="1"/>
        <v>0</v>
      </c>
      <c r="T21" s="4"/>
      <c r="U21" s="23"/>
      <c r="V21" s="4"/>
      <c r="W21" s="23"/>
      <c r="X21" s="23"/>
      <c r="Y21" s="23"/>
      <c r="Z21" s="31">
        <f t="shared" si="2"/>
        <v>0</v>
      </c>
      <c r="AA21" s="31">
        <f t="shared" si="3"/>
        <v>0</v>
      </c>
      <c r="AB21" s="47"/>
      <c r="AC21" s="6">
        <f t="shared" si="4"/>
        <v>0</v>
      </c>
      <c r="AD21" s="6">
        <f t="shared" si="0"/>
        <v>0</v>
      </c>
      <c r="AE21" s="7"/>
      <c r="AF21" s="7"/>
      <c r="AG21" s="7"/>
      <c r="AH21" s="7"/>
      <c r="AI21" s="7"/>
      <c r="AJ21" s="7"/>
      <c r="AK21" s="8">
        <f t="shared" si="5"/>
        <v>0</v>
      </c>
      <c r="AL21" s="9"/>
      <c r="AM21" s="9"/>
      <c r="AN21" s="10">
        <f t="shared" si="6"/>
        <v>0</v>
      </c>
      <c r="AO21" s="8">
        <f t="shared" si="7"/>
        <v>0</v>
      </c>
    </row>
    <row r="22" spans="1:41" x14ac:dyDescent="0.2">
      <c r="A22" s="12"/>
      <c r="B22" s="12"/>
      <c r="C22" s="11"/>
      <c r="D22" s="11"/>
      <c r="E22" s="11"/>
      <c r="F22" s="23"/>
      <c r="G22" s="23"/>
      <c r="H22" s="23"/>
      <c r="I22" s="23"/>
      <c r="J22" s="23"/>
      <c r="K22" s="23"/>
      <c r="L22" s="23"/>
      <c r="M22" s="23"/>
      <c r="N22" s="23"/>
      <c r="O22" s="23"/>
      <c r="P22" s="23"/>
      <c r="Q22" s="23"/>
      <c r="R22" s="5">
        <f t="shared" si="8"/>
        <v>0</v>
      </c>
      <c r="S22" s="5">
        <f t="shared" si="1"/>
        <v>0</v>
      </c>
      <c r="T22" s="4"/>
      <c r="U22" s="23"/>
      <c r="V22" s="4"/>
      <c r="W22" s="23"/>
      <c r="X22" s="23"/>
      <c r="Y22" s="23"/>
      <c r="Z22" s="31">
        <f t="shared" si="2"/>
        <v>0</v>
      </c>
      <c r="AA22" s="31">
        <f t="shared" si="3"/>
        <v>0</v>
      </c>
      <c r="AB22" s="47"/>
      <c r="AC22" s="6">
        <f t="shared" si="4"/>
        <v>0</v>
      </c>
      <c r="AD22" s="6">
        <f t="shared" si="0"/>
        <v>0</v>
      </c>
      <c r="AE22" s="7"/>
      <c r="AF22" s="7"/>
      <c r="AG22" s="7"/>
      <c r="AH22" s="7"/>
      <c r="AI22" s="7"/>
      <c r="AJ22" s="7"/>
      <c r="AK22" s="8">
        <f t="shared" si="5"/>
        <v>0</v>
      </c>
      <c r="AL22" s="9"/>
      <c r="AM22" s="9"/>
      <c r="AN22" s="10">
        <f t="shared" si="6"/>
        <v>0</v>
      </c>
      <c r="AO22" s="8">
        <f t="shared" si="7"/>
        <v>0</v>
      </c>
    </row>
    <row r="23" spans="1:41" x14ac:dyDescent="0.2">
      <c r="A23" s="12"/>
      <c r="B23" s="12"/>
      <c r="C23" s="11"/>
      <c r="D23" s="11"/>
      <c r="E23" s="11"/>
      <c r="F23" s="23"/>
      <c r="G23" s="23"/>
      <c r="H23" s="23"/>
      <c r="I23" s="23"/>
      <c r="J23" s="23"/>
      <c r="K23" s="23"/>
      <c r="L23" s="23"/>
      <c r="M23" s="23"/>
      <c r="N23" s="23"/>
      <c r="O23" s="23"/>
      <c r="P23" s="23"/>
      <c r="Q23" s="23"/>
      <c r="R23" s="5">
        <f t="shared" si="8"/>
        <v>0</v>
      </c>
      <c r="S23" s="5">
        <f t="shared" si="1"/>
        <v>0</v>
      </c>
      <c r="T23" s="4"/>
      <c r="U23" s="23"/>
      <c r="V23" s="4"/>
      <c r="W23" s="23"/>
      <c r="X23" s="23"/>
      <c r="Y23" s="23"/>
      <c r="Z23" s="31">
        <f t="shared" si="2"/>
        <v>0</v>
      </c>
      <c r="AA23" s="31">
        <f t="shared" si="3"/>
        <v>0</v>
      </c>
      <c r="AB23" s="47"/>
      <c r="AC23" s="6">
        <f t="shared" si="4"/>
        <v>0</v>
      </c>
      <c r="AD23" s="6">
        <f t="shared" si="0"/>
        <v>0</v>
      </c>
      <c r="AE23" s="7"/>
      <c r="AF23" s="7"/>
      <c r="AG23" s="7"/>
      <c r="AH23" s="7"/>
      <c r="AI23" s="7"/>
      <c r="AJ23" s="7"/>
      <c r="AK23" s="8">
        <f t="shared" si="5"/>
        <v>0</v>
      </c>
      <c r="AL23" s="9"/>
      <c r="AM23" s="9"/>
      <c r="AN23" s="10">
        <f t="shared" si="6"/>
        <v>0</v>
      </c>
      <c r="AO23" s="8">
        <f t="shared" si="7"/>
        <v>0</v>
      </c>
    </row>
    <row r="24" spans="1:41" x14ac:dyDescent="0.2">
      <c r="A24" s="12"/>
      <c r="B24" s="12"/>
      <c r="C24" s="11"/>
      <c r="D24" s="11"/>
      <c r="E24" s="11"/>
      <c r="F24" s="23"/>
      <c r="G24" s="23"/>
      <c r="H24" s="23"/>
      <c r="I24" s="23"/>
      <c r="J24" s="23"/>
      <c r="K24" s="23"/>
      <c r="L24" s="23"/>
      <c r="M24" s="23"/>
      <c r="N24" s="23"/>
      <c r="O24" s="23"/>
      <c r="P24" s="23"/>
      <c r="Q24" s="23"/>
      <c r="R24" s="5">
        <f t="shared" si="8"/>
        <v>0</v>
      </c>
      <c r="S24" s="5">
        <f t="shared" si="1"/>
        <v>0</v>
      </c>
      <c r="T24" s="4"/>
      <c r="U24" s="23"/>
      <c r="V24" s="4"/>
      <c r="W24" s="23"/>
      <c r="X24" s="23"/>
      <c r="Y24" s="23"/>
      <c r="Z24" s="31">
        <f t="shared" si="2"/>
        <v>0</v>
      </c>
      <c r="AA24" s="31">
        <f t="shared" si="3"/>
        <v>0</v>
      </c>
      <c r="AB24" s="47"/>
      <c r="AC24" s="6">
        <f t="shared" si="4"/>
        <v>0</v>
      </c>
      <c r="AD24" s="6">
        <f t="shared" si="0"/>
        <v>0</v>
      </c>
      <c r="AE24" s="7"/>
      <c r="AF24" s="7"/>
      <c r="AG24" s="7"/>
      <c r="AH24" s="7"/>
      <c r="AI24" s="7"/>
      <c r="AJ24" s="7"/>
      <c r="AK24" s="8">
        <f t="shared" si="5"/>
        <v>0</v>
      </c>
      <c r="AL24" s="9"/>
      <c r="AM24" s="9"/>
      <c r="AN24" s="10">
        <f t="shared" si="6"/>
        <v>0</v>
      </c>
      <c r="AO24" s="8">
        <f t="shared" si="7"/>
        <v>0</v>
      </c>
    </row>
    <row r="25" spans="1:41" x14ac:dyDescent="0.2">
      <c r="A25" s="12"/>
      <c r="B25" s="12"/>
      <c r="C25" s="11"/>
      <c r="D25" s="11"/>
      <c r="E25" s="11"/>
      <c r="F25" s="23"/>
      <c r="G25" s="23"/>
      <c r="H25" s="23"/>
      <c r="I25" s="23"/>
      <c r="J25" s="23"/>
      <c r="K25" s="23"/>
      <c r="L25" s="23"/>
      <c r="M25" s="23"/>
      <c r="N25" s="23"/>
      <c r="O25" s="23"/>
      <c r="P25" s="23"/>
      <c r="Q25" s="23"/>
      <c r="R25" s="5">
        <f t="shared" si="8"/>
        <v>0</v>
      </c>
      <c r="S25" s="5">
        <f t="shared" si="1"/>
        <v>0</v>
      </c>
      <c r="T25" s="4"/>
      <c r="U25" s="23"/>
      <c r="V25" s="4"/>
      <c r="W25" s="23"/>
      <c r="X25" s="23"/>
      <c r="Y25" s="23"/>
      <c r="Z25" s="31">
        <f t="shared" si="2"/>
        <v>0</v>
      </c>
      <c r="AA25" s="31">
        <f t="shared" si="3"/>
        <v>0</v>
      </c>
      <c r="AB25" s="47"/>
      <c r="AC25" s="6">
        <f t="shared" si="4"/>
        <v>0</v>
      </c>
      <c r="AD25" s="6">
        <f t="shared" si="0"/>
        <v>0</v>
      </c>
      <c r="AE25" s="7"/>
      <c r="AF25" s="7"/>
      <c r="AG25" s="7"/>
      <c r="AH25" s="7"/>
      <c r="AI25" s="7"/>
      <c r="AJ25" s="7"/>
      <c r="AK25" s="8">
        <f t="shared" si="5"/>
        <v>0</v>
      </c>
      <c r="AL25" s="9"/>
      <c r="AM25" s="9"/>
      <c r="AN25" s="10">
        <f t="shared" si="6"/>
        <v>0</v>
      </c>
      <c r="AO25" s="8">
        <f t="shared" si="7"/>
        <v>0</v>
      </c>
    </row>
    <row r="26" spans="1:41" x14ac:dyDescent="0.2">
      <c r="A26" s="12"/>
      <c r="B26" s="12"/>
      <c r="C26" s="11"/>
      <c r="D26" s="11"/>
      <c r="E26" s="11"/>
      <c r="F26" s="23"/>
      <c r="G26" s="23"/>
      <c r="H26" s="23"/>
      <c r="I26" s="23"/>
      <c r="J26" s="23"/>
      <c r="K26" s="23"/>
      <c r="L26" s="23"/>
      <c r="M26" s="23"/>
      <c r="N26" s="23"/>
      <c r="O26" s="23"/>
      <c r="P26" s="23"/>
      <c r="Q26" s="23"/>
      <c r="R26" s="5">
        <f t="shared" si="8"/>
        <v>0</v>
      </c>
      <c r="S26" s="5">
        <f t="shared" si="1"/>
        <v>0</v>
      </c>
      <c r="T26" s="4"/>
      <c r="U26" s="23"/>
      <c r="V26" s="4"/>
      <c r="W26" s="23"/>
      <c r="X26" s="23"/>
      <c r="Y26" s="23"/>
      <c r="Z26" s="31">
        <f t="shared" si="2"/>
        <v>0</v>
      </c>
      <c r="AA26" s="31">
        <f t="shared" si="3"/>
        <v>0</v>
      </c>
      <c r="AB26" s="47"/>
      <c r="AC26" s="6">
        <f t="shared" si="4"/>
        <v>0</v>
      </c>
      <c r="AD26" s="6">
        <f t="shared" si="0"/>
        <v>0</v>
      </c>
      <c r="AE26" s="7"/>
      <c r="AF26" s="7"/>
      <c r="AG26" s="7"/>
      <c r="AH26" s="7"/>
      <c r="AI26" s="7"/>
      <c r="AJ26" s="7"/>
      <c r="AK26" s="8">
        <f t="shared" si="5"/>
        <v>0</v>
      </c>
      <c r="AL26" s="9"/>
      <c r="AM26" s="9"/>
      <c r="AN26" s="10">
        <f t="shared" si="6"/>
        <v>0</v>
      </c>
      <c r="AO26" s="8">
        <f t="shared" si="7"/>
        <v>0</v>
      </c>
    </row>
    <row r="27" spans="1:41" x14ac:dyDescent="0.2">
      <c r="A27" s="12"/>
      <c r="B27" s="12"/>
      <c r="C27" s="11"/>
      <c r="D27" s="11"/>
      <c r="E27" s="11"/>
      <c r="F27" s="23"/>
      <c r="G27" s="23"/>
      <c r="H27" s="23"/>
      <c r="I27" s="23"/>
      <c r="J27" s="23"/>
      <c r="K27" s="23"/>
      <c r="L27" s="23"/>
      <c r="M27" s="23"/>
      <c r="N27" s="23"/>
      <c r="O27" s="23"/>
      <c r="P27" s="23"/>
      <c r="Q27" s="23"/>
      <c r="R27" s="5">
        <f t="shared" si="8"/>
        <v>0</v>
      </c>
      <c r="S27" s="5">
        <f t="shared" si="1"/>
        <v>0</v>
      </c>
      <c r="T27" s="4"/>
      <c r="U27" s="23"/>
      <c r="V27" s="4"/>
      <c r="W27" s="23"/>
      <c r="X27" s="23"/>
      <c r="Y27" s="23"/>
      <c r="Z27" s="31">
        <f t="shared" si="2"/>
        <v>0</v>
      </c>
      <c r="AA27" s="31">
        <f t="shared" si="3"/>
        <v>0</v>
      </c>
      <c r="AB27" s="47"/>
      <c r="AC27" s="6">
        <f t="shared" si="4"/>
        <v>0</v>
      </c>
      <c r="AD27" s="6">
        <f t="shared" si="0"/>
        <v>0</v>
      </c>
      <c r="AE27" s="7"/>
      <c r="AF27" s="7"/>
      <c r="AG27" s="7"/>
      <c r="AH27" s="7"/>
      <c r="AI27" s="7"/>
      <c r="AJ27" s="7"/>
      <c r="AK27" s="8">
        <f t="shared" si="5"/>
        <v>0</v>
      </c>
      <c r="AL27" s="9"/>
      <c r="AM27" s="9"/>
      <c r="AN27" s="10">
        <f t="shared" si="6"/>
        <v>0</v>
      </c>
      <c r="AO27" s="8">
        <f t="shared" si="7"/>
        <v>0</v>
      </c>
    </row>
    <row r="28" spans="1:41" x14ac:dyDescent="0.2">
      <c r="A28" s="12"/>
      <c r="B28" s="12"/>
      <c r="C28" s="11"/>
      <c r="D28" s="11"/>
      <c r="E28" s="11"/>
      <c r="F28" s="23"/>
      <c r="G28" s="23"/>
      <c r="H28" s="23"/>
      <c r="I28" s="23"/>
      <c r="J28" s="23"/>
      <c r="K28" s="23"/>
      <c r="L28" s="23"/>
      <c r="M28" s="23"/>
      <c r="N28" s="23"/>
      <c r="O28" s="23"/>
      <c r="P28" s="23"/>
      <c r="Q28" s="23"/>
      <c r="R28" s="5">
        <f t="shared" si="8"/>
        <v>0</v>
      </c>
      <c r="S28" s="5">
        <f t="shared" si="1"/>
        <v>0</v>
      </c>
      <c r="T28" s="4"/>
      <c r="U28" s="23"/>
      <c r="V28" s="4"/>
      <c r="W28" s="23"/>
      <c r="X28" s="23"/>
      <c r="Y28" s="23"/>
      <c r="Z28" s="31">
        <f t="shared" si="2"/>
        <v>0</v>
      </c>
      <c r="AA28" s="31">
        <f t="shared" si="3"/>
        <v>0</v>
      </c>
      <c r="AB28" s="47"/>
      <c r="AC28" s="6">
        <f t="shared" si="4"/>
        <v>0</v>
      </c>
      <c r="AD28" s="6">
        <f t="shared" si="0"/>
        <v>0</v>
      </c>
      <c r="AE28" s="7"/>
      <c r="AF28" s="7"/>
      <c r="AG28" s="7"/>
      <c r="AH28" s="7"/>
      <c r="AI28" s="7"/>
      <c r="AJ28" s="7"/>
      <c r="AK28" s="8">
        <f t="shared" si="5"/>
        <v>0</v>
      </c>
      <c r="AL28" s="9"/>
      <c r="AM28" s="9"/>
      <c r="AN28" s="10">
        <f t="shared" si="6"/>
        <v>0</v>
      </c>
      <c r="AO28" s="8">
        <f t="shared" si="7"/>
        <v>0</v>
      </c>
    </row>
    <row r="29" spans="1:41" x14ac:dyDescent="0.2">
      <c r="A29" s="12"/>
      <c r="B29" s="12"/>
      <c r="C29" s="11"/>
      <c r="D29" s="11"/>
      <c r="E29" s="11"/>
      <c r="F29" s="23"/>
      <c r="G29" s="23"/>
      <c r="H29" s="23"/>
      <c r="I29" s="23"/>
      <c r="J29" s="23"/>
      <c r="K29" s="23"/>
      <c r="L29" s="23"/>
      <c r="M29" s="23"/>
      <c r="N29" s="23"/>
      <c r="O29" s="23"/>
      <c r="P29" s="23"/>
      <c r="Q29" s="23"/>
      <c r="R29" s="5">
        <f t="shared" si="8"/>
        <v>0</v>
      </c>
      <c r="S29" s="5">
        <f t="shared" si="1"/>
        <v>0</v>
      </c>
      <c r="T29" s="4"/>
      <c r="U29" s="23"/>
      <c r="V29" s="4"/>
      <c r="W29" s="23"/>
      <c r="X29" s="23"/>
      <c r="Y29" s="23"/>
      <c r="Z29" s="31">
        <f t="shared" si="2"/>
        <v>0</v>
      </c>
      <c r="AA29" s="31">
        <f t="shared" si="3"/>
        <v>0</v>
      </c>
      <c r="AB29" s="47"/>
      <c r="AC29" s="6">
        <f t="shared" si="4"/>
        <v>0</v>
      </c>
      <c r="AD29" s="6">
        <f t="shared" si="0"/>
        <v>0</v>
      </c>
      <c r="AE29" s="7"/>
      <c r="AF29" s="7"/>
      <c r="AG29" s="7"/>
      <c r="AH29" s="7"/>
      <c r="AI29" s="7"/>
      <c r="AJ29" s="7"/>
      <c r="AK29" s="8">
        <f t="shared" si="5"/>
        <v>0</v>
      </c>
      <c r="AL29" s="9"/>
      <c r="AM29" s="9"/>
      <c r="AN29" s="10">
        <f t="shared" si="6"/>
        <v>0</v>
      </c>
      <c r="AO29" s="8">
        <f t="shared" si="7"/>
        <v>0</v>
      </c>
    </row>
    <row r="30" spans="1:41" x14ac:dyDescent="0.2">
      <c r="A30" s="12"/>
      <c r="B30" s="12"/>
      <c r="C30" s="11"/>
      <c r="D30" s="11"/>
      <c r="E30" s="11"/>
      <c r="F30" s="23"/>
      <c r="G30" s="23"/>
      <c r="H30" s="23"/>
      <c r="I30" s="23"/>
      <c r="J30" s="23"/>
      <c r="K30" s="23"/>
      <c r="L30" s="23"/>
      <c r="M30" s="23"/>
      <c r="N30" s="23"/>
      <c r="O30" s="23"/>
      <c r="P30" s="23"/>
      <c r="Q30" s="23"/>
      <c r="R30" s="5">
        <f t="shared" si="8"/>
        <v>0</v>
      </c>
      <c r="S30" s="5">
        <f t="shared" si="1"/>
        <v>0</v>
      </c>
      <c r="T30" s="4"/>
      <c r="U30" s="23"/>
      <c r="V30" s="4"/>
      <c r="W30" s="23"/>
      <c r="X30" s="23"/>
      <c r="Y30" s="23"/>
      <c r="Z30" s="31">
        <f t="shared" si="2"/>
        <v>0</v>
      </c>
      <c r="AA30" s="31">
        <f t="shared" si="3"/>
        <v>0</v>
      </c>
      <c r="AB30" s="47"/>
      <c r="AC30" s="6">
        <f t="shared" si="4"/>
        <v>0</v>
      </c>
      <c r="AD30" s="6">
        <f t="shared" si="0"/>
        <v>0</v>
      </c>
      <c r="AE30" s="7"/>
      <c r="AF30" s="7"/>
      <c r="AG30" s="7"/>
      <c r="AH30" s="7"/>
      <c r="AI30" s="7"/>
      <c r="AJ30" s="7"/>
      <c r="AK30" s="8">
        <f t="shared" si="5"/>
        <v>0</v>
      </c>
      <c r="AL30" s="9"/>
      <c r="AM30" s="9"/>
      <c r="AN30" s="10">
        <f t="shared" si="6"/>
        <v>0</v>
      </c>
      <c r="AO30" s="8">
        <f t="shared" si="7"/>
        <v>0</v>
      </c>
    </row>
    <row r="31" spans="1:41" x14ac:dyDescent="0.2">
      <c r="A31" s="12"/>
      <c r="B31" s="12"/>
      <c r="C31" s="11"/>
      <c r="D31" s="11"/>
      <c r="E31" s="11"/>
      <c r="F31" s="23"/>
      <c r="G31" s="23"/>
      <c r="H31" s="23"/>
      <c r="I31" s="23"/>
      <c r="J31" s="23"/>
      <c r="K31" s="23"/>
      <c r="L31" s="23"/>
      <c r="M31" s="23"/>
      <c r="N31" s="23"/>
      <c r="O31" s="23"/>
      <c r="P31" s="23"/>
      <c r="Q31" s="23"/>
      <c r="R31" s="5">
        <f t="shared" si="8"/>
        <v>0</v>
      </c>
      <c r="S31" s="5">
        <f t="shared" si="1"/>
        <v>0</v>
      </c>
      <c r="T31" s="4"/>
      <c r="U31" s="23"/>
      <c r="V31" s="4"/>
      <c r="W31" s="23"/>
      <c r="X31" s="23"/>
      <c r="Y31" s="23"/>
      <c r="Z31" s="31">
        <f t="shared" si="2"/>
        <v>0</v>
      </c>
      <c r="AA31" s="31">
        <f t="shared" si="3"/>
        <v>0</v>
      </c>
      <c r="AB31" s="47"/>
      <c r="AC31" s="6">
        <f t="shared" si="4"/>
        <v>0</v>
      </c>
      <c r="AD31" s="6">
        <f t="shared" si="0"/>
        <v>0</v>
      </c>
      <c r="AE31" s="7"/>
      <c r="AF31" s="7"/>
      <c r="AG31" s="7"/>
      <c r="AH31" s="7"/>
      <c r="AI31" s="7"/>
      <c r="AJ31" s="7"/>
      <c r="AK31" s="8">
        <f t="shared" si="5"/>
        <v>0</v>
      </c>
      <c r="AL31" s="9"/>
      <c r="AM31" s="9"/>
      <c r="AN31" s="10">
        <f t="shared" si="6"/>
        <v>0</v>
      </c>
      <c r="AO31" s="8">
        <f t="shared" si="7"/>
        <v>0</v>
      </c>
    </row>
    <row r="32" spans="1:41" x14ac:dyDescent="0.2">
      <c r="A32" s="12"/>
      <c r="B32" s="12"/>
      <c r="C32" s="11"/>
      <c r="D32" s="11"/>
      <c r="E32" s="11"/>
      <c r="F32" s="23"/>
      <c r="G32" s="23"/>
      <c r="H32" s="23"/>
      <c r="I32" s="23"/>
      <c r="J32" s="23"/>
      <c r="K32" s="23"/>
      <c r="L32" s="23"/>
      <c r="M32" s="23"/>
      <c r="N32" s="23"/>
      <c r="O32" s="23"/>
      <c r="P32" s="23"/>
      <c r="Q32" s="23"/>
      <c r="R32" s="5">
        <f t="shared" si="8"/>
        <v>0</v>
      </c>
      <c r="S32" s="5">
        <f t="shared" si="1"/>
        <v>0</v>
      </c>
      <c r="T32" s="4"/>
      <c r="U32" s="23"/>
      <c r="V32" s="4"/>
      <c r="W32" s="23"/>
      <c r="X32" s="23"/>
      <c r="Y32" s="23"/>
      <c r="Z32" s="31">
        <f t="shared" si="2"/>
        <v>0</v>
      </c>
      <c r="AA32" s="31">
        <f t="shared" si="3"/>
        <v>0</v>
      </c>
      <c r="AB32" s="47"/>
      <c r="AC32" s="6">
        <f t="shared" si="4"/>
        <v>0</v>
      </c>
      <c r="AD32" s="6">
        <f t="shared" si="0"/>
        <v>0</v>
      </c>
      <c r="AE32" s="7"/>
      <c r="AF32" s="7"/>
      <c r="AG32" s="7"/>
      <c r="AH32" s="7"/>
      <c r="AI32" s="7"/>
      <c r="AJ32" s="7"/>
      <c r="AK32" s="8">
        <f t="shared" si="5"/>
        <v>0</v>
      </c>
      <c r="AL32" s="9"/>
      <c r="AM32" s="9"/>
      <c r="AN32" s="10">
        <f t="shared" si="6"/>
        <v>0</v>
      </c>
      <c r="AO32" s="8">
        <f t="shared" si="7"/>
        <v>0</v>
      </c>
    </row>
    <row r="33" spans="1:41" x14ac:dyDescent="0.2">
      <c r="A33" s="12"/>
      <c r="B33" s="12"/>
      <c r="C33" s="11"/>
      <c r="D33" s="11"/>
      <c r="E33" s="11"/>
      <c r="F33" s="23"/>
      <c r="G33" s="23"/>
      <c r="H33" s="23"/>
      <c r="I33" s="23"/>
      <c r="J33" s="23"/>
      <c r="K33" s="23"/>
      <c r="L33" s="23"/>
      <c r="M33" s="23"/>
      <c r="N33" s="23"/>
      <c r="O33" s="23"/>
      <c r="P33" s="23"/>
      <c r="Q33" s="23"/>
      <c r="R33" s="5">
        <f t="shared" si="8"/>
        <v>0</v>
      </c>
      <c r="S33" s="5">
        <f t="shared" si="1"/>
        <v>0</v>
      </c>
      <c r="T33" s="4"/>
      <c r="U33" s="23"/>
      <c r="V33" s="4"/>
      <c r="W33" s="23"/>
      <c r="X33" s="23"/>
      <c r="Y33" s="23"/>
      <c r="Z33" s="31">
        <f t="shared" si="2"/>
        <v>0</v>
      </c>
      <c r="AA33" s="31">
        <f t="shared" si="3"/>
        <v>0</v>
      </c>
      <c r="AB33" s="47"/>
      <c r="AC33" s="6">
        <f t="shared" si="4"/>
        <v>0</v>
      </c>
      <c r="AD33" s="6">
        <f t="shared" si="0"/>
        <v>0</v>
      </c>
      <c r="AE33" s="7"/>
      <c r="AF33" s="7"/>
      <c r="AG33" s="7"/>
      <c r="AH33" s="7"/>
      <c r="AI33" s="7"/>
      <c r="AJ33" s="7"/>
      <c r="AK33" s="8">
        <f t="shared" si="5"/>
        <v>0</v>
      </c>
      <c r="AL33" s="9"/>
      <c r="AM33" s="9"/>
      <c r="AN33" s="10">
        <f t="shared" si="6"/>
        <v>0</v>
      </c>
      <c r="AO33" s="8">
        <f t="shared" si="7"/>
        <v>0</v>
      </c>
    </row>
    <row r="34" spans="1:41" x14ac:dyDescent="0.2">
      <c r="A34" s="12"/>
      <c r="B34" s="12"/>
      <c r="C34" s="11"/>
      <c r="D34" s="11"/>
      <c r="E34" s="11"/>
      <c r="F34" s="23"/>
      <c r="G34" s="23"/>
      <c r="H34" s="23"/>
      <c r="I34" s="23"/>
      <c r="J34" s="23"/>
      <c r="K34" s="23"/>
      <c r="L34" s="23"/>
      <c r="M34" s="23"/>
      <c r="N34" s="23"/>
      <c r="O34" s="23"/>
      <c r="P34" s="23"/>
      <c r="Q34" s="23"/>
      <c r="R34" s="5">
        <f t="shared" si="8"/>
        <v>0</v>
      </c>
      <c r="S34" s="5">
        <f t="shared" si="1"/>
        <v>0</v>
      </c>
      <c r="T34" s="4"/>
      <c r="U34" s="23"/>
      <c r="V34" s="4"/>
      <c r="W34" s="23"/>
      <c r="X34" s="23"/>
      <c r="Y34" s="23"/>
      <c r="Z34" s="31">
        <f t="shared" si="2"/>
        <v>0</v>
      </c>
      <c r="AA34" s="31">
        <f t="shared" si="3"/>
        <v>0</v>
      </c>
      <c r="AB34" s="47"/>
      <c r="AC34" s="6">
        <f t="shared" si="4"/>
        <v>0</v>
      </c>
      <c r="AD34" s="6">
        <f t="shared" si="0"/>
        <v>0</v>
      </c>
      <c r="AE34" s="7"/>
      <c r="AF34" s="7"/>
      <c r="AG34" s="7"/>
      <c r="AH34" s="7"/>
      <c r="AI34" s="7"/>
      <c r="AJ34" s="7"/>
      <c r="AK34" s="8">
        <f t="shared" si="5"/>
        <v>0</v>
      </c>
      <c r="AL34" s="9"/>
      <c r="AM34" s="9"/>
      <c r="AN34" s="10">
        <f t="shared" si="6"/>
        <v>0</v>
      </c>
      <c r="AO34" s="8">
        <f t="shared" si="7"/>
        <v>0</v>
      </c>
    </row>
    <row r="35" spans="1:41" x14ac:dyDescent="0.2">
      <c r="A35" s="12"/>
      <c r="B35" s="12"/>
      <c r="C35" s="11"/>
      <c r="D35" s="11"/>
      <c r="E35" s="11"/>
      <c r="F35" s="23"/>
      <c r="G35" s="23"/>
      <c r="H35" s="23"/>
      <c r="I35" s="23"/>
      <c r="J35" s="23"/>
      <c r="K35" s="23"/>
      <c r="L35" s="23"/>
      <c r="M35" s="23"/>
      <c r="N35" s="23"/>
      <c r="O35" s="23"/>
      <c r="P35" s="23"/>
      <c r="Q35" s="23"/>
      <c r="R35" s="5">
        <f t="shared" si="8"/>
        <v>0</v>
      </c>
      <c r="S35" s="5">
        <f t="shared" si="1"/>
        <v>0</v>
      </c>
      <c r="T35" s="4"/>
      <c r="U35" s="23"/>
      <c r="V35" s="4"/>
      <c r="W35" s="23"/>
      <c r="X35" s="23"/>
      <c r="Y35" s="23"/>
      <c r="Z35" s="31">
        <f t="shared" si="2"/>
        <v>0</v>
      </c>
      <c r="AA35" s="31">
        <f t="shared" si="3"/>
        <v>0</v>
      </c>
      <c r="AB35" s="47"/>
      <c r="AC35" s="6">
        <f t="shared" si="4"/>
        <v>0</v>
      </c>
      <c r="AD35" s="6">
        <f t="shared" si="0"/>
        <v>0</v>
      </c>
      <c r="AE35" s="7"/>
      <c r="AF35" s="7"/>
      <c r="AG35" s="7"/>
      <c r="AH35" s="7"/>
      <c r="AI35" s="7"/>
      <c r="AJ35" s="7"/>
      <c r="AK35" s="8">
        <f t="shared" si="5"/>
        <v>0</v>
      </c>
      <c r="AL35" s="9"/>
      <c r="AM35" s="9"/>
      <c r="AN35" s="10">
        <f t="shared" si="6"/>
        <v>0</v>
      </c>
      <c r="AO35" s="8">
        <f t="shared" si="7"/>
        <v>0</v>
      </c>
    </row>
    <row r="36" spans="1:41" x14ac:dyDescent="0.2">
      <c r="A36" s="12"/>
      <c r="B36" s="12"/>
      <c r="C36" s="11"/>
      <c r="D36" s="11"/>
      <c r="E36" s="11"/>
      <c r="F36" s="23"/>
      <c r="G36" s="23"/>
      <c r="H36" s="23"/>
      <c r="I36" s="23"/>
      <c r="J36" s="23"/>
      <c r="K36" s="23"/>
      <c r="L36" s="23"/>
      <c r="M36" s="23"/>
      <c r="N36" s="23"/>
      <c r="O36" s="23"/>
      <c r="P36" s="23"/>
      <c r="Q36" s="23"/>
      <c r="R36" s="5">
        <f t="shared" si="8"/>
        <v>0</v>
      </c>
      <c r="S36" s="5">
        <f t="shared" si="1"/>
        <v>0</v>
      </c>
      <c r="T36" s="4"/>
      <c r="U36" s="23"/>
      <c r="V36" s="4"/>
      <c r="W36" s="23"/>
      <c r="X36" s="23"/>
      <c r="Y36" s="23"/>
      <c r="Z36" s="31">
        <f t="shared" si="2"/>
        <v>0</v>
      </c>
      <c r="AA36" s="31">
        <f t="shared" si="3"/>
        <v>0</v>
      </c>
      <c r="AB36" s="47"/>
      <c r="AC36" s="6">
        <f t="shared" si="4"/>
        <v>0</v>
      </c>
      <c r="AD36" s="6">
        <f t="shared" si="0"/>
        <v>0</v>
      </c>
      <c r="AE36" s="7"/>
      <c r="AF36" s="7"/>
      <c r="AG36" s="7"/>
      <c r="AH36" s="7"/>
      <c r="AI36" s="7"/>
      <c r="AJ36" s="7"/>
      <c r="AK36" s="8">
        <f t="shared" si="5"/>
        <v>0</v>
      </c>
      <c r="AL36" s="9"/>
      <c r="AM36" s="9"/>
      <c r="AN36" s="10">
        <f t="shared" si="6"/>
        <v>0</v>
      </c>
      <c r="AO36" s="8">
        <f t="shared" si="7"/>
        <v>0</v>
      </c>
    </row>
    <row r="37" spans="1:41" x14ac:dyDescent="0.2">
      <c r="A37" s="12"/>
      <c r="B37" s="12"/>
      <c r="C37" s="11"/>
      <c r="D37" s="11"/>
      <c r="E37" s="11"/>
      <c r="F37" s="23"/>
      <c r="G37" s="23"/>
      <c r="H37" s="23"/>
      <c r="I37" s="23"/>
      <c r="J37" s="23"/>
      <c r="K37" s="23"/>
      <c r="L37" s="23"/>
      <c r="M37" s="23"/>
      <c r="N37" s="23"/>
      <c r="O37" s="23"/>
      <c r="P37" s="23"/>
      <c r="Q37" s="23"/>
      <c r="R37" s="5">
        <f t="shared" si="8"/>
        <v>0</v>
      </c>
      <c r="S37" s="5">
        <f t="shared" si="1"/>
        <v>0</v>
      </c>
      <c r="T37" s="4"/>
      <c r="U37" s="23"/>
      <c r="V37" s="4"/>
      <c r="W37" s="23"/>
      <c r="X37" s="23"/>
      <c r="Y37" s="23"/>
      <c r="Z37" s="31">
        <f t="shared" si="2"/>
        <v>0</v>
      </c>
      <c r="AA37" s="31">
        <f t="shared" si="3"/>
        <v>0</v>
      </c>
      <c r="AB37" s="47"/>
      <c r="AC37" s="6">
        <f t="shared" si="4"/>
        <v>0</v>
      </c>
      <c r="AD37" s="6">
        <f t="shared" si="0"/>
        <v>0</v>
      </c>
      <c r="AE37" s="7"/>
      <c r="AF37" s="7"/>
      <c r="AG37" s="7"/>
      <c r="AH37" s="7"/>
      <c r="AI37" s="7"/>
      <c r="AJ37" s="7"/>
      <c r="AK37" s="8">
        <f t="shared" si="5"/>
        <v>0</v>
      </c>
      <c r="AL37" s="9"/>
      <c r="AM37" s="9"/>
      <c r="AN37" s="10">
        <f t="shared" si="6"/>
        <v>0</v>
      </c>
      <c r="AO37" s="8">
        <f t="shared" si="7"/>
        <v>0</v>
      </c>
    </row>
    <row r="38" spans="1:41" x14ac:dyDescent="0.2">
      <c r="A38" s="12"/>
      <c r="B38" s="12"/>
      <c r="C38" s="11"/>
      <c r="D38" s="11"/>
      <c r="E38" s="11"/>
      <c r="F38" s="23"/>
      <c r="G38" s="23"/>
      <c r="H38" s="23"/>
      <c r="I38" s="23"/>
      <c r="J38" s="23"/>
      <c r="K38" s="23"/>
      <c r="L38" s="23"/>
      <c r="M38" s="23"/>
      <c r="N38" s="23"/>
      <c r="O38" s="23"/>
      <c r="P38" s="23"/>
      <c r="Q38" s="23"/>
      <c r="R38" s="5">
        <f t="shared" si="8"/>
        <v>0</v>
      </c>
      <c r="S38" s="5">
        <f t="shared" si="1"/>
        <v>0</v>
      </c>
      <c r="T38" s="4"/>
      <c r="U38" s="23"/>
      <c r="V38" s="4"/>
      <c r="W38" s="23"/>
      <c r="X38" s="23"/>
      <c r="Y38" s="23"/>
      <c r="Z38" s="31">
        <f t="shared" si="2"/>
        <v>0</v>
      </c>
      <c r="AA38" s="31">
        <f t="shared" si="3"/>
        <v>0</v>
      </c>
      <c r="AB38" s="47"/>
      <c r="AC38" s="6">
        <f t="shared" si="4"/>
        <v>0</v>
      </c>
      <c r="AD38" s="6">
        <f t="shared" si="0"/>
        <v>0</v>
      </c>
      <c r="AE38" s="7"/>
      <c r="AF38" s="7"/>
      <c r="AG38" s="7"/>
      <c r="AH38" s="7"/>
      <c r="AI38" s="7"/>
      <c r="AJ38" s="7"/>
      <c r="AK38" s="8">
        <f t="shared" si="5"/>
        <v>0</v>
      </c>
      <c r="AL38" s="9"/>
      <c r="AM38" s="9"/>
      <c r="AN38" s="10">
        <f t="shared" si="6"/>
        <v>0</v>
      </c>
      <c r="AO38" s="8">
        <f t="shared" si="7"/>
        <v>0</v>
      </c>
    </row>
    <row r="39" spans="1:41" x14ac:dyDescent="0.2">
      <c r="A39" s="12"/>
      <c r="B39" s="12"/>
      <c r="C39" s="11"/>
      <c r="D39" s="11"/>
      <c r="E39" s="11"/>
      <c r="F39" s="23"/>
      <c r="G39" s="23"/>
      <c r="H39" s="23"/>
      <c r="I39" s="23"/>
      <c r="J39" s="23"/>
      <c r="K39" s="23"/>
      <c r="L39" s="23"/>
      <c r="M39" s="23"/>
      <c r="N39" s="23"/>
      <c r="O39" s="23"/>
      <c r="P39" s="23"/>
      <c r="Q39" s="23"/>
      <c r="R39" s="5">
        <f t="shared" si="8"/>
        <v>0</v>
      </c>
      <c r="S39" s="5">
        <f t="shared" si="1"/>
        <v>0</v>
      </c>
      <c r="T39" s="4"/>
      <c r="U39" s="23"/>
      <c r="V39" s="4"/>
      <c r="W39" s="23"/>
      <c r="X39" s="23"/>
      <c r="Y39" s="23"/>
      <c r="Z39" s="31">
        <f t="shared" si="2"/>
        <v>0</v>
      </c>
      <c r="AA39" s="31">
        <f t="shared" si="3"/>
        <v>0</v>
      </c>
      <c r="AB39" s="47"/>
      <c r="AC39" s="6">
        <f t="shared" si="4"/>
        <v>0</v>
      </c>
      <c r="AD39" s="6">
        <f t="shared" si="0"/>
        <v>0</v>
      </c>
      <c r="AE39" s="7"/>
      <c r="AF39" s="7"/>
      <c r="AG39" s="7"/>
      <c r="AH39" s="7"/>
      <c r="AI39" s="7"/>
      <c r="AJ39" s="7"/>
      <c r="AK39" s="8">
        <f t="shared" si="5"/>
        <v>0</v>
      </c>
      <c r="AL39" s="9"/>
      <c r="AM39" s="9"/>
      <c r="AN39" s="10">
        <f t="shared" si="6"/>
        <v>0</v>
      </c>
      <c r="AO39" s="8">
        <f t="shared" si="7"/>
        <v>0</v>
      </c>
    </row>
    <row r="40" spans="1:41" x14ac:dyDescent="0.2">
      <c r="A40" s="12"/>
      <c r="B40" s="12"/>
      <c r="C40" s="11"/>
      <c r="D40" s="11"/>
      <c r="E40" s="11"/>
      <c r="F40" s="23"/>
      <c r="G40" s="23"/>
      <c r="H40" s="23"/>
      <c r="I40" s="23"/>
      <c r="J40" s="23"/>
      <c r="K40" s="23"/>
      <c r="L40" s="23"/>
      <c r="M40" s="23"/>
      <c r="N40" s="23"/>
      <c r="O40" s="23"/>
      <c r="P40" s="23"/>
      <c r="Q40" s="23"/>
      <c r="R40" s="5">
        <f t="shared" si="8"/>
        <v>0</v>
      </c>
      <c r="S40" s="5">
        <f t="shared" si="1"/>
        <v>0</v>
      </c>
      <c r="T40" s="4"/>
      <c r="U40" s="23"/>
      <c r="V40" s="4"/>
      <c r="W40" s="23"/>
      <c r="X40" s="23"/>
      <c r="Y40" s="23"/>
      <c r="Z40" s="31">
        <f t="shared" si="2"/>
        <v>0</v>
      </c>
      <c r="AA40" s="31">
        <f t="shared" si="3"/>
        <v>0</v>
      </c>
      <c r="AB40" s="47"/>
      <c r="AC40" s="6">
        <f t="shared" si="4"/>
        <v>0</v>
      </c>
      <c r="AD40" s="6">
        <f t="shared" si="0"/>
        <v>0</v>
      </c>
      <c r="AE40" s="7"/>
      <c r="AF40" s="7"/>
      <c r="AG40" s="7"/>
      <c r="AH40" s="7"/>
      <c r="AI40" s="7"/>
      <c r="AJ40" s="7"/>
      <c r="AK40" s="8">
        <f t="shared" si="5"/>
        <v>0</v>
      </c>
      <c r="AL40" s="9"/>
      <c r="AM40" s="9"/>
      <c r="AN40" s="10">
        <f t="shared" si="6"/>
        <v>0</v>
      </c>
      <c r="AO40" s="8">
        <f t="shared" si="7"/>
        <v>0</v>
      </c>
    </row>
    <row r="41" spans="1:41" x14ac:dyDescent="0.2">
      <c r="C41" s="1"/>
      <c r="D41" s="1"/>
      <c r="E41" s="1"/>
      <c r="F41" s="1"/>
      <c r="G41" s="1"/>
      <c r="H41" s="1"/>
      <c r="I41" s="1"/>
      <c r="J41" s="1"/>
      <c r="K41" s="1"/>
      <c r="L41" s="1"/>
      <c r="M41" s="1"/>
      <c r="N41" s="1"/>
      <c r="O41" s="1"/>
      <c r="P41" s="1"/>
      <c r="Q41" s="1"/>
    </row>
    <row r="42" spans="1:41" x14ac:dyDescent="0.2">
      <c r="C42" s="1"/>
      <c r="D42" s="1"/>
      <c r="E42" s="1"/>
      <c r="F42" s="1"/>
      <c r="G42" s="1"/>
      <c r="H42" s="1"/>
      <c r="I42" s="1"/>
      <c r="J42" s="1"/>
      <c r="K42" s="1"/>
      <c r="L42" s="1"/>
      <c r="M42" s="1"/>
      <c r="N42" s="1"/>
      <c r="O42" s="1"/>
      <c r="P42" s="1"/>
      <c r="Q42" s="1"/>
    </row>
    <row r="43" spans="1:41" x14ac:dyDescent="0.2">
      <c r="C43" s="1"/>
      <c r="D43" s="1"/>
      <c r="E43" s="1"/>
      <c r="F43" s="1"/>
      <c r="G43" s="1"/>
      <c r="H43" s="1"/>
      <c r="I43" s="1"/>
      <c r="J43" s="1"/>
      <c r="K43" s="1"/>
      <c r="L43" s="1"/>
      <c r="M43" s="1"/>
      <c r="N43" s="1"/>
      <c r="O43" s="1"/>
      <c r="P43" s="1"/>
      <c r="Q43" s="1"/>
    </row>
    <row r="44" spans="1:41" x14ac:dyDescent="0.2">
      <c r="C44" s="1"/>
      <c r="D44" s="1"/>
      <c r="E44" s="1"/>
      <c r="F44" s="1"/>
      <c r="G44" s="1"/>
      <c r="H44" s="1"/>
      <c r="I44" s="1"/>
      <c r="J44" s="1"/>
      <c r="K44" s="1"/>
      <c r="L44" s="1"/>
      <c r="M44" s="1"/>
      <c r="N44" s="1"/>
      <c r="O44" s="1"/>
      <c r="P44" s="1"/>
      <c r="Q44" s="1"/>
    </row>
    <row r="45" spans="1:41" x14ac:dyDescent="0.2">
      <c r="C45" s="1"/>
      <c r="D45" s="1"/>
      <c r="E45" s="1"/>
      <c r="F45" s="1"/>
      <c r="G45" s="1"/>
      <c r="H45" s="1"/>
      <c r="I45" s="1"/>
      <c r="J45" s="1"/>
      <c r="K45" s="1"/>
      <c r="L45" s="1"/>
      <c r="M45" s="1"/>
      <c r="N45" s="1"/>
      <c r="O45" s="1"/>
      <c r="P45" s="1"/>
      <c r="Q45" s="1"/>
    </row>
    <row r="46" spans="1:41" x14ac:dyDescent="0.2">
      <c r="C46" s="1"/>
      <c r="D46" s="1"/>
      <c r="E46" s="1"/>
      <c r="F46" s="1"/>
      <c r="G46" s="1"/>
      <c r="H46" s="1"/>
      <c r="I46" s="1"/>
      <c r="J46" s="1"/>
      <c r="K46" s="1"/>
      <c r="L46" s="1"/>
      <c r="M46" s="1"/>
      <c r="N46" s="1"/>
      <c r="O46" s="1"/>
      <c r="P46" s="1"/>
      <c r="Q46" s="1"/>
    </row>
    <row r="47" spans="1:41" x14ac:dyDescent="0.2">
      <c r="C47" s="1"/>
      <c r="D47" s="1"/>
      <c r="E47" s="1"/>
      <c r="F47" s="1"/>
      <c r="G47" s="1"/>
      <c r="H47" s="1"/>
      <c r="I47" s="1"/>
      <c r="J47" s="1"/>
      <c r="K47" s="1"/>
      <c r="L47" s="1"/>
      <c r="M47" s="1"/>
      <c r="N47" s="1"/>
      <c r="O47" s="1"/>
      <c r="P47" s="1"/>
      <c r="Q47" s="1"/>
    </row>
    <row r="48" spans="1:41"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sheetData>
  <sheetProtection algorithmName="SHA-512" hashValue="KzkiqwFTMDg2ySfuVOF6LXamAIGw9qJ5eMBWLLZTI+xHUSFe1+xX2sWEhHXFgUkAcwgHnvSNR0EVqhwb2nFQ/g==" saltValue="MWrffumkL+JzZk2niUBFXA==" spinCount="100000" sheet="1" selectLockedCells="1"/>
  <phoneticPr fontId="24" type="noConversion"/>
  <conditionalFormatting sqref="E2:E40 Y2 Y4:Y6 Y17:Y40">
    <cfRule type="expression" dxfId="22" priority="54">
      <formula>AND(NOT(ISBLANK(C2)),ISBLANK(E2))</formula>
    </cfRule>
  </conditionalFormatting>
  <conditionalFormatting sqref="F2:F40 H2:H40 J2:J40 L2:L40 N2:N40 P2:P5 T2:T6 V2 V4:V6 V16:V40 T14 V14 T16:T40 V8:V10 U3:X3 P8:P40 T8:T10">
    <cfRule type="expression" dxfId="21" priority="53">
      <formula>AND(NOT(ISBLANK(G2)),ISBLANK(F2))</formula>
    </cfRule>
  </conditionalFormatting>
  <conditionalFormatting sqref="G2:G40 I2:I40 K2:K40 M2:M40 O2:O40 Q2:Q5 U2 W2:X2 W4:X6 U4:U6 W8:X10 W14:X14 W16:X40 U16:U40 U14 Q8:Q40 U8:U10">
    <cfRule type="expression" dxfId="20" priority="52">
      <formula>AND(NOT(ISBLANK(F2)),ISBLANK(G2))</formula>
    </cfRule>
  </conditionalFormatting>
  <conditionalFormatting sqref="T13 V13:X13">
    <cfRule type="expression" dxfId="19" priority="22">
      <formula>AND(NOT(ISBLANK(U13)),ISBLANK(T13))</formula>
    </cfRule>
  </conditionalFormatting>
  <conditionalFormatting sqref="U13">
    <cfRule type="expression" dxfId="18" priority="21">
      <formula>AND(NOT(ISBLANK(T13)),ISBLANK(U13))</formula>
    </cfRule>
  </conditionalFormatting>
  <conditionalFormatting sqref="T15 V15:X15">
    <cfRule type="expression" dxfId="17" priority="20">
      <formula>AND(NOT(ISBLANK(U15)),ISBLANK(T15))</formula>
    </cfRule>
  </conditionalFormatting>
  <conditionalFormatting sqref="U15">
    <cfRule type="expression" dxfId="16" priority="19">
      <formula>AND(NOT(ISBLANK(T15)),ISBLANK(U15))</formula>
    </cfRule>
  </conditionalFormatting>
  <conditionalFormatting sqref="Y3">
    <cfRule type="expression" dxfId="15" priority="17">
      <formula>AND(NOT(ISBLANK(W3)),ISBLANK(Y3))</formula>
    </cfRule>
  </conditionalFormatting>
  <conditionalFormatting sqref="Y8:Y10 Y13:Y16">
    <cfRule type="expression" dxfId="14" priority="16">
      <formula>AND(NOT(ISBLANK(W8)),ISBLANK(Y8))</formula>
    </cfRule>
  </conditionalFormatting>
  <conditionalFormatting sqref="P7">
    <cfRule type="expression" dxfId="13" priority="15">
      <formula>AND(NOT(ISBLANK(Q7)),ISBLANK(P7))</formula>
    </cfRule>
  </conditionalFormatting>
  <conditionalFormatting sqref="Q7">
    <cfRule type="expression" dxfId="12" priority="14">
      <formula>AND(NOT(ISBLANK(P7)),ISBLANK(Q7))</formula>
    </cfRule>
  </conditionalFormatting>
  <conditionalFormatting sqref="P6">
    <cfRule type="expression" dxfId="11" priority="11">
      <formula>AND(NOT(ISBLANK(Q6)),ISBLANK(P6))</formula>
    </cfRule>
  </conditionalFormatting>
  <conditionalFormatting sqref="Q6">
    <cfRule type="expression" dxfId="10" priority="10">
      <formula>AND(NOT(ISBLANK(P6)),ISBLANK(Q6))</formula>
    </cfRule>
  </conditionalFormatting>
  <conditionalFormatting sqref="Y7">
    <cfRule type="expression" dxfId="9" priority="9">
      <formula>AND(NOT(ISBLANK(W7)),ISBLANK(Y7))</formula>
    </cfRule>
  </conditionalFormatting>
  <conditionalFormatting sqref="T7 V7">
    <cfRule type="expression" dxfId="8" priority="8">
      <formula>AND(NOT(ISBLANK(U7)),ISBLANK(T7))</formula>
    </cfRule>
  </conditionalFormatting>
  <conditionalFormatting sqref="W7:X7 U7">
    <cfRule type="expression" dxfId="7" priority="7">
      <formula>AND(NOT(ISBLANK(T7)),ISBLANK(U7))</formula>
    </cfRule>
  </conditionalFormatting>
  <conditionalFormatting sqref="Y11">
    <cfRule type="expression" dxfId="6" priority="6">
      <formula>AND(NOT(ISBLANK(W11)),ISBLANK(Y11))</formula>
    </cfRule>
  </conditionalFormatting>
  <conditionalFormatting sqref="T11 V11">
    <cfRule type="expression" dxfId="5" priority="5">
      <formula>AND(NOT(ISBLANK(U11)),ISBLANK(T11))</formula>
    </cfRule>
  </conditionalFormatting>
  <conditionalFormatting sqref="W11:X11 U11">
    <cfRule type="expression" dxfId="4" priority="4">
      <formula>AND(NOT(ISBLANK(T11)),ISBLANK(U11))</formula>
    </cfRule>
  </conditionalFormatting>
  <conditionalFormatting sqref="Y12">
    <cfRule type="expression" dxfId="3" priority="3">
      <formula>AND(NOT(ISBLANK(W12)),ISBLANK(Y12))</formula>
    </cfRule>
  </conditionalFormatting>
  <conditionalFormatting sqref="T12 V12">
    <cfRule type="expression" dxfId="2" priority="2">
      <formula>AND(NOT(ISBLANK(U12)),ISBLANK(T12))</formula>
    </cfRule>
  </conditionalFormatting>
  <conditionalFormatting sqref="W12:X12 U12">
    <cfRule type="expression" dxfId="1" priority="1">
      <formula>AND(NOT(ISBLANK(T12)),ISBLANK(U12))</formula>
    </cfRule>
  </conditionalFormatting>
  <dataValidations xWindow="281" yWindow="518" count="7">
    <dataValidation operator="lessThanOrEqual" allowBlank="1" showInputMessage="1" showErrorMessage="1" error="FTE cannot be greater than Headcount_x000a_" sqref="AN41:AO65515 C41:Q65515 S2:S65515 R1:R65515 AP1:GU1048576 AK41:AK65515 A1:E1 T41:AB65515 AC2:AD65515 S1:AB1"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656B-021D-454A-969B-31086E3C455C}">
  <sheetPr>
    <tabColor rgb="FF00B050"/>
  </sheetPr>
  <dimension ref="A1:H15"/>
  <sheetViews>
    <sheetView showGridLines="0" zoomScale="70" zoomScaleNormal="70" workbookViewId="0">
      <pane xSplit="6" ySplit="1" topLeftCell="G2" activePane="bottomRight" state="frozen"/>
      <selection pane="topRight" activeCell="G1" sqref="G1"/>
      <selection pane="bottomLeft" activeCell="A2" sqref="A2"/>
      <selection pane="bottomRight" activeCell="G2" sqref="G2:H15"/>
    </sheetView>
  </sheetViews>
  <sheetFormatPr defaultColWidth="9" defaultRowHeight="15" x14ac:dyDescent="0.2"/>
  <cols>
    <col min="1" max="1" width="29.77734375" style="62" customWidth="1"/>
    <col min="2" max="3" width="7.44140625" style="24" customWidth="1"/>
    <col min="4" max="4" width="24.5546875" style="24" bestFit="1" customWidth="1"/>
    <col min="5" max="5" width="24.109375" style="24" bestFit="1" customWidth="1"/>
    <col min="6" max="6" width="27.21875" style="24" bestFit="1" customWidth="1"/>
    <col min="7" max="7" width="69.33203125" style="24" customWidth="1"/>
    <col min="8" max="8" width="99.77734375" style="24" customWidth="1"/>
    <col min="9" max="16384" width="9" style="24"/>
  </cols>
  <sheetData>
    <row r="1" spans="1:8" ht="31.5" x14ac:dyDescent="0.2">
      <c r="A1" s="63" t="s">
        <v>59</v>
      </c>
      <c r="B1" s="50" t="s">
        <v>0</v>
      </c>
      <c r="C1" s="51" t="s">
        <v>1</v>
      </c>
      <c r="D1" s="51" t="s">
        <v>60</v>
      </c>
      <c r="E1" s="51" t="s">
        <v>61</v>
      </c>
      <c r="F1" s="52" t="s">
        <v>62</v>
      </c>
      <c r="G1" s="60" t="s">
        <v>63</v>
      </c>
      <c r="H1" s="61" t="s">
        <v>64</v>
      </c>
    </row>
    <row r="2" spans="1:8" ht="49.5" customHeight="1" x14ac:dyDescent="0.2">
      <c r="B2" s="53">
        <v>2022</v>
      </c>
      <c r="C2" s="12" t="s">
        <v>65</v>
      </c>
      <c r="D2" s="11" t="s">
        <v>42</v>
      </c>
      <c r="E2" s="11" t="s">
        <v>43</v>
      </c>
      <c r="F2" s="48" t="s">
        <v>42</v>
      </c>
      <c r="G2" s="49"/>
      <c r="H2" s="54"/>
    </row>
    <row r="3" spans="1:8" ht="49.5" customHeight="1" x14ac:dyDescent="0.2">
      <c r="B3" s="53">
        <v>2022</v>
      </c>
      <c r="C3" s="12" t="s">
        <v>66</v>
      </c>
      <c r="D3" s="11" t="s">
        <v>44</v>
      </c>
      <c r="E3" s="11" t="s">
        <v>45</v>
      </c>
      <c r="F3" s="48" t="s">
        <v>42</v>
      </c>
      <c r="G3" s="49"/>
      <c r="H3" s="64"/>
    </row>
    <row r="4" spans="1:8" ht="49.5" customHeight="1" x14ac:dyDescent="0.2">
      <c r="B4" s="53">
        <v>2022</v>
      </c>
      <c r="C4" s="12" t="s">
        <v>67</v>
      </c>
      <c r="D4" s="11" t="s">
        <v>46</v>
      </c>
      <c r="E4" s="11" t="s">
        <v>45</v>
      </c>
      <c r="F4" s="48" t="s">
        <v>42</v>
      </c>
      <c r="G4" s="49"/>
      <c r="H4" s="54"/>
    </row>
    <row r="5" spans="1:8" ht="49.5" customHeight="1" x14ac:dyDescent="0.2">
      <c r="B5" s="53">
        <v>2022</v>
      </c>
      <c r="C5" s="12" t="s">
        <v>68</v>
      </c>
      <c r="D5" s="11" t="s">
        <v>47</v>
      </c>
      <c r="E5" s="11" t="s">
        <v>45</v>
      </c>
      <c r="F5" s="48" t="s">
        <v>42</v>
      </c>
      <c r="G5" s="49"/>
      <c r="H5" s="54"/>
    </row>
    <row r="6" spans="1:8" ht="49.5" customHeight="1" x14ac:dyDescent="0.2">
      <c r="B6" s="53">
        <v>2022</v>
      </c>
      <c r="C6" s="12" t="s">
        <v>69</v>
      </c>
      <c r="D6" s="11" t="s">
        <v>48</v>
      </c>
      <c r="E6" s="11" t="s">
        <v>45</v>
      </c>
      <c r="F6" s="48" t="s">
        <v>42</v>
      </c>
      <c r="G6" s="49"/>
      <c r="H6" s="54"/>
    </row>
    <row r="7" spans="1:8" ht="49.5" customHeight="1" x14ac:dyDescent="0.2">
      <c r="B7" s="53">
        <v>2022</v>
      </c>
      <c r="C7" s="12" t="s">
        <v>41</v>
      </c>
      <c r="D7" s="11" t="s">
        <v>49</v>
      </c>
      <c r="E7" s="11" t="s">
        <v>50</v>
      </c>
      <c r="F7" s="48" t="s">
        <v>42</v>
      </c>
      <c r="G7" s="49"/>
      <c r="H7" s="54"/>
    </row>
    <row r="8" spans="1:8" ht="49.5" customHeight="1" x14ac:dyDescent="0.2">
      <c r="B8" s="53">
        <v>2022</v>
      </c>
      <c r="C8" s="12" t="s">
        <v>70</v>
      </c>
      <c r="D8" s="11" t="s">
        <v>51</v>
      </c>
      <c r="E8" s="11" t="s">
        <v>50</v>
      </c>
      <c r="F8" s="48" t="s">
        <v>42</v>
      </c>
      <c r="G8" s="49"/>
      <c r="H8" s="54"/>
    </row>
    <row r="9" spans="1:8" ht="80.25" customHeight="1" x14ac:dyDescent="0.2">
      <c r="B9" s="53">
        <v>2022</v>
      </c>
      <c r="C9" s="12" t="s">
        <v>71</v>
      </c>
      <c r="D9" s="11" t="s">
        <v>52</v>
      </c>
      <c r="E9" s="11" t="s">
        <v>50</v>
      </c>
      <c r="F9" s="48" t="s">
        <v>42</v>
      </c>
      <c r="G9" s="49"/>
      <c r="H9" s="49"/>
    </row>
    <row r="10" spans="1:8" ht="49.5" customHeight="1" x14ac:dyDescent="0.2">
      <c r="B10" s="53">
        <v>2022</v>
      </c>
      <c r="C10" s="12" t="s">
        <v>72</v>
      </c>
      <c r="D10" s="11" t="s">
        <v>53</v>
      </c>
      <c r="E10" s="11" t="s">
        <v>50</v>
      </c>
      <c r="F10" s="48" t="s">
        <v>42</v>
      </c>
      <c r="G10" s="49"/>
      <c r="H10" s="54"/>
    </row>
    <row r="11" spans="1:8" ht="49.5" customHeight="1" x14ac:dyDescent="0.2">
      <c r="B11" s="53">
        <v>2022</v>
      </c>
      <c r="C11" s="12" t="s">
        <v>73</v>
      </c>
      <c r="D11" s="11" t="s">
        <v>54</v>
      </c>
      <c r="E11" s="11" t="s">
        <v>50</v>
      </c>
      <c r="F11" s="48" t="s">
        <v>42</v>
      </c>
      <c r="G11" s="49"/>
      <c r="H11" s="54"/>
    </row>
    <row r="12" spans="1:8" ht="49.5" customHeight="1" x14ac:dyDescent="0.2">
      <c r="B12" s="53">
        <v>2022</v>
      </c>
      <c r="C12" s="12" t="s">
        <v>74</v>
      </c>
      <c r="D12" s="11" t="s">
        <v>55</v>
      </c>
      <c r="E12" s="11" t="s">
        <v>50</v>
      </c>
      <c r="F12" s="48" t="s">
        <v>42</v>
      </c>
      <c r="G12" s="49"/>
      <c r="H12" s="54"/>
    </row>
    <row r="13" spans="1:8" ht="67.5" customHeight="1" x14ac:dyDescent="0.2">
      <c r="B13" s="53">
        <v>2022</v>
      </c>
      <c r="C13" s="12" t="s">
        <v>75</v>
      </c>
      <c r="D13" s="11" t="s">
        <v>56</v>
      </c>
      <c r="E13" s="11" t="s">
        <v>50</v>
      </c>
      <c r="F13" s="48" t="s">
        <v>42</v>
      </c>
      <c r="G13" s="49"/>
      <c r="H13" s="54"/>
    </row>
    <row r="14" spans="1:8" ht="49.5" customHeight="1" x14ac:dyDescent="0.2">
      <c r="B14" s="53">
        <v>2022</v>
      </c>
      <c r="C14" s="12" t="s">
        <v>65</v>
      </c>
      <c r="D14" s="11" t="s">
        <v>57</v>
      </c>
      <c r="E14" s="11" t="s">
        <v>50</v>
      </c>
      <c r="F14" s="48" t="s">
        <v>42</v>
      </c>
      <c r="G14" s="49"/>
      <c r="H14" s="54"/>
    </row>
    <row r="15" spans="1:8" ht="49.5" customHeight="1" thickBot="1" x14ac:dyDescent="0.25">
      <c r="B15" s="55">
        <v>2022</v>
      </c>
      <c r="C15" s="12" t="s">
        <v>66</v>
      </c>
      <c r="D15" s="56" t="s">
        <v>58</v>
      </c>
      <c r="E15" s="56" t="s">
        <v>50</v>
      </c>
      <c r="F15" s="57" t="s">
        <v>42</v>
      </c>
      <c r="G15" s="58"/>
      <c r="H15" s="59"/>
    </row>
  </sheetData>
  <autoFilter ref="B1:F15" xr:uid="{934C656B-021D-454A-969B-31086E3C455C}"/>
  <phoneticPr fontId="24" type="noConversion"/>
  <conditionalFormatting sqref="F2:F15">
    <cfRule type="expression" dxfId="0" priority="1">
      <formula>AND(NOT(ISBLANK(D2)),ISBLANK(F2))</formula>
    </cfRule>
  </conditionalFormatting>
  <dataValidations count="1">
    <dataValidation operator="lessThanOrEqual" allowBlank="1" showInputMessage="1" showErrorMessage="1" error="FTE cannot be greater than Headcount_x000a_" sqref="G2:G15 H2 H4:H15" xr:uid="{625D50C3-B763-4DF9-8AEC-4E944D5A1922}"/>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34955B14-E903-4536-BA87-9A9C19A63307}">
          <x14:formula1>
            <xm:f>'Organisations list'!$H$2:$H$7</xm:f>
          </x14:formula1>
          <xm:sqref>E2:E15</xm:sqref>
        </x14:dataValidation>
        <x14:dataValidation type="list" allowBlank="1" showInputMessage="1" showErrorMessage="1" xr:uid="{31DD0B6A-6E99-4FC4-8A36-F515A95D84F8}">
          <x14:formula1>
            <xm:f>'Organisations list'!$I$4:$I$15</xm:f>
          </x14:formula1>
          <xm:sqref>C2:C15</xm:sqref>
        </x14:dataValidation>
        <x14:dataValidation type="list" allowBlank="1" showInputMessage="1" showErrorMessage="1" xr:uid="{872220FA-EF9B-420A-BA74-75C8AF7F062E}">
          <x14:formula1>
            <xm:f>'Organisations list'!$I$2:$I$3</xm:f>
          </x14:formula1>
          <xm:sqref>B2:B15</xm:sqref>
        </x14:dataValidation>
        <x14:dataValidation type="list" allowBlank="1" showInputMessage="1" showErrorMessage="1" xr:uid="{A19BEC74-DB4A-4F85-81F3-690D7EF55524}">
          <x14:formula1>
            <xm:f>'Organisations list'!$F$2:$F$198</xm:f>
          </x14:formula1>
          <xm:sqref>D2:D15</xm:sqref>
        </x14:dataValidation>
        <x14:dataValidation type="list" allowBlank="1" showInputMessage="1" showErrorMessage="1" xr:uid="{388DA88B-237E-4E4C-87D3-D82E4DE03A6F}">
          <x14:formula1>
            <xm:f>'Organisations list'!$G$2:$G$36</xm:f>
          </x14:formula1>
          <xm:sqref>F2:F15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2" customWidth="1"/>
    <col min="2" max="2" width="150.6640625" style="43" customWidth="1"/>
    <col min="3" max="16384" width="9.21875" style="33"/>
  </cols>
  <sheetData>
    <row r="1" spans="1:2" x14ac:dyDescent="0.2">
      <c r="A1" s="35" t="s">
        <v>76</v>
      </c>
      <c r="B1" s="36" t="s">
        <v>77</v>
      </c>
    </row>
    <row r="2" spans="1:2" ht="72" customHeight="1" x14ac:dyDescent="0.2">
      <c r="A2" s="34" t="s">
        <v>2</v>
      </c>
      <c r="B2" s="40" t="s">
        <v>78</v>
      </c>
    </row>
    <row r="3" spans="1:2" ht="50.1" customHeight="1" x14ac:dyDescent="0.2">
      <c r="A3" s="34" t="s">
        <v>79</v>
      </c>
      <c r="B3" s="39" t="s">
        <v>80</v>
      </c>
    </row>
    <row r="4" spans="1:2" ht="50.1" customHeight="1" x14ac:dyDescent="0.2">
      <c r="A4" s="34" t="s">
        <v>81</v>
      </c>
      <c r="B4" s="38" t="s">
        <v>82</v>
      </c>
    </row>
    <row r="5" spans="1:2" ht="73.5" customHeight="1" x14ac:dyDescent="0.2">
      <c r="A5" s="34" t="s">
        <v>83</v>
      </c>
      <c r="B5" s="37" t="s">
        <v>84</v>
      </c>
    </row>
    <row r="6" spans="1:2" ht="20.100000000000001" customHeight="1" x14ac:dyDescent="0.2">
      <c r="A6" s="34" t="s">
        <v>85</v>
      </c>
      <c r="B6" s="37" t="s">
        <v>86</v>
      </c>
    </row>
    <row r="7" spans="1:2" ht="20.100000000000001" customHeight="1" x14ac:dyDescent="0.2">
      <c r="A7" s="34" t="s">
        <v>87</v>
      </c>
      <c r="B7" s="37" t="s">
        <v>88</v>
      </c>
    </row>
    <row r="8" spans="1:2" ht="20.100000000000001" customHeight="1" x14ac:dyDescent="0.2">
      <c r="A8" s="34" t="s">
        <v>89</v>
      </c>
      <c r="B8" s="37" t="s">
        <v>90</v>
      </c>
    </row>
    <row r="9" spans="1:2" ht="20.100000000000001" customHeight="1" x14ac:dyDescent="0.2">
      <c r="A9" s="34" t="s">
        <v>91</v>
      </c>
      <c r="B9" s="37" t="s">
        <v>92</v>
      </c>
    </row>
    <row r="10" spans="1:2" ht="20.100000000000001" customHeight="1" x14ac:dyDescent="0.2">
      <c r="A10" s="34" t="s">
        <v>93</v>
      </c>
      <c r="B10" s="37" t="s">
        <v>94</v>
      </c>
    </row>
    <row r="11" spans="1:2" ht="25.5" x14ac:dyDescent="0.2">
      <c r="A11" s="34" t="s">
        <v>95</v>
      </c>
      <c r="B11" s="37" t="s">
        <v>96</v>
      </c>
    </row>
    <row r="12" spans="1:2" ht="102" x14ac:dyDescent="0.2">
      <c r="A12" s="34" t="s">
        <v>97</v>
      </c>
      <c r="B12" s="37" t="s">
        <v>98</v>
      </c>
    </row>
    <row r="13" spans="1:2" ht="30" customHeight="1" x14ac:dyDescent="0.2">
      <c r="A13" s="34" t="s">
        <v>99</v>
      </c>
      <c r="B13" s="37" t="s">
        <v>100</v>
      </c>
    </row>
    <row r="14" spans="1:2" ht="30" customHeight="1" x14ac:dyDescent="0.2">
      <c r="A14" s="34" t="s">
        <v>101</v>
      </c>
      <c r="B14" s="37" t="s">
        <v>102</v>
      </c>
    </row>
    <row r="15" spans="1:2" ht="174.95" customHeight="1" x14ac:dyDescent="0.2">
      <c r="A15" s="34" t="s">
        <v>103</v>
      </c>
      <c r="B15" s="37" t="s">
        <v>104</v>
      </c>
    </row>
    <row r="16" spans="1:2" ht="33" customHeight="1" x14ac:dyDescent="0.2">
      <c r="A16" s="34" t="s">
        <v>105</v>
      </c>
      <c r="B16" s="37" t="s">
        <v>106</v>
      </c>
    </row>
    <row r="17" spans="1:2" ht="102" x14ac:dyDescent="0.2">
      <c r="A17" s="44" t="s">
        <v>107</v>
      </c>
      <c r="B17" s="45" t="s">
        <v>108</v>
      </c>
    </row>
    <row r="18" spans="1:2" ht="30" customHeight="1" x14ac:dyDescent="0.2">
      <c r="A18" s="34" t="s">
        <v>109</v>
      </c>
      <c r="B18" s="37" t="s">
        <v>110</v>
      </c>
    </row>
    <row r="19" spans="1:2" ht="30" customHeight="1" x14ac:dyDescent="0.2">
      <c r="A19" s="34" t="s">
        <v>111</v>
      </c>
      <c r="B19" s="37" t="s">
        <v>112</v>
      </c>
    </row>
    <row r="25" spans="1:2" x14ac:dyDescent="0.2">
      <c r="B25" s="43" t="s">
        <v>113</v>
      </c>
    </row>
    <row r="26" spans="1:2" ht="15" x14ac:dyDescent="0.2">
      <c r="B26" s="46"/>
    </row>
  </sheetData>
  <sheetProtection algorithmName="SHA-512" hashValue="sdijuX9eilNtPfI9UJ+PUOc1Vp8dqHu0Oz9T/hPBdyF/QUYdxPt29PHVfe97uTGOcsVDlfR9LHNWpzfKjjDAYQ==" saltValue="ZOJ06T0Ekxd245nsxKbKDQ=="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 x14ac:dyDescent="0.2"/>
  <cols>
    <col min="1" max="1" width="9.21875" style="22"/>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2" hidden="1" customWidth="1"/>
    <col min="9" max="9" width="11.6640625" style="1" hidden="1" customWidth="1"/>
    <col min="10" max="25" width="9.21875" style="22"/>
  </cols>
  <sheetData>
    <row r="1" spans="2:9" ht="15.75" x14ac:dyDescent="0.2">
      <c r="B1" s="15" t="s">
        <v>114</v>
      </c>
      <c r="C1" s="16" t="s">
        <v>2</v>
      </c>
      <c r="D1" s="17" t="s">
        <v>3</v>
      </c>
      <c r="F1" s="13" t="s">
        <v>115</v>
      </c>
      <c r="G1" s="13" t="s">
        <v>116</v>
      </c>
      <c r="H1" s="41" t="s">
        <v>3</v>
      </c>
      <c r="I1" s="14" t="s">
        <v>117</v>
      </c>
    </row>
    <row r="2" spans="2:9" x14ac:dyDescent="0.2">
      <c r="B2" s="18" t="s">
        <v>118</v>
      </c>
      <c r="C2" s="3" t="s">
        <v>119</v>
      </c>
      <c r="D2" s="19" t="s">
        <v>43</v>
      </c>
      <c r="F2" s="3" t="s">
        <v>120</v>
      </c>
      <c r="G2" s="1" t="s">
        <v>118</v>
      </c>
      <c r="H2" s="22" t="s">
        <v>121</v>
      </c>
      <c r="I2" s="1">
        <v>2022</v>
      </c>
    </row>
    <row r="3" spans="2:9" x14ac:dyDescent="0.2">
      <c r="B3" s="18" t="s">
        <v>118</v>
      </c>
      <c r="C3" s="3" t="s">
        <v>122</v>
      </c>
      <c r="D3" s="19" t="s">
        <v>123</v>
      </c>
      <c r="F3" s="3" t="s">
        <v>124</v>
      </c>
      <c r="G3" s="1" t="s">
        <v>125</v>
      </c>
      <c r="H3" s="22" t="s">
        <v>45</v>
      </c>
      <c r="I3" s="1">
        <v>2023</v>
      </c>
    </row>
    <row r="4" spans="2:9" x14ac:dyDescent="0.2">
      <c r="B4" s="18" t="s">
        <v>118</v>
      </c>
      <c r="C4" s="3" t="s">
        <v>126</v>
      </c>
      <c r="D4" s="19" t="s">
        <v>123</v>
      </c>
      <c r="F4" s="3" t="s">
        <v>127</v>
      </c>
      <c r="G4" s="1" t="s">
        <v>128</v>
      </c>
      <c r="H4" s="22" t="s">
        <v>50</v>
      </c>
      <c r="I4" s="1" t="s">
        <v>71</v>
      </c>
    </row>
    <row r="5" spans="2:9" x14ac:dyDescent="0.2">
      <c r="B5" s="18" t="s">
        <v>118</v>
      </c>
      <c r="C5" s="3" t="s">
        <v>129</v>
      </c>
      <c r="D5" s="19" t="s">
        <v>123</v>
      </c>
      <c r="F5" s="3" t="s">
        <v>49</v>
      </c>
      <c r="G5" s="1" t="s">
        <v>130</v>
      </c>
      <c r="H5" s="22" t="s">
        <v>43</v>
      </c>
      <c r="I5" s="1" t="s">
        <v>72</v>
      </c>
    </row>
    <row r="6" spans="2:9" x14ac:dyDescent="0.2">
      <c r="B6" s="18" t="s">
        <v>118</v>
      </c>
      <c r="C6" s="3" t="s">
        <v>131</v>
      </c>
      <c r="D6" s="19" t="s">
        <v>123</v>
      </c>
      <c r="F6" s="3" t="s">
        <v>44</v>
      </c>
      <c r="G6" s="1" t="s">
        <v>132</v>
      </c>
      <c r="H6" s="22" t="s">
        <v>123</v>
      </c>
      <c r="I6" s="1" t="s">
        <v>73</v>
      </c>
    </row>
    <row r="7" spans="2:9" x14ac:dyDescent="0.2">
      <c r="B7" s="18" t="s">
        <v>125</v>
      </c>
      <c r="C7" s="3" t="s">
        <v>133</v>
      </c>
      <c r="D7" s="19" t="s">
        <v>50</v>
      </c>
      <c r="F7" s="3" t="s">
        <v>134</v>
      </c>
      <c r="G7" s="1" t="s">
        <v>135</v>
      </c>
      <c r="H7" s="22" t="s">
        <v>136</v>
      </c>
      <c r="I7" s="1" t="s">
        <v>74</v>
      </c>
    </row>
    <row r="8" spans="2:9" x14ac:dyDescent="0.2">
      <c r="B8" s="18" t="s">
        <v>125</v>
      </c>
      <c r="C8" s="3" t="s">
        <v>125</v>
      </c>
      <c r="D8" s="19" t="s">
        <v>43</v>
      </c>
      <c r="F8" s="3" t="s">
        <v>137</v>
      </c>
      <c r="G8" s="1" t="s">
        <v>138</v>
      </c>
      <c r="I8" s="1" t="s">
        <v>75</v>
      </c>
    </row>
    <row r="9" spans="2:9" x14ac:dyDescent="0.2">
      <c r="B9" s="18" t="s">
        <v>125</v>
      </c>
      <c r="C9" s="3" t="s">
        <v>139</v>
      </c>
      <c r="D9" s="19" t="s">
        <v>50</v>
      </c>
      <c r="F9" s="3" t="s">
        <v>119</v>
      </c>
      <c r="G9" s="1" t="s">
        <v>42</v>
      </c>
      <c r="I9" s="1" t="s">
        <v>65</v>
      </c>
    </row>
    <row r="10" spans="2:9" x14ac:dyDescent="0.2">
      <c r="B10" s="18" t="s">
        <v>125</v>
      </c>
      <c r="C10" s="3" t="s">
        <v>140</v>
      </c>
      <c r="D10" s="19" t="s">
        <v>45</v>
      </c>
      <c r="F10" s="3" t="s">
        <v>133</v>
      </c>
      <c r="G10" s="1" t="s">
        <v>141</v>
      </c>
      <c r="I10" s="1" t="s">
        <v>66</v>
      </c>
    </row>
    <row r="11" spans="2:9" x14ac:dyDescent="0.2">
      <c r="B11" s="18" t="s">
        <v>125</v>
      </c>
      <c r="C11" s="25" t="s">
        <v>142</v>
      </c>
      <c r="D11" s="19" t="s">
        <v>50</v>
      </c>
      <c r="F11" s="3" t="s">
        <v>143</v>
      </c>
      <c r="G11" s="3" t="s">
        <v>144</v>
      </c>
      <c r="I11" s="1" t="s">
        <v>67</v>
      </c>
    </row>
    <row r="12" spans="2:9" x14ac:dyDescent="0.2">
      <c r="B12" s="18" t="s">
        <v>128</v>
      </c>
      <c r="C12" s="3" t="s">
        <v>128</v>
      </c>
      <c r="D12" s="19" t="s">
        <v>123</v>
      </c>
      <c r="F12" s="3" t="s">
        <v>145</v>
      </c>
      <c r="G12" s="1" t="s">
        <v>146</v>
      </c>
      <c r="I12" s="1" t="s">
        <v>68</v>
      </c>
    </row>
    <row r="13" spans="2:9" x14ac:dyDescent="0.2">
      <c r="B13" s="18" t="s">
        <v>130</v>
      </c>
      <c r="C13" s="3" t="s">
        <v>130</v>
      </c>
      <c r="D13" s="19" t="s">
        <v>123</v>
      </c>
      <c r="F13" s="3" t="s">
        <v>147</v>
      </c>
      <c r="G13" s="1" t="s">
        <v>148</v>
      </c>
      <c r="I13" s="1" t="s">
        <v>69</v>
      </c>
    </row>
    <row r="14" spans="2:9" x14ac:dyDescent="0.2">
      <c r="B14" s="18" t="s">
        <v>132</v>
      </c>
      <c r="C14" s="3" t="s">
        <v>120</v>
      </c>
      <c r="D14" s="19" t="s">
        <v>121</v>
      </c>
      <c r="F14" s="3" t="s">
        <v>149</v>
      </c>
      <c r="G14" s="1" t="s">
        <v>150</v>
      </c>
      <c r="I14" s="1" t="s">
        <v>41</v>
      </c>
    </row>
    <row r="15" spans="2:9" x14ac:dyDescent="0.2">
      <c r="B15" s="18" t="s">
        <v>132</v>
      </c>
      <c r="C15" s="3" t="s">
        <v>134</v>
      </c>
      <c r="D15" s="19" t="s">
        <v>50</v>
      </c>
      <c r="F15" s="3" t="s">
        <v>151</v>
      </c>
      <c r="G15" s="1" t="s">
        <v>152</v>
      </c>
      <c r="I15" s="1" t="s">
        <v>70</v>
      </c>
    </row>
    <row r="16" spans="2:9" x14ac:dyDescent="0.2">
      <c r="B16" s="18" t="s">
        <v>132</v>
      </c>
      <c r="C16" s="3" t="s">
        <v>143</v>
      </c>
      <c r="D16" s="19" t="s">
        <v>50</v>
      </c>
      <c r="F16" s="3" t="s">
        <v>153</v>
      </c>
      <c r="G16" s="1" t="s">
        <v>154</v>
      </c>
    </row>
    <row r="17" spans="2:7" x14ac:dyDescent="0.2">
      <c r="B17" s="18" t="s">
        <v>132</v>
      </c>
      <c r="C17" s="3" t="s">
        <v>149</v>
      </c>
      <c r="D17" s="19" t="s">
        <v>50</v>
      </c>
      <c r="F17" s="3" t="s">
        <v>155</v>
      </c>
      <c r="G17" s="1" t="s">
        <v>156</v>
      </c>
    </row>
    <row r="18" spans="2:7" x14ac:dyDescent="0.2">
      <c r="B18" s="18" t="s">
        <v>132</v>
      </c>
      <c r="C18" s="3" t="s">
        <v>132</v>
      </c>
      <c r="D18" s="19" t="s">
        <v>43</v>
      </c>
      <c r="F18" s="3" t="s">
        <v>125</v>
      </c>
      <c r="G18" s="1" t="s">
        <v>157</v>
      </c>
    </row>
    <row r="19" spans="2:7" x14ac:dyDescent="0.2">
      <c r="B19" s="18" t="s">
        <v>132</v>
      </c>
      <c r="C19" s="3" t="s">
        <v>158</v>
      </c>
      <c r="D19" s="19" t="s">
        <v>50</v>
      </c>
      <c r="F19" s="3" t="s">
        <v>159</v>
      </c>
      <c r="G19" s="1" t="s">
        <v>160</v>
      </c>
    </row>
    <row r="20" spans="2:7" x14ac:dyDescent="0.2">
      <c r="B20" s="18" t="s">
        <v>132</v>
      </c>
      <c r="C20" s="3" t="s">
        <v>161</v>
      </c>
      <c r="D20" s="19" t="s">
        <v>50</v>
      </c>
      <c r="F20" s="3" t="s">
        <v>46</v>
      </c>
      <c r="G20" s="1" t="s">
        <v>162</v>
      </c>
    </row>
    <row r="21" spans="2:7" x14ac:dyDescent="0.2">
      <c r="B21" s="18" t="s">
        <v>132</v>
      </c>
      <c r="C21" s="3" t="s">
        <v>163</v>
      </c>
      <c r="D21" s="19" t="s">
        <v>50</v>
      </c>
      <c r="F21" s="3" t="s">
        <v>128</v>
      </c>
      <c r="G21" s="1" t="s">
        <v>164</v>
      </c>
    </row>
    <row r="22" spans="2:7" x14ac:dyDescent="0.2">
      <c r="B22" s="18" t="s">
        <v>132</v>
      </c>
      <c r="C22" s="3" t="s">
        <v>165</v>
      </c>
      <c r="D22" s="19" t="s">
        <v>45</v>
      </c>
      <c r="F22" s="3" t="s">
        <v>166</v>
      </c>
      <c r="G22" s="1" t="s">
        <v>167</v>
      </c>
    </row>
    <row r="23" spans="2:7" x14ac:dyDescent="0.2">
      <c r="B23" s="18" t="s">
        <v>132</v>
      </c>
      <c r="C23" s="3" t="s">
        <v>168</v>
      </c>
      <c r="D23" s="19" t="s">
        <v>50</v>
      </c>
      <c r="F23" s="3" t="s">
        <v>158</v>
      </c>
      <c r="G23" s="1" t="s">
        <v>169</v>
      </c>
    </row>
    <row r="24" spans="2:7" x14ac:dyDescent="0.2">
      <c r="B24" s="18" t="s">
        <v>132</v>
      </c>
      <c r="C24" s="3" t="s">
        <v>170</v>
      </c>
      <c r="D24" s="19" t="s">
        <v>50</v>
      </c>
      <c r="F24" s="3" t="s">
        <v>139</v>
      </c>
      <c r="G24" s="1" t="s">
        <v>171</v>
      </c>
    </row>
    <row r="25" spans="2:7" x14ac:dyDescent="0.2">
      <c r="B25" s="18" t="s">
        <v>132</v>
      </c>
      <c r="C25" s="3" t="s">
        <v>172</v>
      </c>
      <c r="D25" s="19" t="s">
        <v>50</v>
      </c>
      <c r="F25" s="3" t="s">
        <v>161</v>
      </c>
      <c r="G25" s="1" t="s">
        <v>173</v>
      </c>
    </row>
    <row r="26" spans="2:7" x14ac:dyDescent="0.2">
      <c r="B26" s="18" t="s">
        <v>132</v>
      </c>
      <c r="C26" s="3" t="s">
        <v>174</v>
      </c>
      <c r="D26" s="19" t="s">
        <v>50</v>
      </c>
      <c r="F26" s="3" t="s">
        <v>163</v>
      </c>
      <c r="G26" s="1" t="s">
        <v>175</v>
      </c>
    </row>
    <row r="27" spans="2:7" x14ac:dyDescent="0.2">
      <c r="B27" s="18" t="s">
        <v>132</v>
      </c>
      <c r="C27" s="3" t="s">
        <v>176</v>
      </c>
      <c r="D27" s="19" t="s">
        <v>45</v>
      </c>
      <c r="F27" s="3" t="s">
        <v>177</v>
      </c>
      <c r="G27" s="1" t="s">
        <v>178</v>
      </c>
    </row>
    <row r="28" spans="2:7" x14ac:dyDescent="0.2">
      <c r="B28" s="18" t="s">
        <v>132</v>
      </c>
      <c r="C28" s="3" t="s">
        <v>179</v>
      </c>
      <c r="D28" s="19" t="s">
        <v>123</v>
      </c>
      <c r="F28" s="3" t="s">
        <v>165</v>
      </c>
      <c r="G28" s="1" t="s">
        <v>180</v>
      </c>
    </row>
    <row r="29" spans="2:7" x14ac:dyDescent="0.2">
      <c r="B29" s="18" t="s">
        <v>132</v>
      </c>
      <c r="C29" s="3" t="s">
        <v>181</v>
      </c>
      <c r="D29" s="19" t="s">
        <v>50</v>
      </c>
      <c r="F29" s="3" t="s">
        <v>130</v>
      </c>
      <c r="G29" s="1" t="s">
        <v>182</v>
      </c>
    </row>
    <row r="30" spans="2:7" x14ac:dyDescent="0.2">
      <c r="B30" s="18" t="s">
        <v>132</v>
      </c>
      <c r="C30" s="3" t="s">
        <v>183</v>
      </c>
      <c r="D30" s="19" t="s">
        <v>45</v>
      </c>
      <c r="F30" s="3" t="s">
        <v>168</v>
      </c>
      <c r="G30" s="1" t="s">
        <v>184</v>
      </c>
    </row>
    <row r="31" spans="2:7" x14ac:dyDescent="0.2">
      <c r="B31" s="18" t="s">
        <v>132</v>
      </c>
      <c r="C31" s="3" t="s">
        <v>185</v>
      </c>
      <c r="D31" s="19" t="s">
        <v>50</v>
      </c>
      <c r="F31" s="3" t="s">
        <v>186</v>
      </c>
      <c r="G31" s="1" t="s">
        <v>187</v>
      </c>
    </row>
    <row r="32" spans="2:7" x14ac:dyDescent="0.2">
      <c r="B32" s="18" t="s">
        <v>132</v>
      </c>
      <c r="C32" s="3" t="s">
        <v>188</v>
      </c>
      <c r="D32" s="19" t="s">
        <v>50</v>
      </c>
      <c r="F32" s="3" t="s">
        <v>51</v>
      </c>
      <c r="G32" s="1" t="s">
        <v>189</v>
      </c>
    </row>
    <row r="33" spans="2:7" x14ac:dyDescent="0.2">
      <c r="B33" s="18" t="s">
        <v>132</v>
      </c>
      <c r="C33" s="3" t="s">
        <v>190</v>
      </c>
      <c r="D33" s="19" t="s">
        <v>50</v>
      </c>
      <c r="F33" s="3" t="s">
        <v>191</v>
      </c>
      <c r="G33" s="1" t="s">
        <v>192</v>
      </c>
    </row>
    <row r="34" spans="2:7" x14ac:dyDescent="0.2">
      <c r="B34" s="18" t="s">
        <v>132</v>
      </c>
      <c r="C34" s="3" t="s">
        <v>193</v>
      </c>
      <c r="D34" s="19" t="s">
        <v>50</v>
      </c>
      <c r="F34" s="3" t="s">
        <v>194</v>
      </c>
      <c r="G34" s="1" t="s">
        <v>195</v>
      </c>
    </row>
    <row r="35" spans="2:7" x14ac:dyDescent="0.2">
      <c r="B35" s="18" t="s">
        <v>132</v>
      </c>
      <c r="C35" s="3" t="s">
        <v>196</v>
      </c>
      <c r="D35" s="19" t="s">
        <v>45</v>
      </c>
      <c r="F35" s="3" t="s">
        <v>140</v>
      </c>
      <c r="G35" s="1" t="s">
        <v>197</v>
      </c>
    </row>
    <row r="36" spans="2:7" x14ac:dyDescent="0.2">
      <c r="B36" s="18" t="s">
        <v>132</v>
      </c>
      <c r="C36" s="3" t="s">
        <v>198</v>
      </c>
      <c r="D36" s="19" t="s">
        <v>45</v>
      </c>
      <c r="F36" s="3" t="s">
        <v>122</v>
      </c>
      <c r="G36" s="1" t="s">
        <v>199</v>
      </c>
    </row>
    <row r="37" spans="2:7" x14ac:dyDescent="0.2">
      <c r="B37" s="18" t="s">
        <v>132</v>
      </c>
      <c r="C37" s="3" t="s">
        <v>200</v>
      </c>
      <c r="D37" s="19" t="s">
        <v>50</v>
      </c>
      <c r="F37" s="3" t="s">
        <v>126</v>
      </c>
    </row>
    <row r="38" spans="2:7" x14ac:dyDescent="0.2">
      <c r="B38" s="18" t="s">
        <v>135</v>
      </c>
      <c r="C38" s="3" t="s">
        <v>137</v>
      </c>
      <c r="D38" s="19" t="s">
        <v>50</v>
      </c>
      <c r="F38" s="3" t="s">
        <v>201</v>
      </c>
    </row>
    <row r="39" spans="2:7" x14ac:dyDescent="0.2">
      <c r="B39" s="18" t="s">
        <v>135</v>
      </c>
      <c r="C39" s="3" t="s">
        <v>147</v>
      </c>
      <c r="D39" s="19" t="s">
        <v>50</v>
      </c>
      <c r="F39" s="3" t="s">
        <v>202</v>
      </c>
    </row>
    <row r="40" spans="2:7" x14ac:dyDescent="0.2">
      <c r="B40" s="18" t="s">
        <v>135</v>
      </c>
      <c r="C40" s="3" t="s">
        <v>151</v>
      </c>
      <c r="D40" s="19" t="s">
        <v>50</v>
      </c>
      <c r="F40" s="3" t="s">
        <v>203</v>
      </c>
    </row>
    <row r="41" spans="2:7" x14ac:dyDescent="0.2">
      <c r="B41" s="18" t="s">
        <v>135</v>
      </c>
      <c r="C41" s="3" t="s">
        <v>153</v>
      </c>
      <c r="D41" s="19" t="s">
        <v>50</v>
      </c>
      <c r="F41" s="3" t="s">
        <v>204</v>
      </c>
    </row>
    <row r="42" spans="2:7" x14ac:dyDescent="0.2">
      <c r="B42" s="18" t="s">
        <v>135</v>
      </c>
      <c r="C42" s="3" t="s">
        <v>205</v>
      </c>
      <c r="D42" s="19" t="s">
        <v>43</v>
      </c>
      <c r="F42" s="3" t="s">
        <v>132</v>
      </c>
    </row>
    <row r="43" spans="2:7" x14ac:dyDescent="0.2">
      <c r="B43" s="18" t="s">
        <v>135</v>
      </c>
      <c r="C43" s="3" t="s">
        <v>206</v>
      </c>
      <c r="D43" s="19" t="s">
        <v>50</v>
      </c>
      <c r="F43" s="3" t="s">
        <v>205</v>
      </c>
    </row>
    <row r="44" spans="2:7" x14ac:dyDescent="0.2">
      <c r="B44" s="18" t="s">
        <v>135</v>
      </c>
      <c r="C44" s="3" t="s">
        <v>207</v>
      </c>
      <c r="D44" s="19" t="s">
        <v>50</v>
      </c>
      <c r="F44" s="3" t="s">
        <v>138</v>
      </c>
    </row>
    <row r="45" spans="2:7" x14ac:dyDescent="0.2">
      <c r="B45" s="18" t="s">
        <v>135</v>
      </c>
      <c r="C45" s="3" t="s">
        <v>208</v>
      </c>
      <c r="D45" s="19" t="s">
        <v>50</v>
      </c>
      <c r="F45" s="3" t="s">
        <v>42</v>
      </c>
    </row>
    <row r="46" spans="2:7" x14ac:dyDescent="0.2">
      <c r="B46" s="18" t="s">
        <v>135</v>
      </c>
      <c r="C46" s="3" t="s">
        <v>209</v>
      </c>
      <c r="D46" s="19" t="s">
        <v>50</v>
      </c>
      <c r="F46" s="3" t="s">
        <v>141</v>
      </c>
    </row>
    <row r="47" spans="2:7" x14ac:dyDescent="0.2">
      <c r="B47" s="18" t="s">
        <v>135</v>
      </c>
      <c r="C47" s="3" t="s">
        <v>210</v>
      </c>
      <c r="D47" s="19" t="s">
        <v>50</v>
      </c>
      <c r="F47" s="3" t="s">
        <v>144</v>
      </c>
    </row>
    <row r="48" spans="2:7" x14ac:dyDescent="0.2">
      <c r="B48" s="18" t="s">
        <v>135</v>
      </c>
      <c r="C48" s="3" t="s">
        <v>211</v>
      </c>
      <c r="D48" s="19" t="s">
        <v>50</v>
      </c>
      <c r="F48" s="3" t="s">
        <v>146</v>
      </c>
    </row>
    <row r="49" spans="2:6" x14ac:dyDescent="0.2">
      <c r="B49" s="18" t="s">
        <v>135</v>
      </c>
      <c r="C49" s="3" t="s">
        <v>212</v>
      </c>
      <c r="D49" s="19" t="s">
        <v>50</v>
      </c>
      <c r="F49" s="3" t="s">
        <v>148</v>
      </c>
    </row>
    <row r="50" spans="2:6" x14ac:dyDescent="0.2">
      <c r="B50" s="18" t="s">
        <v>135</v>
      </c>
      <c r="C50" s="3" t="s">
        <v>213</v>
      </c>
      <c r="D50" s="19" t="s">
        <v>45</v>
      </c>
      <c r="F50" s="3" t="s">
        <v>214</v>
      </c>
    </row>
    <row r="51" spans="2:6" x14ac:dyDescent="0.2">
      <c r="B51" s="18" t="s">
        <v>135</v>
      </c>
      <c r="C51" s="3" t="s">
        <v>215</v>
      </c>
      <c r="D51" s="19" t="s">
        <v>50</v>
      </c>
      <c r="F51" s="3" t="s">
        <v>216</v>
      </c>
    </row>
    <row r="52" spans="2:6" x14ac:dyDescent="0.2">
      <c r="B52" s="18" t="s">
        <v>135</v>
      </c>
      <c r="C52" s="3" t="s">
        <v>217</v>
      </c>
      <c r="D52" s="19" t="s">
        <v>50</v>
      </c>
      <c r="F52" s="3" t="s">
        <v>218</v>
      </c>
    </row>
    <row r="53" spans="2:6" x14ac:dyDescent="0.2">
      <c r="B53" s="18" t="s">
        <v>135</v>
      </c>
      <c r="C53" s="3" t="s">
        <v>219</v>
      </c>
      <c r="D53" s="19" t="s">
        <v>50</v>
      </c>
      <c r="F53" s="3" t="s">
        <v>220</v>
      </c>
    </row>
    <row r="54" spans="2:6" x14ac:dyDescent="0.2">
      <c r="B54" s="18" t="s">
        <v>135</v>
      </c>
      <c r="C54" s="3" t="s">
        <v>221</v>
      </c>
      <c r="D54" s="19" t="s">
        <v>50</v>
      </c>
      <c r="F54" s="3" t="s">
        <v>222</v>
      </c>
    </row>
    <row r="55" spans="2:6" x14ac:dyDescent="0.2">
      <c r="B55" s="18" t="s">
        <v>135</v>
      </c>
      <c r="C55" s="3" t="s">
        <v>223</v>
      </c>
      <c r="D55" s="19" t="s">
        <v>50</v>
      </c>
      <c r="F55" s="3" t="s">
        <v>224</v>
      </c>
    </row>
    <row r="56" spans="2:6" x14ac:dyDescent="0.2">
      <c r="B56" s="18" t="s">
        <v>135</v>
      </c>
      <c r="C56" s="3" t="s">
        <v>225</v>
      </c>
      <c r="D56" s="19" t="s">
        <v>50</v>
      </c>
      <c r="F56" s="3" t="s">
        <v>226</v>
      </c>
    </row>
    <row r="57" spans="2:6" x14ac:dyDescent="0.2">
      <c r="B57" s="18" t="s">
        <v>135</v>
      </c>
      <c r="C57" s="3" t="s">
        <v>227</v>
      </c>
      <c r="D57" s="19" t="s">
        <v>50</v>
      </c>
      <c r="F57" s="3" t="s">
        <v>170</v>
      </c>
    </row>
    <row r="58" spans="2:6" x14ac:dyDescent="0.2">
      <c r="B58" s="18" t="s">
        <v>135</v>
      </c>
      <c r="C58" s="3" t="s">
        <v>228</v>
      </c>
      <c r="D58" s="19" t="s">
        <v>45</v>
      </c>
      <c r="F58" s="24" t="s">
        <v>229</v>
      </c>
    </row>
    <row r="59" spans="2:6" x14ac:dyDescent="0.2">
      <c r="B59" s="18" t="s">
        <v>135</v>
      </c>
      <c r="C59" s="3" t="s">
        <v>230</v>
      </c>
      <c r="D59" s="19" t="s">
        <v>50</v>
      </c>
      <c r="F59" s="3" t="s">
        <v>172</v>
      </c>
    </row>
    <row r="60" spans="2:6" x14ac:dyDescent="0.2">
      <c r="B60" s="18" t="s">
        <v>135</v>
      </c>
      <c r="C60" s="3" t="s">
        <v>231</v>
      </c>
      <c r="D60" s="19" t="s">
        <v>50</v>
      </c>
      <c r="F60" s="3" t="s">
        <v>232</v>
      </c>
    </row>
    <row r="61" spans="2:6" x14ac:dyDescent="0.2">
      <c r="B61" s="18" t="s">
        <v>135</v>
      </c>
      <c r="C61" s="3" t="s">
        <v>233</v>
      </c>
      <c r="D61" s="19" t="s">
        <v>50</v>
      </c>
      <c r="F61" s="3" t="s">
        <v>52</v>
      </c>
    </row>
    <row r="62" spans="2:6" x14ac:dyDescent="0.2">
      <c r="B62" s="18" t="s">
        <v>135</v>
      </c>
      <c r="C62" s="3" t="s">
        <v>234</v>
      </c>
      <c r="D62" s="19" t="s">
        <v>50</v>
      </c>
      <c r="F62" s="25" t="s">
        <v>142</v>
      </c>
    </row>
    <row r="63" spans="2:6" x14ac:dyDescent="0.2">
      <c r="B63" s="18" t="s">
        <v>135</v>
      </c>
      <c r="C63" s="3" t="s">
        <v>235</v>
      </c>
      <c r="D63" s="19" t="s">
        <v>50</v>
      </c>
      <c r="F63" s="3" t="s">
        <v>152</v>
      </c>
    </row>
    <row r="64" spans="2:6" x14ac:dyDescent="0.2">
      <c r="B64" s="18" t="s">
        <v>135</v>
      </c>
      <c r="C64" s="3" t="s">
        <v>236</v>
      </c>
      <c r="D64" s="19" t="s">
        <v>50</v>
      </c>
      <c r="F64" s="3" t="s">
        <v>237</v>
      </c>
    </row>
    <row r="65" spans="2:6" x14ac:dyDescent="0.2">
      <c r="B65" s="18" t="s">
        <v>135</v>
      </c>
      <c r="C65" s="3" t="s">
        <v>238</v>
      </c>
      <c r="D65" s="19" t="s">
        <v>50</v>
      </c>
      <c r="F65" s="3" t="s">
        <v>174</v>
      </c>
    </row>
    <row r="66" spans="2:6" x14ac:dyDescent="0.2">
      <c r="B66" s="18" t="s">
        <v>135</v>
      </c>
      <c r="C66" s="3" t="s">
        <v>239</v>
      </c>
      <c r="D66" s="19" t="s">
        <v>50</v>
      </c>
      <c r="F66" s="3" t="s">
        <v>154</v>
      </c>
    </row>
    <row r="67" spans="2:6" x14ac:dyDescent="0.2">
      <c r="B67" s="18" t="s">
        <v>135</v>
      </c>
      <c r="C67" s="3" t="s">
        <v>240</v>
      </c>
      <c r="D67" s="19" t="s">
        <v>50</v>
      </c>
      <c r="F67" s="3" t="s">
        <v>156</v>
      </c>
    </row>
    <row r="68" spans="2:6" x14ac:dyDescent="0.2">
      <c r="B68" s="18" t="s">
        <v>135</v>
      </c>
      <c r="C68" s="3" t="s">
        <v>241</v>
      </c>
      <c r="D68" s="19" t="s">
        <v>50</v>
      </c>
      <c r="F68" s="3" t="s">
        <v>206</v>
      </c>
    </row>
    <row r="69" spans="2:6" x14ac:dyDescent="0.2">
      <c r="B69" s="18" t="s">
        <v>138</v>
      </c>
      <c r="C69" s="3" t="s">
        <v>186</v>
      </c>
      <c r="D69" s="19" t="s">
        <v>50</v>
      </c>
      <c r="F69" s="3" t="s">
        <v>242</v>
      </c>
    </row>
    <row r="70" spans="2:6" x14ac:dyDescent="0.2">
      <c r="B70" s="18" t="s">
        <v>138</v>
      </c>
      <c r="C70" s="3" t="s">
        <v>138</v>
      </c>
      <c r="D70" s="19" t="s">
        <v>43</v>
      </c>
      <c r="F70" s="3" t="s">
        <v>207</v>
      </c>
    </row>
    <row r="71" spans="2:6" x14ac:dyDescent="0.2">
      <c r="B71" s="18" t="s">
        <v>138</v>
      </c>
      <c r="C71" s="24" t="s">
        <v>243</v>
      </c>
      <c r="D71" s="19" t="s">
        <v>45</v>
      </c>
      <c r="F71" s="3" t="s">
        <v>157</v>
      </c>
    </row>
    <row r="72" spans="2:6" x14ac:dyDescent="0.2">
      <c r="B72" s="18" t="s">
        <v>138</v>
      </c>
      <c r="C72" s="3" t="s">
        <v>232</v>
      </c>
      <c r="D72" s="19" t="s">
        <v>50</v>
      </c>
      <c r="F72" s="3" t="s">
        <v>244</v>
      </c>
    </row>
    <row r="73" spans="2:6" x14ac:dyDescent="0.2">
      <c r="B73" s="18" t="s">
        <v>138</v>
      </c>
      <c r="C73" s="3" t="s">
        <v>245</v>
      </c>
      <c r="D73" s="19" t="s">
        <v>45</v>
      </c>
      <c r="F73" s="3" t="s">
        <v>129</v>
      </c>
    </row>
    <row r="74" spans="2:6" x14ac:dyDescent="0.2">
      <c r="B74" s="18" t="s">
        <v>138</v>
      </c>
      <c r="C74" s="3" t="s">
        <v>246</v>
      </c>
      <c r="D74" s="19" t="s">
        <v>50</v>
      </c>
      <c r="F74" s="3" t="s">
        <v>247</v>
      </c>
    </row>
    <row r="75" spans="2:6" x14ac:dyDescent="0.2">
      <c r="B75" s="18" t="s">
        <v>138</v>
      </c>
      <c r="C75" s="3" t="s">
        <v>248</v>
      </c>
      <c r="D75" s="19" t="s">
        <v>45</v>
      </c>
      <c r="F75" s="3" t="s">
        <v>249</v>
      </c>
    </row>
    <row r="76" spans="2:6" x14ac:dyDescent="0.2">
      <c r="B76" s="18" t="s">
        <v>138</v>
      </c>
      <c r="C76" s="3" t="s">
        <v>250</v>
      </c>
      <c r="D76" s="19" t="s">
        <v>50</v>
      </c>
      <c r="F76" s="3" t="s">
        <v>251</v>
      </c>
    </row>
    <row r="77" spans="2:6" x14ac:dyDescent="0.2">
      <c r="B77" s="18" t="s">
        <v>138</v>
      </c>
      <c r="C77" s="3" t="s">
        <v>252</v>
      </c>
      <c r="D77" s="19" t="s">
        <v>50</v>
      </c>
      <c r="F77" s="3" t="s">
        <v>253</v>
      </c>
    </row>
    <row r="78" spans="2:6" x14ac:dyDescent="0.2">
      <c r="B78" s="18" t="s">
        <v>138</v>
      </c>
      <c r="C78" s="3" t="s">
        <v>254</v>
      </c>
      <c r="D78" s="19" t="s">
        <v>50</v>
      </c>
      <c r="F78" s="3" t="s">
        <v>255</v>
      </c>
    </row>
    <row r="79" spans="2:6" x14ac:dyDescent="0.2">
      <c r="B79" s="18" t="s">
        <v>138</v>
      </c>
      <c r="C79" s="3" t="s">
        <v>256</v>
      </c>
      <c r="D79" s="19" t="s">
        <v>50</v>
      </c>
      <c r="F79" s="3" t="s">
        <v>257</v>
      </c>
    </row>
    <row r="80" spans="2:6" x14ac:dyDescent="0.2">
      <c r="B80" s="18" t="s">
        <v>42</v>
      </c>
      <c r="C80" s="3" t="s">
        <v>124</v>
      </c>
      <c r="D80" s="19" t="s">
        <v>50</v>
      </c>
      <c r="F80" s="3" t="s">
        <v>208</v>
      </c>
    </row>
    <row r="81" spans="2:6" x14ac:dyDescent="0.2">
      <c r="B81" s="18" t="s">
        <v>42</v>
      </c>
      <c r="C81" s="3" t="s">
        <v>127</v>
      </c>
      <c r="D81" s="19" t="s">
        <v>50</v>
      </c>
      <c r="F81" s="3" t="s">
        <v>258</v>
      </c>
    </row>
    <row r="82" spans="2:6" x14ac:dyDescent="0.2">
      <c r="B82" s="18" t="s">
        <v>42</v>
      </c>
      <c r="C82" s="3" t="s">
        <v>49</v>
      </c>
      <c r="D82" s="19" t="s">
        <v>50</v>
      </c>
      <c r="F82" s="3" t="s">
        <v>179</v>
      </c>
    </row>
    <row r="83" spans="2:6" x14ac:dyDescent="0.2">
      <c r="B83" s="18" t="s">
        <v>42</v>
      </c>
      <c r="C83" s="3" t="s">
        <v>44</v>
      </c>
      <c r="D83" s="19" t="s">
        <v>45</v>
      </c>
      <c r="F83" s="3" t="s">
        <v>160</v>
      </c>
    </row>
    <row r="84" spans="2:6" x14ac:dyDescent="0.2">
      <c r="B84" s="18" t="s">
        <v>42</v>
      </c>
      <c r="C84" s="3" t="s">
        <v>46</v>
      </c>
      <c r="D84" s="19" t="s">
        <v>45</v>
      </c>
      <c r="F84" s="3" t="s">
        <v>162</v>
      </c>
    </row>
    <row r="85" spans="2:6" x14ac:dyDescent="0.2">
      <c r="B85" s="18" t="s">
        <v>42</v>
      </c>
      <c r="C85" s="3" t="s">
        <v>51</v>
      </c>
      <c r="D85" s="19" t="s">
        <v>50</v>
      </c>
      <c r="F85" s="3" t="s">
        <v>259</v>
      </c>
    </row>
    <row r="86" spans="2:6" x14ac:dyDescent="0.2">
      <c r="B86" s="18" t="s">
        <v>42</v>
      </c>
      <c r="C86" s="3" t="s">
        <v>42</v>
      </c>
      <c r="D86" s="19" t="s">
        <v>43</v>
      </c>
      <c r="F86" s="3" t="s">
        <v>260</v>
      </c>
    </row>
    <row r="87" spans="2:6" x14ac:dyDescent="0.2">
      <c r="B87" s="18" t="s">
        <v>42</v>
      </c>
      <c r="C87" s="3" t="s">
        <v>52</v>
      </c>
      <c r="D87" s="19" t="s">
        <v>50</v>
      </c>
      <c r="F87" s="3" t="s">
        <v>209</v>
      </c>
    </row>
    <row r="88" spans="2:6" x14ac:dyDescent="0.2">
      <c r="B88" s="18" t="s">
        <v>42</v>
      </c>
      <c r="C88" s="3" t="s">
        <v>53</v>
      </c>
      <c r="D88" s="19" t="s">
        <v>50</v>
      </c>
      <c r="F88" s="3" t="s">
        <v>210</v>
      </c>
    </row>
    <row r="89" spans="2:6" x14ac:dyDescent="0.2">
      <c r="B89" s="18" t="s">
        <v>42</v>
      </c>
      <c r="C89" s="3" t="s">
        <v>54</v>
      </c>
      <c r="D89" s="19" t="s">
        <v>50</v>
      </c>
      <c r="F89" s="3" t="s">
        <v>261</v>
      </c>
    </row>
    <row r="90" spans="2:6" x14ac:dyDescent="0.2">
      <c r="B90" s="18" t="s">
        <v>42</v>
      </c>
      <c r="C90" s="3" t="s">
        <v>55</v>
      </c>
      <c r="D90" s="19" t="s">
        <v>50</v>
      </c>
      <c r="F90" s="3" t="s">
        <v>262</v>
      </c>
    </row>
    <row r="91" spans="2:6" x14ac:dyDescent="0.2">
      <c r="B91" s="18" t="s">
        <v>42</v>
      </c>
      <c r="C91" s="3" t="s">
        <v>56</v>
      </c>
      <c r="D91" s="19" t="s">
        <v>50</v>
      </c>
      <c r="F91" s="3" t="s">
        <v>263</v>
      </c>
    </row>
    <row r="92" spans="2:6" x14ac:dyDescent="0.2">
      <c r="B92" s="18" t="s">
        <v>42</v>
      </c>
      <c r="C92" s="3" t="s">
        <v>57</v>
      </c>
      <c r="D92" s="19" t="s">
        <v>50</v>
      </c>
      <c r="F92" s="3" t="s">
        <v>211</v>
      </c>
    </row>
    <row r="93" spans="2:6" x14ac:dyDescent="0.2">
      <c r="B93" s="18" t="s">
        <v>42</v>
      </c>
      <c r="C93" s="3" t="s">
        <v>47</v>
      </c>
      <c r="D93" s="19" t="s">
        <v>45</v>
      </c>
      <c r="F93" s="3" t="s">
        <v>264</v>
      </c>
    </row>
    <row r="94" spans="2:6" x14ac:dyDescent="0.2">
      <c r="B94" s="18" t="s">
        <v>42</v>
      </c>
      <c r="C94" s="3" t="s">
        <v>58</v>
      </c>
      <c r="D94" s="19" t="s">
        <v>50</v>
      </c>
      <c r="F94" s="3" t="s">
        <v>265</v>
      </c>
    </row>
    <row r="95" spans="2:6" x14ac:dyDescent="0.2">
      <c r="B95" s="18" t="s">
        <v>42</v>
      </c>
      <c r="C95" s="3" t="s">
        <v>48</v>
      </c>
      <c r="D95" s="19" t="s">
        <v>45</v>
      </c>
      <c r="F95" s="3" t="s">
        <v>266</v>
      </c>
    </row>
    <row r="96" spans="2:6" x14ac:dyDescent="0.2">
      <c r="B96" s="18" t="s">
        <v>141</v>
      </c>
      <c r="C96" s="3" t="s">
        <v>141</v>
      </c>
      <c r="D96" s="19" t="s">
        <v>43</v>
      </c>
      <c r="F96" s="3" t="s">
        <v>267</v>
      </c>
    </row>
    <row r="97" spans="2:6" x14ac:dyDescent="0.2">
      <c r="B97" s="18" t="s">
        <v>146</v>
      </c>
      <c r="C97" s="3" t="s">
        <v>155</v>
      </c>
      <c r="D97" s="19" t="s">
        <v>50</v>
      </c>
      <c r="F97" s="3" t="s">
        <v>212</v>
      </c>
    </row>
    <row r="98" spans="2:6" x14ac:dyDescent="0.2">
      <c r="B98" s="18" t="s">
        <v>146</v>
      </c>
      <c r="C98" s="3" t="s">
        <v>146</v>
      </c>
      <c r="D98" s="19" t="s">
        <v>43</v>
      </c>
      <c r="F98" s="3" t="s">
        <v>176</v>
      </c>
    </row>
    <row r="99" spans="2:6" x14ac:dyDescent="0.2">
      <c r="B99" s="18" t="s">
        <v>146</v>
      </c>
      <c r="C99" s="3" t="s">
        <v>216</v>
      </c>
      <c r="D99" s="19" t="s">
        <v>50</v>
      </c>
      <c r="F99" s="3" t="s">
        <v>254</v>
      </c>
    </row>
    <row r="100" spans="2:6" x14ac:dyDescent="0.2">
      <c r="B100" s="18" t="s">
        <v>146</v>
      </c>
      <c r="C100" s="3" t="s">
        <v>222</v>
      </c>
      <c r="D100" s="19" t="s">
        <v>45</v>
      </c>
      <c r="F100" s="3" t="s">
        <v>53</v>
      </c>
    </row>
    <row r="101" spans="2:6" x14ac:dyDescent="0.2">
      <c r="B101" s="18" t="s">
        <v>146</v>
      </c>
      <c r="C101" s="3" t="s">
        <v>224</v>
      </c>
      <c r="D101" s="19" t="s">
        <v>45</v>
      </c>
      <c r="F101" s="3" t="s">
        <v>268</v>
      </c>
    </row>
    <row r="102" spans="2:6" x14ac:dyDescent="0.2">
      <c r="B102" s="18" t="s">
        <v>146</v>
      </c>
      <c r="C102" s="3" t="s">
        <v>257</v>
      </c>
      <c r="D102" s="19" t="s">
        <v>50</v>
      </c>
      <c r="F102" s="3" t="s">
        <v>269</v>
      </c>
    </row>
    <row r="103" spans="2:6" x14ac:dyDescent="0.2">
      <c r="B103" s="18" t="s">
        <v>146</v>
      </c>
      <c r="C103" s="3" t="s">
        <v>270</v>
      </c>
      <c r="D103" s="19" t="s">
        <v>45</v>
      </c>
      <c r="F103" s="3" t="s">
        <v>271</v>
      </c>
    </row>
    <row r="104" spans="2:6" x14ac:dyDescent="0.2">
      <c r="B104" s="18" t="s">
        <v>146</v>
      </c>
      <c r="C104" s="3" t="s">
        <v>272</v>
      </c>
      <c r="D104" s="19" t="s">
        <v>50</v>
      </c>
      <c r="F104" s="3" t="s">
        <v>273</v>
      </c>
    </row>
    <row r="105" spans="2:6" x14ac:dyDescent="0.2">
      <c r="B105" s="18" t="s">
        <v>146</v>
      </c>
      <c r="C105" s="3" t="s">
        <v>182</v>
      </c>
      <c r="D105" s="19" t="s">
        <v>123</v>
      </c>
      <c r="F105" s="3" t="s">
        <v>256</v>
      </c>
    </row>
    <row r="106" spans="2:6" x14ac:dyDescent="0.2">
      <c r="B106" s="18" t="s">
        <v>146</v>
      </c>
      <c r="C106" s="3" t="s">
        <v>274</v>
      </c>
      <c r="D106" s="19" t="s">
        <v>50</v>
      </c>
      <c r="F106" s="3" t="s">
        <v>54</v>
      </c>
    </row>
    <row r="107" spans="2:6" x14ac:dyDescent="0.2">
      <c r="B107" s="18" t="s">
        <v>146</v>
      </c>
      <c r="C107" s="3" t="s">
        <v>275</v>
      </c>
      <c r="D107" s="19" t="s">
        <v>50</v>
      </c>
      <c r="F107" s="3" t="s">
        <v>270</v>
      </c>
    </row>
    <row r="108" spans="2:6" x14ac:dyDescent="0.2">
      <c r="B108" s="18" t="s">
        <v>146</v>
      </c>
      <c r="C108" s="3" t="s">
        <v>276</v>
      </c>
      <c r="D108" s="19" t="s">
        <v>45</v>
      </c>
      <c r="F108" s="3" t="s">
        <v>277</v>
      </c>
    </row>
    <row r="109" spans="2:6" x14ac:dyDescent="0.2">
      <c r="B109" s="18" t="s">
        <v>148</v>
      </c>
      <c r="C109" s="3" t="s">
        <v>148</v>
      </c>
      <c r="D109" s="19" t="s">
        <v>43</v>
      </c>
      <c r="F109" s="3" t="s">
        <v>181</v>
      </c>
    </row>
    <row r="110" spans="2:6" x14ac:dyDescent="0.2">
      <c r="B110" s="18" t="s">
        <v>148</v>
      </c>
      <c r="C110" s="3" t="s">
        <v>218</v>
      </c>
      <c r="D110" s="19" t="s">
        <v>50</v>
      </c>
      <c r="F110" s="3" t="s">
        <v>278</v>
      </c>
    </row>
    <row r="111" spans="2:6" x14ac:dyDescent="0.2">
      <c r="B111" s="18" t="s">
        <v>148</v>
      </c>
      <c r="C111" s="3" t="s">
        <v>249</v>
      </c>
      <c r="D111" s="19" t="s">
        <v>121</v>
      </c>
      <c r="F111" s="3" t="s">
        <v>183</v>
      </c>
    </row>
    <row r="112" spans="2:6" x14ac:dyDescent="0.2">
      <c r="B112" s="18" t="s">
        <v>148</v>
      </c>
      <c r="C112" s="3" t="s">
        <v>265</v>
      </c>
      <c r="D112" s="19" t="s">
        <v>50</v>
      </c>
      <c r="F112" s="3" t="s">
        <v>167</v>
      </c>
    </row>
    <row r="113" spans="2:6" x14ac:dyDescent="0.2">
      <c r="B113" s="18" t="s">
        <v>148</v>
      </c>
      <c r="C113" s="3" t="s">
        <v>279</v>
      </c>
      <c r="D113" s="19" t="s">
        <v>50</v>
      </c>
      <c r="F113" s="3" t="s">
        <v>169</v>
      </c>
    </row>
    <row r="114" spans="2:6" x14ac:dyDescent="0.2">
      <c r="B114" s="18" t="s">
        <v>148</v>
      </c>
      <c r="C114" s="3" t="s">
        <v>280</v>
      </c>
      <c r="D114" s="19" t="s">
        <v>50</v>
      </c>
      <c r="F114" s="3" t="s">
        <v>281</v>
      </c>
    </row>
    <row r="115" spans="2:6" x14ac:dyDescent="0.2">
      <c r="B115" s="18" t="s">
        <v>148</v>
      </c>
      <c r="C115" s="3" t="s">
        <v>282</v>
      </c>
      <c r="D115" s="19" t="s">
        <v>50</v>
      </c>
      <c r="F115" s="3" t="s">
        <v>213</v>
      </c>
    </row>
    <row r="116" spans="2:6" x14ac:dyDescent="0.2">
      <c r="B116" s="18" t="s">
        <v>150</v>
      </c>
      <c r="C116" s="3" t="s">
        <v>159</v>
      </c>
      <c r="D116" s="19" t="s">
        <v>50</v>
      </c>
      <c r="F116" s="3" t="s">
        <v>283</v>
      </c>
    </row>
    <row r="117" spans="2:6" x14ac:dyDescent="0.2">
      <c r="B117" s="18" t="s">
        <v>150</v>
      </c>
      <c r="C117" s="3" t="s">
        <v>214</v>
      </c>
      <c r="D117" s="19" t="s">
        <v>43</v>
      </c>
      <c r="F117" s="3" t="s">
        <v>171</v>
      </c>
    </row>
    <row r="118" spans="2:6" x14ac:dyDescent="0.2">
      <c r="B118" s="18" t="s">
        <v>150</v>
      </c>
      <c r="C118" s="3" t="s">
        <v>251</v>
      </c>
      <c r="D118" s="19" t="s">
        <v>50</v>
      </c>
      <c r="F118" s="3" t="s">
        <v>279</v>
      </c>
    </row>
    <row r="119" spans="2:6" x14ac:dyDescent="0.2">
      <c r="B119" s="18" t="s">
        <v>150</v>
      </c>
      <c r="C119" s="3" t="s">
        <v>253</v>
      </c>
      <c r="D119" s="19" t="s">
        <v>50</v>
      </c>
      <c r="F119" s="3" t="s">
        <v>55</v>
      </c>
    </row>
    <row r="120" spans="2:6" x14ac:dyDescent="0.2">
      <c r="B120" s="18" t="s">
        <v>150</v>
      </c>
      <c r="C120" s="3" t="s">
        <v>255</v>
      </c>
      <c r="D120" s="19" t="s">
        <v>50</v>
      </c>
      <c r="F120" s="3" t="s">
        <v>215</v>
      </c>
    </row>
    <row r="121" spans="2:6" x14ac:dyDescent="0.2">
      <c r="B121" s="18" t="s">
        <v>150</v>
      </c>
      <c r="C121" s="3" t="s">
        <v>262</v>
      </c>
      <c r="D121" s="19" t="s">
        <v>50</v>
      </c>
      <c r="F121" s="3" t="s">
        <v>217</v>
      </c>
    </row>
    <row r="122" spans="2:6" x14ac:dyDescent="0.2">
      <c r="B122" s="18" t="s">
        <v>150</v>
      </c>
      <c r="C122" s="3" t="s">
        <v>263</v>
      </c>
      <c r="D122" s="19" t="s">
        <v>50</v>
      </c>
      <c r="F122" s="3" t="s">
        <v>284</v>
      </c>
    </row>
    <row r="123" spans="2:6" x14ac:dyDescent="0.2">
      <c r="B123" s="18" t="s">
        <v>150</v>
      </c>
      <c r="C123" s="3" t="s">
        <v>278</v>
      </c>
      <c r="D123" s="19" t="s">
        <v>45</v>
      </c>
      <c r="F123" s="3" t="s">
        <v>285</v>
      </c>
    </row>
    <row r="124" spans="2:6" x14ac:dyDescent="0.2">
      <c r="B124" s="18" t="s">
        <v>150</v>
      </c>
      <c r="C124" s="3" t="s">
        <v>281</v>
      </c>
      <c r="D124" s="19" t="s">
        <v>50</v>
      </c>
      <c r="F124" s="3" t="s">
        <v>286</v>
      </c>
    </row>
    <row r="125" spans="2:6" x14ac:dyDescent="0.2">
      <c r="B125" s="18" t="s">
        <v>150</v>
      </c>
      <c r="C125" s="3" t="s">
        <v>285</v>
      </c>
      <c r="D125" s="19" t="s">
        <v>50</v>
      </c>
      <c r="F125" s="3" t="s">
        <v>219</v>
      </c>
    </row>
    <row r="126" spans="2:6" x14ac:dyDescent="0.2">
      <c r="B126" s="18" t="s">
        <v>150</v>
      </c>
      <c r="C126" s="3" t="s">
        <v>287</v>
      </c>
      <c r="D126" s="19" t="s">
        <v>50</v>
      </c>
      <c r="F126" s="3" t="s">
        <v>288</v>
      </c>
    </row>
    <row r="127" spans="2:6" x14ac:dyDescent="0.2">
      <c r="B127" s="18" t="s">
        <v>150</v>
      </c>
      <c r="C127" s="3" t="s">
        <v>289</v>
      </c>
      <c r="D127" s="19" t="s">
        <v>45</v>
      </c>
      <c r="F127" s="3" t="s">
        <v>221</v>
      </c>
    </row>
    <row r="128" spans="2:6" x14ac:dyDescent="0.2">
      <c r="B128" s="18" t="s">
        <v>152</v>
      </c>
      <c r="C128" s="3" t="s">
        <v>152</v>
      </c>
      <c r="D128" s="19" t="s">
        <v>123</v>
      </c>
      <c r="F128" s="3" t="s">
        <v>290</v>
      </c>
    </row>
    <row r="129" spans="2:6" x14ac:dyDescent="0.2">
      <c r="B129" s="18" t="s">
        <v>154</v>
      </c>
      <c r="C129" s="3" t="s">
        <v>154</v>
      </c>
      <c r="D129" s="19" t="s">
        <v>123</v>
      </c>
      <c r="F129" s="3" t="s">
        <v>56</v>
      </c>
    </row>
    <row r="130" spans="2:6" x14ac:dyDescent="0.2">
      <c r="B130" s="18" t="s">
        <v>156</v>
      </c>
      <c r="C130" s="3" t="s">
        <v>177</v>
      </c>
      <c r="D130" s="19" t="s">
        <v>50</v>
      </c>
      <c r="F130" s="3" t="s">
        <v>185</v>
      </c>
    </row>
    <row r="131" spans="2:6" x14ac:dyDescent="0.2">
      <c r="B131" s="18" t="s">
        <v>156</v>
      </c>
      <c r="C131" s="3" t="s">
        <v>264</v>
      </c>
      <c r="D131" s="19" t="s">
        <v>50</v>
      </c>
      <c r="F131" s="3" t="s">
        <v>223</v>
      </c>
    </row>
    <row r="132" spans="2:6" x14ac:dyDescent="0.2">
      <c r="B132" s="18" t="s">
        <v>156</v>
      </c>
      <c r="C132" s="3" t="s">
        <v>145</v>
      </c>
      <c r="D132" s="19" t="s">
        <v>50</v>
      </c>
      <c r="F132" s="3" t="s">
        <v>287</v>
      </c>
    </row>
    <row r="133" spans="2:6" x14ac:dyDescent="0.2">
      <c r="B133" s="18" t="s">
        <v>156</v>
      </c>
      <c r="C133" s="3" t="s">
        <v>237</v>
      </c>
      <c r="D133" s="19" t="s">
        <v>45</v>
      </c>
      <c r="F133" s="3" t="s">
        <v>291</v>
      </c>
    </row>
    <row r="134" spans="2:6" x14ac:dyDescent="0.2">
      <c r="B134" s="18" t="s">
        <v>156</v>
      </c>
      <c r="C134" s="3" t="s">
        <v>156</v>
      </c>
      <c r="D134" s="19" t="s">
        <v>43</v>
      </c>
      <c r="F134" s="3" t="s">
        <v>173</v>
      </c>
    </row>
    <row r="135" spans="2:6" x14ac:dyDescent="0.2">
      <c r="B135" s="18" t="s">
        <v>156</v>
      </c>
      <c r="C135" s="3" t="s">
        <v>247</v>
      </c>
      <c r="D135" s="19" t="s">
        <v>50</v>
      </c>
      <c r="F135" s="3" t="s">
        <v>272</v>
      </c>
    </row>
    <row r="136" spans="2:6" x14ac:dyDescent="0.2">
      <c r="B136" s="18" t="s">
        <v>156</v>
      </c>
      <c r="C136" s="3" t="s">
        <v>277</v>
      </c>
      <c r="D136" s="19" t="s">
        <v>50</v>
      </c>
      <c r="F136" s="3" t="s">
        <v>188</v>
      </c>
    </row>
    <row r="137" spans="2:6" x14ac:dyDescent="0.2">
      <c r="B137" s="18" t="s">
        <v>156</v>
      </c>
      <c r="C137" s="3" t="s">
        <v>292</v>
      </c>
      <c r="D137" s="19" t="s">
        <v>50</v>
      </c>
      <c r="F137" s="3" t="s">
        <v>293</v>
      </c>
    </row>
    <row r="138" spans="2:6" x14ac:dyDescent="0.2">
      <c r="B138" s="18" t="s">
        <v>156</v>
      </c>
      <c r="C138" s="3" t="s">
        <v>294</v>
      </c>
      <c r="D138" s="19" t="s">
        <v>45</v>
      </c>
      <c r="F138" s="3" t="s">
        <v>175</v>
      </c>
    </row>
    <row r="139" spans="2:6" x14ac:dyDescent="0.2">
      <c r="B139" s="18" t="s">
        <v>157</v>
      </c>
      <c r="C139" s="3" t="s">
        <v>157</v>
      </c>
      <c r="D139" s="19" t="s">
        <v>123</v>
      </c>
      <c r="F139" s="3" t="s">
        <v>246</v>
      </c>
    </row>
    <row r="140" spans="2:6" x14ac:dyDescent="0.2">
      <c r="B140" s="18" t="s">
        <v>160</v>
      </c>
      <c r="C140" s="3" t="s">
        <v>160</v>
      </c>
      <c r="D140" s="19" t="s">
        <v>123</v>
      </c>
      <c r="F140" s="3" t="s">
        <v>178</v>
      </c>
    </row>
    <row r="141" spans="2:6" x14ac:dyDescent="0.2">
      <c r="B141" s="18" t="s">
        <v>160</v>
      </c>
      <c r="C141" s="3" t="s">
        <v>295</v>
      </c>
      <c r="D141" s="19" t="s">
        <v>45</v>
      </c>
      <c r="F141" s="3" t="s">
        <v>180</v>
      </c>
    </row>
    <row r="142" spans="2:6" x14ac:dyDescent="0.2">
      <c r="B142" s="18" t="s">
        <v>162</v>
      </c>
      <c r="C142" s="3" t="s">
        <v>201</v>
      </c>
      <c r="D142" s="19" t="s">
        <v>45</v>
      </c>
      <c r="F142" s="3" t="s">
        <v>182</v>
      </c>
    </row>
    <row r="143" spans="2:6" x14ac:dyDescent="0.2">
      <c r="B143" s="18" t="s">
        <v>162</v>
      </c>
      <c r="C143" s="3" t="s">
        <v>244</v>
      </c>
      <c r="D143" s="19" t="s">
        <v>45</v>
      </c>
      <c r="F143" s="3" t="s">
        <v>182</v>
      </c>
    </row>
    <row r="144" spans="2:6" x14ac:dyDescent="0.2">
      <c r="B144" s="18" t="s">
        <v>162</v>
      </c>
      <c r="C144" s="3" t="s">
        <v>162</v>
      </c>
      <c r="D144" s="19" t="s">
        <v>43</v>
      </c>
      <c r="F144" s="3" t="s">
        <v>296</v>
      </c>
    </row>
    <row r="145" spans="2:6" x14ac:dyDescent="0.2">
      <c r="B145" s="18" t="s">
        <v>162</v>
      </c>
      <c r="C145" s="3" t="s">
        <v>284</v>
      </c>
      <c r="D145" s="19" t="s">
        <v>123</v>
      </c>
      <c r="F145" s="3" t="s">
        <v>297</v>
      </c>
    </row>
    <row r="146" spans="2:6" x14ac:dyDescent="0.2">
      <c r="B146" s="18" t="s">
        <v>162</v>
      </c>
      <c r="C146" s="3" t="s">
        <v>290</v>
      </c>
      <c r="D146" s="19" t="s">
        <v>45</v>
      </c>
      <c r="F146" s="3" t="s">
        <v>298</v>
      </c>
    </row>
    <row r="147" spans="2:6" x14ac:dyDescent="0.2">
      <c r="B147" s="18" t="s">
        <v>162</v>
      </c>
      <c r="C147" s="3" t="s">
        <v>293</v>
      </c>
      <c r="D147" s="19" t="s">
        <v>50</v>
      </c>
      <c r="F147" s="3" t="s">
        <v>289</v>
      </c>
    </row>
    <row r="148" spans="2:6" x14ac:dyDescent="0.2">
      <c r="B148" s="18" t="s">
        <v>162</v>
      </c>
      <c r="C148" s="1" t="s">
        <v>299</v>
      </c>
      <c r="D148" s="24" t="s">
        <v>300</v>
      </c>
      <c r="F148" s="3" t="s">
        <v>301</v>
      </c>
    </row>
    <row r="149" spans="2:6" x14ac:dyDescent="0.2">
      <c r="B149" s="18" t="s">
        <v>164</v>
      </c>
      <c r="C149" s="3" t="s">
        <v>220</v>
      </c>
      <c r="D149" s="19" t="s">
        <v>50</v>
      </c>
      <c r="F149" s="3" t="s">
        <v>302</v>
      </c>
    </row>
    <row r="150" spans="2:6" x14ac:dyDescent="0.2">
      <c r="B150" s="18" t="s">
        <v>164</v>
      </c>
      <c r="C150" s="3" t="s">
        <v>242</v>
      </c>
      <c r="D150" s="19" t="s">
        <v>50</v>
      </c>
      <c r="F150" s="3" t="s">
        <v>225</v>
      </c>
    </row>
    <row r="151" spans="2:6" x14ac:dyDescent="0.2">
      <c r="B151" s="18" t="s">
        <v>164</v>
      </c>
      <c r="C151" s="3" t="s">
        <v>259</v>
      </c>
      <c r="D151" s="19" t="s">
        <v>43</v>
      </c>
      <c r="F151" s="3" t="s">
        <v>57</v>
      </c>
    </row>
    <row r="152" spans="2:6" x14ac:dyDescent="0.2">
      <c r="B152" s="18" t="s">
        <v>164</v>
      </c>
      <c r="C152" s="3" t="s">
        <v>303</v>
      </c>
      <c r="D152" s="19" t="s">
        <v>50</v>
      </c>
      <c r="F152" s="3" t="s">
        <v>227</v>
      </c>
    </row>
    <row r="153" spans="2:6" x14ac:dyDescent="0.2">
      <c r="B153" s="18" t="s">
        <v>164</v>
      </c>
      <c r="C153" s="3" t="s">
        <v>296</v>
      </c>
      <c r="D153" s="19" t="s">
        <v>50</v>
      </c>
      <c r="F153" s="3" t="s">
        <v>228</v>
      </c>
    </row>
    <row r="154" spans="2:6" x14ac:dyDescent="0.2">
      <c r="B154" s="18" t="s">
        <v>164</v>
      </c>
      <c r="C154" s="3" t="s">
        <v>304</v>
      </c>
      <c r="D154" s="19" t="s">
        <v>50</v>
      </c>
      <c r="F154" s="3" t="s">
        <v>47</v>
      </c>
    </row>
    <row r="155" spans="2:6" x14ac:dyDescent="0.2">
      <c r="B155" s="18" t="s">
        <v>167</v>
      </c>
      <c r="C155" s="3" t="s">
        <v>202</v>
      </c>
      <c r="D155" s="19" t="s">
        <v>45</v>
      </c>
      <c r="F155" s="3" t="s">
        <v>190</v>
      </c>
    </row>
    <row r="156" spans="2:6" x14ac:dyDescent="0.2">
      <c r="B156" s="18" t="s">
        <v>167</v>
      </c>
      <c r="C156" s="3" t="s">
        <v>203</v>
      </c>
      <c r="D156" s="19" t="s">
        <v>43</v>
      </c>
      <c r="F156" s="3" t="s">
        <v>230</v>
      </c>
    </row>
    <row r="157" spans="2:6" x14ac:dyDescent="0.2">
      <c r="B157" s="18" t="s">
        <v>167</v>
      </c>
      <c r="C157" s="3" t="s">
        <v>204</v>
      </c>
      <c r="D157" s="19" t="s">
        <v>45</v>
      </c>
      <c r="F157" s="3" t="s">
        <v>184</v>
      </c>
    </row>
    <row r="158" spans="2:6" x14ac:dyDescent="0.2">
      <c r="B158" s="18" t="s">
        <v>167</v>
      </c>
      <c r="C158" s="3" t="s">
        <v>167</v>
      </c>
      <c r="D158" s="19" t="s">
        <v>43</v>
      </c>
      <c r="F158" s="3" t="s">
        <v>58</v>
      </c>
    </row>
    <row r="159" spans="2:6" x14ac:dyDescent="0.2">
      <c r="B159" s="18" t="s">
        <v>167</v>
      </c>
      <c r="C159" s="3" t="s">
        <v>283</v>
      </c>
      <c r="D159" s="19" t="s">
        <v>50</v>
      </c>
      <c r="F159" s="3" t="s">
        <v>187</v>
      </c>
    </row>
    <row r="160" spans="2:6" x14ac:dyDescent="0.2">
      <c r="B160" s="18" t="s">
        <v>167</v>
      </c>
      <c r="C160" s="3" t="s">
        <v>286</v>
      </c>
      <c r="D160" s="19" t="s">
        <v>50</v>
      </c>
      <c r="F160" s="3" t="s">
        <v>304</v>
      </c>
    </row>
    <row r="161" spans="2:6" x14ac:dyDescent="0.2">
      <c r="B161" s="18" t="s">
        <v>167</v>
      </c>
      <c r="C161" s="3" t="s">
        <v>302</v>
      </c>
      <c r="D161" s="19" t="s">
        <v>50</v>
      </c>
      <c r="F161" s="3" t="s">
        <v>131</v>
      </c>
    </row>
    <row r="162" spans="2:6" x14ac:dyDescent="0.2">
      <c r="B162" s="18" t="s">
        <v>167</v>
      </c>
      <c r="C162" s="3" t="s">
        <v>305</v>
      </c>
      <c r="D162" s="19" t="s">
        <v>45</v>
      </c>
      <c r="F162" s="3" t="s">
        <v>231</v>
      </c>
    </row>
    <row r="163" spans="2:6" x14ac:dyDescent="0.2">
      <c r="B163" s="18" t="s">
        <v>144</v>
      </c>
      <c r="C163" s="3" t="s">
        <v>144</v>
      </c>
      <c r="D163" s="19" t="s">
        <v>43</v>
      </c>
      <c r="F163" s="3" t="s">
        <v>233</v>
      </c>
    </row>
    <row r="164" spans="2:6" x14ac:dyDescent="0.2">
      <c r="B164" s="18" t="s">
        <v>144</v>
      </c>
      <c r="C164" s="3" t="s">
        <v>226</v>
      </c>
      <c r="D164" s="19" t="s">
        <v>50</v>
      </c>
      <c r="F164" s="3" t="s">
        <v>234</v>
      </c>
    </row>
    <row r="165" spans="2:6" x14ac:dyDescent="0.2">
      <c r="B165" s="18" t="s">
        <v>144</v>
      </c>
      <c r="C165" s="3" t="s">
        <v>260</v>
      </c>
      <c r="D165" s="19" t="s">
        <v>50</v>
      </c>
      <c r="F165" s="3" t="s">
        <v>248</v>
      </c>
    </row>
    <row r="166" spans="2:6" x14ac:dyDescent="0.2">
      <c r="B166" s="18" t="s">
        <v>144</v>
      </c>
      <c r="C166" s="3" t="s">
        <v>261</v>
      </c>
      <c r="D166" s="19" t="s">
        <v>50</v>
      </c>
      <c r="F166" s="3" t="s">
        <v>250</v>
      </c>
    </row>
    <row r="167" spans="2:6" x14ac:dyDescent="0.2">
      <c r="B167" s="18" t="s">
        <v>144</v>
      </c>
      <c r="C167" s="3" t="s">
        <v>269</v>
      </c>
      <c r="D167" s="19" t="s">
        <v>50</v>
      </c>
      <c r="F167" s="3" t="s">
        <v>235</v>
      </c>
    </row>
    <row r="168" spans="2:6" x14ac:dyDescent="0.2">
      <c r="B168" s="18" t="s">
        <v>144</v>
      </c>
      <c r="C168" s="3" t="s">
        <v>298</v>
      </c>
      <c r="D168" s="19" t="s">
        <v>45</v>
      </c>
      <c r="F168" s="3" t="s">
        <v>245</v>
      </c>
    </row>
    <row r="169" spans="2:6" x14ac:dyDescent="0.2">
      <c r="B169" s="18" t="s">
        <v>144</v>
      </c>
      <c r="C169" s="3" t="s">
        <v>301</v>
      </c>
      <c r="D169" s="19" t="s">
        <v>45</v>
      </c>
      <c r="F169" s="3" t="s">
        <v>193</v>
      </c>
    </row>
    <row r="170" spans="2:6" x14ac:dyDescent="0.2">
      <c r="B170" s="18" t="s">
        <v>144</v>
      </c>
      <c r="C170" s="3" t="s">
        <v>306</v>
      </c>
      <c r="D170" s="19" t="s">
        <v>50</v>
      </c>
      <c r="F170" s="3" t="s">
        <v>252</v>
      </c>
    </row>
    <row r="171" spans="2:6" x14ac:dyDescent="0.2">
      <c r="B171" s="18" t="s">
        <v>169</v>
      </c>
      <c r="C171" s="3" t="s">
        <v>166</v>
      </c>
      <c r="D171" s="19" t="s">
        <v>50</v>
      </c>
      <c r="F171" s="3" t="s">
        <v>307</v>
      </c>
    </row>
    <row r="172" spans="2:6" x14ac:dyDescent="0.2">
      <c r="B172" s="18" t="s">
        <v>169</v>
      </c>
      <c r="C172" s="3" t="s">
        <v>191</v>
      </c>
      <c r="D172" s="19" t="s">
        <v>50</v>
      </c>
      <c r="F172" s="3" t="s">
        <v>280</v>
      </c>
    </row>
    <row r="173" spans="2:6" x14ac:dyDescent="0.2">
      <c r="B173" s="18" t="s">
        <v>169</v>
      </c>
      <c r="C173" s="3" t="s">
        <v>194</v>
      </c>
      <c r="D173" s="19" t="s">
        <v>45</v>
      </c>
      <c r="F173" s="3" t="s">
        <v>282</v>
      </c>
    </row>
    <row r="174" spans="2:6" x14ac:dyDescent="0.2">
      <c r="B174" s="18" t="s">
        <v>169</v>
      </c>
      <c r="C174" s="3" t="s">
        <v>258</v>
      </c>
      <c r="D174" s="19" t="s">
        <v>45</v>
      </c>
      <c r="F174" s="3" t="s">
        <v>274</v>
      </c>
    </row>
    <row r="175" spans="2:6" x14ac:dyDescent="0.2">
      <c r="B175" s="18" t="s">
        <v>169</v>
      </c>
      <c r="C175" s="3" t="s">
        <v>268</v>
      </c>
      <c r="D175" s="19" t="s">
        <v>50</v>
      </c>
      <c r="F175" s="3" t="s">
        <v>275</v>
      </c>
    </row>
    <row r="176" spans="2:6" x14ac:dyDescent="0.2">
      <c r="B176" s="18" t="s">
        <v>169</v>
      </c>
      <c r="C176" s="3" t="s">
        <v>271</v>
      </c>
      <c r="D176" s="19" t="s">
        <v>45</v>
      </c>
      <c r="F176" s="3" t="s">
        <v>236</v>
      </c>
    </row>
    <row r="177" spans="2:6" x14ac:dyDescent="0.2">
      <c r="B177" s="18" t="s">
        <v>169</v>
      </c>
      <c r="C177" s="3" t="s">
        <v>273</v>
      </c>
      <c r="D177" s="19" t="s">
        <v>50</v>
      </c>
      <c r="F177" s="3" t="s">
        <v>189</v>
      </c>
    </row>
    <row r="178" spans="2:6" x14ac:dyDescent="0.2">
      <c r="B178" s="18" t="s">
        <v>169</v>
      </c>
      <c r="C178" s="3" t="s">
        <v>169</v>
      </c>
      <c r="D178" s="19" t="s">
        <v>43</v>
      </c>
      <c r="F178" s="1" t="s">
        <v>299</v>
      </c>
    </row>
    <row r="179" spans="2:6" x14ac:dyDescent="0.2">
      <c r="B179" s="18" t="s">
        <v>169</v>
      </c>
      <c r="C179" s="3" t="s">
        <v>288</v>
      </c>
      <c r="D179" s="19" t="s">
        <v>45</v>
      </c>
      <c r="F179" s="3" t="s">
        <v>305</v>
      </c>
    </row>
    <row r="180" spans="2:6" x14ac:dyDescent="0.2">
      <c r="B180" s="18" t="s">
        <v>169</v>
      </c>
      <c r="C180" s="3" t="s">
        <v>297</v>
      </c>
      <c r="D180" s="19" t="s">
        <v>50</v>
      </c>
      <c r="F180" s="3" t="s">
        <v>196</v>
      </c>
    </row>
    <row r="181" spans="2:6" x14ac:dyDescent="0.2">
      <c r="B181" s="18" t="s">
        <v>169</v>
      </c>
      <c r="C181" s="3" t="s">
        <v>307</v>
      </c>
      <c r="D181" s="19" t="s">
        <v>45</v>
      </c>
      <c r="F181" s="3" t="s">
        <v>198</v>
      </c>
    </row>
    <row r="182" spans="2:6" x14ac:dyDescent="0.2">
      <c r="B182" s="18" t="s">
        <v>169</v>
      </c>
      <c r="C182" s="3" t="s">
        <v>308</v>
      </c>
      <c r="D182" s="19" t="s">
        <v>50</v>
      </c>
      <c r="F182" s="3" t="s">
        <v>238</v>
      </c>
    </row>
    <row r="183" spans="2:6" x14ac:dyDescent="0.2">
      <c r="B183" s="18" t="s">
        <v>169</v>
      </c>
      <c r="C183" s="3" t="s">
        <v>266</v>
      </c>
      <c r="D183" s="19" t="s">
        <v>50</v>
      </c>
      <c r="F183" s="3" t="s">
        <v>192</v>
      </c>
    </row>
    <row r="184" spans="2:6" x14ac:dyDescent="0.2">
      <c r="B184" s="18" t="s">
        <v>171</v>
      </c>
      <c r="C184" s="3" t="s">
        <v>171</v>
      </c>
      <c r="D184" s="19" t="s">
        <v>123</v>
      </c>
      <c r="F184" s="3" t="s">
        <v>200</v>
      </c>
    </row>
    <row r="185" spans="2:6" x14ac:dyDescent="0.2">
      <c r="B185" s="18" t="s">
        <v>173</v>
      </c>
      <c r="C185" s="3" t="s">
        <v>291</v>
      </c>
      <c r="D185" s="19" t="s">
        <v>50</v>
      </c>
      <c r="F185" s="3" t="s">
        <v>195</v>
      </c>
    </row>
    <row r="186" spans="2:6" x14ac:dyDescent="0.2">
      <c r="B186" s="18" t="s">
        <v>173</v>
      </c>
      <c r="C186" s="3" t="s">
        <v>173</v>
      </c>
      <c r="D186" s="19" t="s">
        <v>43</v>
      </c>
      <c r="F186" s="3" t="s">
        <v>295</v>
      </c>
    </row>
    <row r="187" spans="2:6" x14ac:dyDescent="0.2">
      <c r="B187" s="18" t="s">
        <v>175</v>
      </c>
      <c r="C187" s="3" t="s">
        <v>175</v>
      </c>
      <c r="D187" s="19" t="s">
        <v>123</v>
      </c>
      <c r="F187" s="3" t="s">
        <v>306</v>
      </c>
    </row>
    <row r="188" spans="2:6" x14ac:dyDescent="0.2">
      <c r="B188" s="18" t="s">
        <v>178</v>
      </c>
      <c r="C188" s="3" t="s">
        <v>178</v>
      </c>
      <c r="D188" s="19" t="s">
        <v>123</v>
      </c>
      <c r="F188" s="3" t="s">
        <v>276</v>
      </c>
    </row>
    <row r="189" spans="2:6" x14ac:dyDescent="0.2">
      <c r="B189" s="18" t="s">
        <v>180</v>
      </c>
      <c r="C189" s="3" t="s">
        <v>180</v>
      </c>
      <c r="D189" s="19" t="s">
        <v>123</v>
      </c>
      <c r="F189" s="3" t="s">
        <v>48</v>
      </c>
    </row>
    <row r="190" spans="2:6" x14ac:dyDescent="0.2">
      <c r="B190" s="18" t="s">
        <v>182</v>
      </c>
      <c r="C190" s="3" t="s">
        <v>182</v>
      </c>
      <c r="D190" s="19" t="s">
        <v>123</v>
      </c>
      <c r="F190" s="3" t="s">
        <v>239</v>
      </c>
    </row>
    <row r="191" spans="2:6" x14ac:dyDescent="0.2">
      <c r="B191" s="18" t="s">
        <v>184</v>
      </c>
      <c r="C191" s="3" t="s">
        <v>184</v>
      </c>
      <c r="D191" s="19" t="s">
        <v>43</v>
      </c>
      <c r="F191" s="3" t="s">
        <v>240</v>
      </c>
    </row>
    <row r="192" spans="2:6" x14ac:dyDescent="0.2">
      <c r="B192" s="18" t="s">
        <v>187</v>
      </c>
      <c r="C192" s="3" t="s">
        <v>187</v>
      </c>
      <c r="D192" s="19" t="s">
        <v>123</v>
      </c>
      <c r="F192" s="3" t="s">
        <v>197</v>
      </c>
    </row>
    <row r="193" spans="2:6" x14ac:dyDescent="0.2">
      <c r="B193" s="18" t="s">
        <v>189</v>
      </c>
      <c r="C193" s="3" t="s">
        <v>189</v>
      </c>
      <c r="D193" s="19" t="s">
        <v>45</v>
      </c>
      <c r="F193" s="3" t="s">
        <v>241</v>
      </c>
    </row>
    <row r="194" spans="2:6" x14ac:dyDescent="0.2">
      <c r="B194" s="18" t="s">
        <v>192</v>
      </c>
      <c r="C194" s="3" t="s">
        <v>192</v>
      </c>
      <c r="D194" s="19" t="s">
        <v>123</v>
      </c>
      <c r="F194" s="3" t="s">
        <v>199</v>
      </c>
    </row>
    <row r="195" spans="2:6" x14ac:dyDescent="0.2">
      <c r="B195" s="18" t="s">
        <v>195</v>
      </c>
      <c r="C195" s="3" t="s">
        <v>195</v>
      </c>
      <c r="D195" s="19" t="s">
        <v>123</v>
      </c>
      <c r="F195" s="3" t="s">
        <v>292</v>
      </c>
    </row>
    <row r="196" spans="2:6" x14ac:dyDescent="0.2">
      <c r="B196" s="18" t="s">
        <v>197</v>
      </c>
      <c r="C196" s="3" t="s">
        <v>197</v>
      </c>
      <c r="D196" s="19" t="s">
        <v>43</v>
      </c>
      <c r="F196" s="3" t="s">
        <v>294</v>
      </c>
    </row>
    <row r="197" spans="2:6" x14ac:dyDescent="0.2">
      <c r="B197" s="42" t="s">
        <v>199</v>
      </c>
      <c r="C197" s="20" t="s">
        <v>199</v>
      </c>
      <c r="D197" s="21" t="s">
        <v>123</v>
      </c>
      <c r="F197" s="20" t="s">
        <v>308</v>
      </c>
    </row>
    <row r="198" spans="2:6" x14ac:dyDescent="0.2">
      <c r="F198" s="1" t="s">
        <v>136</v>
      </c>
    </row>
  </sheetData>
  <sheetProtection algorithmName="SHA-512" hashValue="VUmx+3cL+D2qea17iVYlm0prUW+hdcUSDMMu5/VZalxyvKaBv8ZFC+NzHq84MeC+aNGisQFJb61SpdT+wGLBuA==" saltValue="cIwGmM6FEwDmfllr6D0CUA=="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abel version="1.0">
  <element uid="id_newpolicy" value=""/>
  <element uid="id_unclassified" value=""/>
</label>
</file>

<file path=customXml/item2.xml><?xml version="1.0" encoding="utf-8"?>
<?mso-contentType ?>
<SharedContentType xmlns="Microsoft.SharePoint.Taxonomy.ContentTypeSync" SourceId="d1117845-93f6-4da3-abaa-fcb4fa669c78" ContentTypeId="0x010100A5BF1C78D9F64B679A5EBDE1C6598EBC01" PreviousValue="false"/>
</file>

<file path=customXml/item3.xml><?xml version="1.0" encoding="utf-8"?>
<ct:contentTypeSchema xmlns:ct="http://schemas.microsoft.com/office/2006/metadata/contentType" xmlns:ma="http://schemas.microsoft.com/office/2006/metadata/properties/metaAttributes" ct:_="" ma:_="" ma:contentTypeName="Defra Excel" ma:contentTypeID="0x010100A5BF1C78D9F64B679A5EBDE1C6598EBC010100275C76653171CD4B833930832B43329E" ma:contentTypeVersion="16" ma:contentTypeDescription="Create a new document." ma:contentTypeScope="" ma:versionID="9dcf79a4318942ea7e05ff1179709500">
  <xsd:schema xmlns:xsd="http://www.w3.org/2001/XMLSchema" xmlns:xs="http://www.w3.org/2001/XMLSchema" xmlns:p="http://schemas.microsoft.com/office/2006/metadata/properties" xmlns:ns2="662745e8-e224-48e8-a2e3-254862b8c2f5" xmlns:ns3="7b9eaad8-f406-4151-9248-f333614af941" targetNamespace="http://schemas.microsoft.com/office/2006/metadata/properties" ma:root="true" ma:fieldsID="fba98c67d37953324a7d946dac20282a" ns2:_="" ns3:_="">
    <xsd:import namespace="662745e8-e224-48e8-a2e3-254862b8c2f5"/>
    <xsd:import namespace="7b9eaad8-f406-4151-9248-f333614af941"/>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lcf76f155ced4ddcb4097134ff3c332f" ma:index="25" nillable="true" ma:displayName="Image Tags_0" ma:hidden="true" ma:internalName="lcf76f155ced4ddcb4097134ff3c332f">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 xsi:nil="true"/>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 xsi:nil="true"/>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xsi:nil="true"/>
  </documentManagement>
</p:properties>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AB9F32B2-D742-45CE-BDF4-6C72E18F8357}">
  <ds:schemaRefs>
    <ds:schemaRef ds:uri="Microsoft.SharePoint.Taxonomy.ContentTypeSync"/>
  </ds:schemaRefs>
</ds:datastoreItem>
</file>

<file path=customXml/itemProps3.xml><?xml version="1.0" encoding="utf-8"?>
<ds:datastoreItem xmlns:ds="http://schemas.openxmlformats.org/officeDocument/2006/customXml" ds:itemID="{1DF2DA82-60E8-4343-B836-985DA062B59B}"/>
</file>

<file path=customXml/itemProps4.xml><?xml version="1.0" encoding="utf-8"?>
<ds:datastoreItem xmlns:ds="http://schemas.openxmlformats.org/officeDocument/2006/customXml" ds:itemID="{0657C12D-5CBF-4F21-95D5-5A402A54BDAA}">
  <ds:schemaRefs>
    <ds:schemaRef ds:uri="http://schemas.microsoft.com/sharepoint/v3/contenttype/forms"/>
  </ds:schemaRefs>
</ds:datastoreItem>
</file>

<file path=customXml/itemProps5.xml><?xml version="1.0" encoding="utf-8"?>
<ds:datastoreItem xmlns:ds="http://schemas.openxmlformats.org/officeDocument/2006/customXml" ds:itemID="{564D7683-5563-4A75-B85B-E80E0FC4ACE5}">
  <ds:schemaRefs>
    <ds:schemaRef ds:uri="http://schemas.microsoft.com/office/2006/documentManagement/types"/>
    <ds:schemaRef ds:uri="http://www.w3.org/XML/1998/namespace"/>
    <ds:schemaRef ds:uri="http://schemas.microsoft.com/office/infopath/2007/PartnerControls"/>
    <ds:schemaRef ds:uri="http://schemas.microsoft.com/office/2006/metadata/properties"/>
    <ds:schemaRef ds:uri="http://purl.org/dc/dcmitype/"/>
    <ds:schemaRef ds:uri="http://schemas.openxmlformats.org/package/2006/metadata/core-properties"/>
    <ds:schemaRef ds:uri="662745e8-e224-48e8-a2e3-254862b8c2f5"/>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sheet</vt:lpstr>
      <vt:lpstr>Comments Tab</vt:lpstr>
      <vt:lpstr>Data fields</vt:lpstr>
      <vt:lpstr>Organisations list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Mike (DDTS)</cp:lastModifiedBy>
  <cp:revision/>
  <dcterms:created xsi:type="dcterms:W3CDTF">2011-03-30T15:28:39Z</dcterms:created>
  <dcterms:modified xsi:type="dcterms:W3CDTF">2023-04-26T07:17:34Z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0x010100A5BF1C78D9F64B679A5EBDE1C6598EBC010100275C76653171CD4B833930832B43329E</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0" name="n7493b4506bf40e28c373b1e51a33445">
    <vt:lpwstr>Team|ff0485df-0575-416f-802f-e999165821b7</vt:lpwstr>
  </property>
  <property fmtid="{D5CDD505-2E9C-101B-9397-08002B2CF9AE}" pid="21" name="ddeb1fd0a9ad4436a96525d34737dc44">
    <vt:lpwstr>Internal Core Defra|836ac8df-3ab9-4c95-a1f0-07f825804935</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12;#Internal Core Defra|836ac8df-3ab9-4c95-a1f0-07f825804935</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OrganisationalUnit">
    <vt:lpwstr>8;#Core Defra|026223dd-2e56-4615-868d-7c5bfd566810</vt:lpwstr>
  </property>
</Properties>
</file>