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https://justiceuk-my.sharepoint.com/personal/maddie_kilmartin_justice_gov_uk/Documents/Documents/COWFMI returns/"/>
    </mc:Choice>
  </mc:AlternateContent>
  <bookViews>
    <workbookView xWindow="0" yWindow="0" windowWidth="28800" windowHeight="11235"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lists'!$G$1:$G$193</definedName>
    <definedName name="_xlnm._FilterDatabase" localSheetId="4" hidden="1">'List of Organisations'!$B$1:$D$195</definedName>
    <definedName name="List_of_organisations">'Drop down lists'!$B$2:$B$193</definedName>
    <definedName name="Main_Department">#REF!</definedName>
    <definedName name="Organisation_Type">'Drop down lists'!$C$2:$C$7</definedName>
    <definedName name="_xlnm.Print_Area" localSheetId="3">'Data sheet'!$A$4:$AP$52</definedName>
    <definedName name="Yes_No">'Drop down lists'!$D$2:$D$3</definedName>
  </definedNames>
  <calcPr calcId="171027"/>
</workbook>
</file>

<file path=xl/calcChain.xml><?xml version="1.0" encoding="utf-8"?>
<calcChain xmlns="http://schemas.openxmlformats.org/spreadsheetml/2006/main">
  <c r="AM8" i="14" l="1"/>
  <c r="AM9" i="14"/>
  <c r="AM10" i="14"/>
  <c r="AM11" i="14"/>
  <c r="AM12" i="14"/>
  <c r="AM13" i="14"/>
  <c r="AM14" i="14"/>
  <c r="AM15" i="14"/>
  <c r="AM16" i="14"/>
  <c r="AM17" i="14"/>
  <c r="AM18" i="14"/>
  <c r="AM19" i="14"/>
  <c r="AN19" i="14" s="1"/>
  <c r="AM20" i="14"/>
  <c r="AN20" i="14" s="1"/>
  <c r="AM21" i="14"/>
  <c r="AN21" i="14" s="1"/>
  <c r="AM22" i="14"/>
  <c r="AM23" i="14"/>
  <c r="AN23" i="14" s="1"/>
  <c r="AM24" i="14"/>
  <c r="AM25" i="14"/>
  <c r="AM26" i="14"/>
  <c r="AM27" i="14"/>
  <c r="AN27" i="14" s="1"/>
  <c r="AM28" i="14"/>
  <c r="AM29" i="14"/>
  <c r="AM30" i="14"/>
  <c r="AM31" i="14"/>
  <c r="AN31" i="14" s="1"/>
  <c r="AM32" i="14"/>
  <c r="AM33" i="14"/>
  <c r="AM34" i="14"/>
  <c r="AM35" i="14"/>
  <c r="AN35" i="14" s="1"/>
  <c r="AM36" i="14"/>
  <c r="AM37" i="14"/>
  <c r="AM38" i="14"/>
  <c r="AM39" i="14"/>
  <c r="AN39" i="14" s="1"/>
  <c r="AM40" i="14"/>
  <c r="AM41" i="14"/>
  <c r="AM42" i="14"/>
  <c r="AM43" i="14"/>
  <c r="AN43" i="14" s="1"/>
  <c r="AM44" i="14"/>
  <c r="AM45" i="14"/>
  <c r="AM46" i="14"/>
  <c r="AM47" i="14"/>
  <c r="AN47" i="14" s="1"/>
  <c r="AM48" i="14"/>
  <c r="AM49" i="14"/>
  <c r="AM50" i="14"/>
  <c r="AM51" i="14"/>
  <c r="AN51" i="14" s="1"/>
  <c r="AM52" i="14"/>
  <c r="AJ8" i="14"/>
  <c r="AN8" i="14" s="1"/>
  <c r="AJ9" i="14"/>
  <c r="AJ10" i="14"/>
  <c r="AJ11" i="14"/>
  <c r="AJ12" i="14"/>
  <c r="AN12" i="14" s="1"/>
  <c r="AJ13" i="14"/>
  <c r="AJ14" i="14"/>
  <c r="AJ15" i="14"/>
  <c r="AJ16" i="14"/>
  <c r="AJ17" i="14"/>
  <c r="AJ18" i="14"/>
  <c r="AJ19" i="14"/>
  <c r="AJ20" i="14"/>
  <c r="AJ21" i="14"/>
  <c r="AJ22" i="14"/>
  <c r="AN22" i="14" s="1"/>
  <c r="AJ23" i="14"/>
  <c r="AJ24" i="14"/>
  <c r="AN24" i="14" s="1"/>
  <c r="AJ25" i="14"/>
  <c r="AJ26" i="14"/>
  <c r="AN26" i="14" s="1"/>
  <c r="AJ27" i="14"/>
  <c r="AJ28" i="14"/>
  <c r="AJ29" i="14"/>
  <c r="AJ30" i="14"/>
  <c r="AN30" i="14" s="1"/>
  <c r="AJ31" i="14"/>
  <c r="AJ32" i="14"/>
  <c r="AN32" i="14" s="1"/>
  <c r="AJ33" i="14"/>
  <c r="AJ34" i="14"/>
  <c r="AN34" i="14" s="1"/>
  <c r="AJ35" i="14"/>
  <c r="AJ36" i="14"/>
  <c r="AJ37" i="14"/>
  <c r="AJ38" i="14"/>
  <c r="AN38" i="14" s="1"/>
  <c r="AJ39" i="14"/>
  <c r="AJ40" i="14"/>
  <c r="AJ41" i="14"/>
  <c r="AJ42" i="14"/>
  <c r="AN42" i="14" s="1"/>
  <c r="AJ43" i="14"/>
  <c r="AJ44" i="14"/>
  <c r="AJ45" i="14"/>
  <c r="AJ46" i="14"/>
  <c r="AN46" i="14" s="1"/>
  <c r="AJ47" i="14"/>
  <c r="AJ48" i="14"/>
  <c r="AN48" i="14" s="1"/>
  <c r="AJ49" i="14"/>
  <c r="AJ50" i="14"/>
  <c r="AN50" i="14" s="1"/>
  <c r="AJ51" i="14"/>
  <c r="AJ52" i="14"/>
  <c r="AN52" i="14" s="1"/>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AC9" i="14" s="1"/>
  <c r="P10" i="14"/>
  <c r="Q10" i="14"/>
  <c r="P11" i="14"/>
  <c r="Q11" i="14"/>
  <c r="AC11" i="14" s="1"/>
  <c r="P12" i="14"/>
  <c r="Q12" i="14"/>
  <c r="P13" i="14"/>
  <c r="AB13" i="14" s="1"/>
  <c r="Q13" i="14"/>
  <c r="AC13" i="14" s="1"/>
  <c r="P14" i="14"/>
  <c r="Q14" i="14"/>
  <c r="P15" i="14"/>
  <c r="AB15" i="14" s="1"/>
  <c r="Q15" i="14"/>
  <c r="AC15" i="14" s="1"/>
  <c r="P16" i="14"/>
  <c r="Q16" i="14"/>
  <c r="P17" i="14"/>
  <c r="AB17" i="14" s="1"/>
  <c r="Q17" i="14"/>
  <c r="AC17" i="14" s="1"/>
  <c r="P18" i="14"/>
  <c r="Q18" i="14"/>
  <c r="P19" i="14"/>
  <c r="AB19" i="14" s="1"/>
  <c r="Q19" i="14"/>
  <c r="AC19" i="14" s="1"/>
  <c r="P20" i="14"/>
  <c r="Q20" i="14"/>
  <c r="P21" i="14"/>
  <c r="AB21" i="14" s="1"/>
  <c r="Q21" i="14"/>
  <c r="AC21" i="14" s="1"/>
  <c r="P22" i="14"/>
  <c r="AB22" i="14" s="1"/>
  <c r="Q22" i="14"/>
  <c r="P23" i="14"/>
  <c r="AB23" i="14" s="1"/>
  <c r="Q23" i="14"/>
  <c r="AC23" i="14" s="1"/>
  <c r="P24" i="14"/>
  <c r="AB24" i="14" s="1"/>
  <c r="Q24" i="14"/>
  <c r="P25" i="14"/>
  <c r="AB25" i="14" s="1"/>
  <c r="Q25" i="14"/>
  <c r="AC25" i="14" s="1"/>
  <c r="P26" i="14"/>
  <c r="AB26" i="14" s="1"/>
  <c r="Q26" i="14"/>
  <c r="P27" i="14"/>
  <c r="AB27" i="14" s="1"/>
  <c r="Q27" i="14"/>
  <c r="AC27" i="14" s="1"/>
  <c r="P28" i="14"/>
  <c r="AB28" i="14" s="1"/>
  <c r="Q28" i="14"/>
  <c r="P29" i="14"/>
  <c r="AB29" i="14" s="1"/>
  <c r="Q29" i="14"/>
  <c r="AC29" i="14" s="1"/>
  <c r="P30" i="14"/>
  <c r="AB30" i="14" s="1"/>
  <c r="Q30" i="14"/>
  <c r="P31" i="14"/>
  <c r="AB31" i="14" s="1"/>
  <c r="Q31" i="14"/>
  <c r="AC31" i="14" s="1"/>
  <c r="P32" i="14"/>
  <c r="AB32" i="14" s="1"/>
  <c r="Q32" i="14"/>
  <c r="P33" i="14"/>
  <c r="AB33" i="14" s="1"/>
  <c r="Q33" i="14"/>
  <c r="AC33" i="14" s="1"/>
  <c r="P34" i="14"/>
  <c r="AB34" i="14" s="1"/>
  <c r="Q34" i="14"/>
  <c r="P35" i="14"/>
  <c r="AB35" i="14" s="1"/>
  <c r="Q35" i="14"/>
  <c r="AC35" i="14" s="1"/>
  <c r="P36" i="14"/>
  <c r="AB36" i="14" s="1"/>
  <c r="Q36" i="14"/>
  <c r="P37" i="14"/>
  <c r="AB37" i="14" s="1"/>
  <c r="Q37" i="14"/>
  <c r="AC37" i="14" s="1"/>
  <c r="P38" i="14"/>
  <c r="AB38" i="14" s="1"/>
  <c r="Q38" i="14"/>
  <c r="P39" i="14"/>
  <c r="AB39" i="14" s="1"/>
  <c r="Q39" i="14"/>
  <c r="AC39" i="14" s="1"/>
  <c r="P40" i="14"/>
  <c r="AB40" i="14" s="1"/>
  <c r="Q40" i="14"/>
  <c r="P41" i="14"/>
  <c r="AB41" i="14" s="1"/>
  <c r="Q41" i="14"/>
  <c r="AC41" i="14" s="1"/>
  <c r="P42" i="14"/>
  <c r="AB42" i="14" s="1"/>
  <c r="Q42" i="14"/>
  <c r="P43" i="14"/>
  <c r="AB43" i="14" s="1"/>
  <c r="Q43" i="14"/>
  <c r="AC43" i="14" s="1"/>
  <c r="P44" i="14"/>
  <c r="AB44" i="14" s="1"/>
  <c r="Q44" i="14"/>
  <c r="P45" i="14"/>
  <c r="AB45" i="14" s="1"/>
  <c r="Q45" i="14"/>
  <c r="AC45" i="14" s="1"/>
  <c r="P46" i="14"/>
  <c r="AB46" i="14" s="1"/>
  <c r="Q46" i="14"/>
  <c r="P47" i="14"/>
  <c r="AB47" i="14" s="1"/>
  <c r="Q47" i="14"/>
  <c r="AC47" i="14" s="1"/>
  <c r="P48" i="14"/>
  <c r="AB48" i="14" s="1"/>
  <c r="Q48" i="14"/>
  <c r="P49" i="14"/>
  <c r="AB49" i="14" s="1"/>
  <c r="Q49" i="14"/>
  <c r="AC49" i="14" s="1"/>
  <c r="P50" i="14"/>
  <c r="AB50" i="14" s="1"/>
  <c r="Q50" i="14"/>
  <c r="P51" i="14"/>
  <c r="AB51" i="14" s="1"/>
  <c r="Q51" i="14"/>
  <c r="AC51" i="14" s="1"/>
  <c r="P52" i="14"/>
  <c r="AB52" i="14" s="1"/>
  <c r="Q52" i="14"/>
  <c r="AJ7" i="14"/>
  <c r="AN25" i="14"/>
  <c r="AN28" i="14"/>
  <c r="AN29" i="14"/>
  <c r="AN33" i="14"/>
  <c r="AN36" i="14"/>
  <c r="AN37" i="14"/>
  <c r="AN40" i="14"/>
  <c r="AN41" i="14"/>
  <c r="AN44" i="14"/>
  <c r="AM7" i="14"/>
  <c r="P7" i="14"/>
  <c r="Q7" i="14"/>
  <c r="AA7" i="14"/>
  <c r="Z7" i="14"/>
  <c r="AN49" i="14"/>
  <c r="AN13" i="14" l="1"/>
  <c r="AN14" i="14"/>
  <c r="AN45" i="14"/>
  <c r="AN16" i="14"/>
  <c r="AN17" i="14"/>
  <c r="AN9" i="14"/>
  <c r="AN15" i="14"/>
  <c r="AN11" i="14"/>
  <c r="AC52" i="14"/>
  <c r="AC50" i="14"/>
  <c r="AC48" i="14"/>
  <c r="AC46" i="14"/>
  <c r="AC44" i="14"/>
  <c r="AC42" i="14"/>
  <c r="AC40" i="14"/>
  <c r="AC38" i="14"/>
  <c r="AC36" i="14"/>
  <c r="AC34" i="14"/>
  <c r="AC32" i="14"/>
  <c r="AC30" i="14"/>
  <c r="AC28" i="14"/>
  <c r="AC26" i="14"/>
  <c r="AC24" i="14"/>
  <c r="AC22" i="14"/>
  <c r="AC20" i="14"/>
  <c r="AB20" i="14"/>
  <c r="AC8" i="14"/>
  <c r="AN18" i="14"/>
  <c r="AN10" i="14"/>
  <c r="AB11" i="14"/>
  <c r="AB9" i="14"/>
  <c r="AN7" i="14"/>
  <c r="AC7" i="14"/>
  <c r="AC18" i="14"/>
  <c r="AC16" i="14"/>
  <c r="AC14" i="14"/>
  <c r="AC12" i="14"/>
  <c r="AC10" i="14"/>
  <c r="AB18" i="14"/>
  <c r="AB16" i="14"/>
  <c r="AB14" i="14"/>
  <c r="AB12" i="14"/>
  <c r="AB10" i="14"/>
  <c r="AB8" i="14"/>
  <c r="AB7" i="14"/>
</calcChain>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October 2016)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October 2016)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October 2016)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<sst xmlns="http://schemas.openxmlformats.org/spreadsheetml/2006/main" count="1067" uniqueCount="333">
  <si>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</si>
  <si>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</si>
  <si>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</si>
  <si>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</si>
  <si>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</si>
  <si>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</si>
  <si>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</si>
  <si>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</si>
  <si>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</si>
  <si>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</si>
  <si>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</si>
  <si>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</si>
  <si>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</si>
  <si>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</si>
  <si>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</si>
  <si>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</si>
  <si>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</si>
  <si>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</si>
  <si>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</si>
  <si>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</si>
  <si>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</si>
  <si>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</si>
  <si>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</si>
  <si>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</si>
  <si>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</si>
  <si>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</si>
  <si>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</si>
  <si>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</si>
  <si>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</si>
  <si>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</si>
  <si>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</si>
  <si>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</si>
  <si>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</si>
  <si>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</si>
  <si>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</si>
  <si>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</si>
  <si>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</si>
  <si>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</si>
  <si>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</si>
  <si>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</si>
  <si>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</si>
  <si>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</si>
  <si>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</si>
  <si>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</si>
  <si>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</si>
  <si>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</si>
  <si>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</si>
  <si>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</si>
  <si>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</si>
  <si>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</si>
  <si>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</si>
  <si>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</si>
  <si>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</si>
  <si>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</si>
  <si>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</si>
  <si>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</si>
  <si>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</si>
  <si>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</si>
  <si>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</si>
  <si>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</si>
  <si>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</si>
  <si>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</si>
  <si>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</si>
  <si>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</si>
  <si>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</si>
  <si>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</si>
  <si>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</si>
  <si>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</si>
  <si>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</si>
  <si>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</si>
  <si>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</si>
  <si>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</si>
  <si>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</si>
  <si>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</si>
  <si>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</si>
  <si>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</si>
  <si>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</si>
  <si>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</si>
  <si>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</si>
  <si>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</si>
  <si>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</si>
  <si>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</si>
  <si>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</si>
  <si>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</si>
  <si>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</si>
  <si>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</si>
  <si>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</si>
  <si>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</si>
  <si>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</si>
  <si>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</si>
  <si>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</si>
  <si>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</si>
  <si>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</si>
  <si>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</si>
  <si>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</si>
  <si>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</si>
  <si>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</si>
  <si>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</si>
  <si>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</si>
  <si>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</si>
  <si>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</si>
  <si>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</si>
  <si>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</si>
  <si>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</si>
  <si>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</si>
  <si>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</si>
  <si>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</si>
  <si>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</si>
  <si>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</si>
  <si>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</si>
  <si>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</si>
  <si>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</si>
  <si>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</si>
  <si>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</si>
  <si>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</si>
  <si>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</si>
  <si>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</si>
  <si>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</si>
  <si>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</si>
  <si>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</si>
  <si>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</si>
  <si>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</si>
  <si>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</si>
  <si>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</si>
  <si>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</si>
  <si>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</si>
  <si>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</si>
  <si>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</si>
  <si>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</si>
  <si>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</si>
  <si>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</si>
  <si>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</si>
  <si>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</si>
  <si>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</si>
  <si>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</si>
  <si>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</si>
  <si>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</si>
  <si>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</si>
  <si>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</si>
  <si>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</si>
  <si>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</si>
  <si>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</si>
  <si>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</si>
  <si>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</si>
  <si>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</si>
  <si>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</si>
  <si>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</si>
  <si>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</si>
  <si>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</si>
  <si>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</si>
  <si>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</si>
  <si>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</si>
  <si>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</si>
  <si>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</si>
  <si>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</si>
  <si>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</si>
  <si>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</si>
  <si>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</si>
  <si>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</si>
  <si>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</si>
  <si>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</si>
  <si>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</si>
  <si>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</si>
  <si>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</si>
  <si>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</si>
  <si>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</si>
  <si>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</si>
  <si>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</si>
  <si>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</si>
  <si>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</si>
  <si>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</si>
  <si>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</si>
  <si>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</si>
  <si>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</si>
  <si>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</si>
  <si>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</si>
  <si>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</si>
  <si>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</si>
  <si>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</si>
  <si>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</si>
  <si>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</si>
  <si>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</si>
  <si>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</si>
  <si>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</si>
  <si>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</si>
  <si>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</si>
  <si>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</si>
  <si>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</si>
  <si>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</si>
  <si>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</si>
  <si>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</si>
  <si>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</si>
  <si>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</si>
  <si>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</si>
  <si>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</si>
  <si>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</si>
  <si>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</si>
  <si>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</si>
  <si>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</si>
  <si>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</si>
  <si>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</si>
  <si>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</si>
  <si>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</si>
  <si>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</si>
  <si>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</si>
  <si>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</si>
  <si>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</si>
  <si>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</si>
  <si>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</si>
  <si>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</si>
  <si>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</si>
  <si>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</si>
  <si>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</si>
  <si>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</si>
  <si>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</si>
  <si>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</si>
  <si>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</si>
  <si>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</si>
  <si>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</si>
  <si>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</si>
  <si>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</si>
  <si>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</si>
  <si>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</si>
  <si>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</si>
  <si>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</si>
  <si>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</si>
  <si>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</si>
  <si>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</si>
  <si>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</si>
  <si>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</si>
  <si>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</si>
  <si>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</si>
  <si>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</si>
  <si>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</si>
  <si>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</si>
  <si>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</si>
  <si>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</si>
  <si>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</si>
  <si>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</si>
  <si>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</si>
  <si>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</si>
  <si>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</si>
  <si>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</si>
  <si>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</si>
  <si>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</si>
  <si>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</si>
  <si>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</si>
  <si>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</si>
  <si>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</si>
  <si>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</si>
  <si>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</si>
  <si>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</si>
  <si>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</si>
  <si>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</si>
  <si>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</si>
  <si>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</si>
  <si>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</si>
  <si>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</si>
  <si>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</si>
  <si>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</si>
  <si>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</si>
  <si>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</si>
  <si>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</si>
  <si>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</si>
  <si>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</si>
  <si>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</si>
  <si>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</si>
  <si>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</si>
  <si>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</si>
  <si>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</si>
  <si>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</si>
  <si>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</si>
  <si>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</si>
  <si>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</si>
  <si>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</si>
  <si>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</si>
  <si>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</si>
  <si>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</si>
  <si>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</si>
  <si>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</si>
  <si>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</si>
  <si>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</si>
  <si>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</si>
  <si>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</si>
  <si>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</si>
  <si>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</si>
  <si>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</si>
  <si>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</si>
  <si>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</si>
  <si>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</si>
  <si>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</si>
  <si>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</si>
  <si>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</si>
  <si>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</si>
  <si>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</si>
  <si>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</si>
  <si>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</si>
  <si>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</si>
  <si>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</si>
  <si>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</si>
  <si>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</si>
  <si>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</si>
  <si>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</si>
  <si>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</si>
  <si>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</si>
  <si>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</si>
  <si>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</si>
  <si>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</si>
  <si>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</si>
  <si>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</si>
  <si>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</si>
  <si>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</si>
  <si>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</si>
  <si>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</si>
  <si>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</si>
  <si>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</si>
  <si>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</si>
  <si>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</si>
  <si>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</si>
  <si>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</si>
  <si>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</si>
  <si>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</si>
  <si>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</si>
  <si>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</si>
  <si>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These cells have formulae - please do not enter data</t>
  </si>
  <si>
    <t>Provides an up-to-date list (as at 31 October 2016) of all organisations in scope for this exercise</t>
  </si>
  <si>
    <t>Mike Marriot</t>
  </si>
  <si>
    <t>ASD Deputy Director</t>
  </si>
  <si>
    <t>Andrew Wilson</t>
  </si>
  <si>
    <t>Andrew.Wilson2@Justice.gsi.gov.uk</t>
  </si>
  <si>
    <t>07891342971</t>
  </si>
  <si>
    <t>This data does not include Commissioners and Non-Executive Directors as they are office holders and not employees.
The Commission employees are not Civil Servants and therefore Civil Service grades are not applied to their roles.</t>
  </si>
  <si>
    <t>LSB staff are not civil servants, so are not employed on civil service terms and conditions nor do they have a defined benefit pension provision.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</si>
</sst>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4">
    <numFmt numFmtId="164" formatCode="_(&quot;£&quot;* #,##0.00_);_(&quot;£&quot;* \(#,##0.00\);_(&quot;£&quot;* &quot;-&quot;??_);_(@_)"/>
    <numFmt numFmtId="165" formatCode="_(* #,##0.00_);_(* \(#,##0.00\);_(* &quot;-&quot;??_);_(@_)"/>
    <numFmt numFmtId="166" formatCode="yyyy/mm/dd"/>
    <numFmt numFmtId="167" formatCode="#,##0;\(#,##0\)"/>
    <numFmt numFmtId="168" formatCode="dd:hh:mm"/>
    <numFmt numFmtId="169" formatCode="ddd* dd/mm/yyyy"/>
    <numFmt numFmtId="170" formatCode="dddd* dd/mm/yyyy"/>
    <numFmt numFmtId="171" formatCode="0000&quot;.&quot;00&quot;.&quot;00000"/>
    <numFmt numFmtId="172" formatCode="000000&quot; &quot;00000"/>
    <numFmt numFmtId="173" formatCode="[&lt;=9999]0000;General"/>
    <numFmt numFmtId="174" formatCode="[&lt;=9999]&quot;N-&quot;0000;General"/>
    <numFmt numFmtId="175" formatCode=";;;"/>
    <numFmt numFmtId="176" formatCode=";;"/>
    <numFmt numFmtId="177" formatCode="[&lt;=99999999]##_ ##_ ##_ ##;\(\+##\)_ ##_ ##_ ##_ ##"/>
    <numFmt numFmtId="178" formatCode="[h]:mm"/>
    <numFmt numFmtId="179" formatCode="[hh]:mm"/>
    <numFmt numFmtId="180" formatCode="00"/>
    <numFmt numFmtId="181" formatCode="000"/>
    <numFmt numFmtId="182" formatCode="#,##0,"/>
    <numFmt numFmtId="183" formatCode="[Blue]#,##0.00;[Red]\-#,##0.00;0.00"/>
    <numFmt numFmtId="184" formatCode="&quot;kr&quot;* #,##0,;&quot;kr&quot;* \-#,##0,"/>
    <numFmt numFmtId="185" formatCode="[Blue]&quot;kr&quot;* #,##0.00;[Red]&quot;kr&quot;* \-#,##0.00;0.00"/>
    <numFmt numFmtId="186" formatCode="mmmm\ yyyy"/>
    <numFmt numFmtId="187" formatCode="&quot;£&quot;#,##0.00"/>
  </numFmts>
  <fonts count="45"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indexed="55"/>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6" fontId="2" fillId="0" borderId="0" applyFont="0" applyFill="0" applyBorder="0" applyAlignment="0" applyProtection="0"/>
    <xf numFmtId="167" fontId="11" fillId="2" borderId="0" applyNumberFormat="0">
      <protection locked="0"/>
    </xf>
    <xf numFmtId="165" fontId="2"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4" fontId="10" fillId="0" borderId="0" applyFont="0" applyFill="0" applyBorder="0" applyAlignment="0" applyProtection="0"/>
    <xf numFmtId="164" fontId="1" fillId="0" borderId="0" applyFont="0" applyFill="0" applyBorder="0" applyAlignment="0" applyProtection="0"/>
    <xf numFmtId="168" fontId="2" fillId="0" borderId="0" applyFont="0" applyFill="0" applyBorder="0" applyAlignment="0" applyProtection="0"/>
    <xf numFmtId="169"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71"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184" fontId="2" fillId="0" borderId="0" applyFont="0" applyFill="0" applyBorder="0" applyAlignment="0" applyProtection="0"/>
    <xf numFmtId="185" fontId="2" fillId="0" borderId="0" applyFont="0" applyFill="0" applyBorder="0" applyAlignment="0" applyProtection="0"/>
  </cellStyleXfs>
  <cellXfs count="192">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6"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7" fontId="0" fillId="0" borderId="1" xfId="0" applyNumberFormat="1" applyBorder="1" applyAlignment="1" applyProtection="1">
      <alignment horizontal="right" vertical="center"/>
      <protection locked="0"/>
    </xf>
    <xf numFmtId="187" fontId="0" fillId="0" borderId="1" xfId="0" applyNumberFormat="1" applyFont="1" applyBorder="1" applyAlignment="1" applyProtection="1">
      <alignment horizontal="right" vertical="center"/>
      <protection locked="0"/>
    </xf>
    <xf numFmtId="187" fontId="0" fillId="7" borderId="1" xfId="0" applyNumberFormat="1" applyFont="1" applyFill="1" applyBorder="1" applyAlignment="1" applyProtection="1">
      <alignment horizontal="right" vertical="center"/>
    </xf>
    <xf numFmtId="187" fontId="0" fillId="4" borderId="1" xfId="0" applyNumberFormat="1" applyFill="1" applyBorder="1" applyAlignment="1" applyProtection="1">
      <alignment horizontal="right" vertical="center"/>
      <protection locked="0"/>
    </xf>
    <xf numFmtId="187" fontId="0" fillId="8" borderId="1" xfId="0" applyNumberFormat="1" applyFill="1" applyBorder="1" applyAlignment="1" applyProtection="1">
      <alignment horizontal="right" vertical="center"/>
    </xf>
    <xf numFmtId="187" fontId="0" fillId="7" borderId="1" xfId="0" applyNumberFormat="1" applyFill="1" applyBorder="1" applyAlignment="1" applyProtection="1">
      <alignment horizontal="right" vertical="center"/>
    </xf>
    <xf numFmtId="0" fontId="25" fillId="0" borderId="0" xfId="38" applyFont="1" applyFill="1" applyBorder="1"/>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25" fillId="6" borderId="1" xfId="38" applyFont="1" applyFill="1" applyBorder="1" applyAlignment="1">
      <alignment vertical="center"/>
    </xf>
    <xf numFmtId="0" fontId="25" fillId="6" borderId="1" xfId="38" applyFont="1" applyFill="1" applyBorder="1" applyAlignment="1">
      <alignment vertical="center" wrapText="1"/>
    </xf>
    <xf numFmtId="186" fontId="0" fillId="4" borderId="2" xfId="0" applyNumberFormat="1" applyFill="1" applyBorder="1" applyAlignment="1">
      <alignment horizontal="left" vertical="center" wrapText="1"/>
    </xf>
    <xf numFmtId="186" fontId="0" fillId="4" borderId="5" xfId="0" applyNumberFormat="1" applyFont="1" applyFill="1" applyBorder="1" applyAlignment="1">
      <alignment horizontal="left" vertical="center" wrapText="1"/>
    </xf>
    <xf numFmtId="0" fontId="44" fillId="3" borderId="2" xfId="0" applyFont="1" applyFill="1" applyBorder="1" applyAlignment="1">
      <alignment horizontal="left" vertical="center" wrapText="1"/>
    </xf>
    <xf numFmtId="0" fontId="44" fillId="3" borderId="6" xfId="0" applyFont="1" applyFill="1" applyBorder="1" applyAlignment="1">
      <alignment horizontal="left" vertical="center" wrapText="1"/>
    </xf>
    <xf numFmtId="0" fontId="44" fillId="3" borderId="5" xfId="0" applyFont="1" applyFill="1" applyBorder="1" applyAlignment="1">
      <alignment horizontal="left" vertical="center" wrapText="1"/>
    </xf>
    <xf numFmtId="49" fontId="44" fillId="3" borderId="2" xfId="0" applyNumberFormat="1" applyFont="1" applyFill="1" applyBorder="1" applyAlignment="1">
      <alignment horizontal="left" vertical="center" wrapText="1"/>
    </xf>
    <xf numFmtId="49" fontId="44" fillId="3" borderId="6" xfId="0" applyNumberFormat="1" applyFont="1" applyFill="1" applyBorder="1" applyAlignment="1">
      <alignment horizontal="left" vertical="center" wrapText="1"/>
    </xf>
    <xf numFmtId="49" fontId="44" fillId="3" borderId="5" xfId="0" applyNumberFormat="1" applyFont="1" applyFill="1" applyBorder="1" applyAlignment="1">
      <alignment horizontal="left" vertical="center" wrapText="1"/>
    </xf>
    <xf numFmtId="0" fontId="27" fillId="3" borderId="2" xfId="22" applyFill="1" applyBorder="1" applyAlignment="1" applyProtection="1">
      <alignment horizontal="left" vertical="center" wrapText="1"/>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40" fillId="4" borderId="0" xfId="0" applyFont="1" applyFill="1" applyBorder="1" applyAlignment="1">
      <alignment horizontal="left"/>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0" fontId="42" fillId="8" borderId="1" xfId="0" applyFont="1" applyFill="1" applyBorder="1" applyAlignment="1" applyProtection="1">
      <alignment horizontal="left" vertical="center" wrapText="1"/>
      <protection locked="0"/>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2" fillId="8" borderId="1" xfId="0" applyFont="1" applyFill="1" applyBorder="1" applyAlignment="1" applyProtection="1">
      <alignment horizontal="center" vertical="center" wrapText="1"/>
      <protection locked="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6" xfId="0" applyFill="1" applyBorder="1" applyAlignment="1" applyProtection="1">
      <alignment horizontal="center" vertical="center" wrapText="1"/>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3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a:extLst>
            <a:ext uri="{FF2B5EF4-FFF2-40B4-BE49-F238E27FC236}">
              <a16:creationId xmlns:a16="http://schemas.microsoft.com/office/drawing/2014/main" id="{00000000-0008-0000-0300-000002000000}"/>
            </a:ext>
          </a:extLst>
        </xdr:cNvPr>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ndrew.Wilson2@Justice.gsi.gov.uk"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C6" sqref="C6"/>
    </sheetView>
  </sheetViews>
  <sheetFormatPr defaultColWidth="8.88671875"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2" t="s">
        <v>194</v>
      </c>
      <c r="B1" s="42" t="s">
        <v>195</v>
      </c>
      <c r="C1" s="43" t="s">
        <v>196</v>
      </c>
      <c r="D1" s="43" t="s">
        <v>204</v>
      </c>
    </row>
    <row r="2" spans="1:4" ht="30" x14ac:dyDescent="0.2">
      <c r="A2" s="44">
        <v>1</v>
      </c>
      <c r="B2" s="47" t="s">
        <v>200</v>
      </c>
      <c r="C2" s="45" t="s">
        <v>197</v>
      </c>
      <c r="D2" s="46" t="s">
        <v>198</v>
      </c>
    </row>
    <row r="3" spans="1:4" ht="75" x14ac:dyDescent="0.2">
      <c r="A3" s="44">
        <v>2</v>
      </c>
      <c r="B3" s="47" t="s">
        <v>199</v>
      </c>
      <c r="C3" s="45" t="s">
        <v>230</v>
      </c>
      <c r="D3" s="46" t="s">
        <v>205</v>
      </c>
    </row>
    <row r="4" spans="1:4" ht="30" x14ac:dyDescent="0.2">
      <c r="A4" s="44">
        <v>3</v>
      </c>
      <c r="B4" s="47" t="s">
        <v>201</v>
      </c>
      <c r="C4" s="45" t="s">
        <v>206</v>
      </c>
      <c r="D4" s="46" t="s">
        <v>198</v>
      </c>
    </row>
    <row r="5" spans="1:4" ht="109.5" customHeight="1" x14ac:dyDescent="0.2">
      <c r="A5" s="44">
        <v>4</v>
      </c>
      <c r="B5" s="47" t="s">
        <v>202</v>
      </c>
      <c r="C5" s="48" t="s">
        <v>231</v>
      </c>
      <c r="D5" s="46" t="s">
        <v>205</v>
      </c>
    </row>
    <row r="6" spans="1:4" ht="38.25" customHeight="1" x14ac:dyDescent="0.2">
      <c r="A6" s="44">
        <v>5</v>
      </c>
      <c r="B6" s="47" t="s">
        <v>203</v>
      </c>
      <c r="C6" s="45" t="s">
        <v>325</v>
      </c>
      <c r="D6" s="46" t="s">
        <v>198</v>
      </c>
    </row>
  </sheetData>
  <sheetProtection algorithmName="SHA-512" hashValue="zuRf6K0kg7SMdEnJ4lFyS4uTFjHXfeH6CPoYCTNET6XiiczJhOTEmDPkz5xGbOVo8VTOPDG3Jgw63zytZPV56A==" saltValue="uNI0gXv+4YjJueWQhIlMtA==" spinCount="100000" sheet="1" objects="1" scenarios="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C23" sqref="C23:K38"/>
    </sheetView>
  </sheetViews>
  <sheetFormatPr defaultColWidth="8.88671875"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221</v>
      </c>
      <c r="L1" s="23"/>
    </row>
    <row r="2" spans="2:12" ht="5.25" customHeight="1" x14ac:dyDescent="0.2">
      <c r="H2" s="22"/>
      <c r="I2" s="22"/>
      <c r="J2" s="22"/>
      <c r="K2" s="22"/>
    </row>
    <row r="3" spans="2:12" ht="27" customHeight="1" x14ac:dyDescent="0.3">
      <c r="B3" s="25" t="s">
        <v>78</v>
      </c>
      <c r="C3" s="110">
        <v>43070</v>
      </c>
      <c r="D3" s="111"/>
      <c r="E3" s="31"/>
      <c r="I3" s="22"/>
      <c r="J3" s="22"/>
      <c r="K3" s="22"/>
    </row>
    <row r="4" spans="2:12" ht="5.25" customHeight="1" x14ac:dyDescent="0.3">
      <c r="B4" s="26"/>
      <c r="C4" s="12"/>
      <c r="D4" s="12"/>
      <c r="H4" s="22"/>
      <c r="I4" s="22"/>
      <c r="J4" s="22"/>
      <c r="K4" s="22"/>
    </row>
    <row r="5" spans="2:12" ht="27" customHeight="1" x14ac:dyDescent="0.3">
      <c r="B5" s="25" t="s">
        <v>91</v>
      </c>
      <c r="C5" s="119" t="s">
        <v>225</v>
      </c>
      <c r="D5" s="121"/>
      <c r="E5" s="30"/>
      <c r="H5" s="22"/>
      <c r="I5" s="22"/>
      <c r="J5" s="22"/>
      <c r="K5" s="22"/>
    </row>
    <row r="6" spans="2:12" ht="5.25" customHeight="1" x14ac:dyDescent="0.25">
      <c r="B6" s="12"/>
      <c r="H6" s="22"/>
      <c r="I6" s="22"/>
      <c r="J6" s="22"/>
      <c r="K6" s="22"/>
    </row>
    <row r="7" spans="2:12" ht="21" x14ac:dyDescent="0.35">
      <c r="B7" s="13"/>
      <c r="C7" s="122" t="s">
        <v>95</v>
      </c>
      <c r="D7" s="122"/>
      <c r="E7" s="122"/>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93</v>
      </c>
      <c r="C9" s="119" t="s">
        <v>52</v>
      </c>
      <c r="D9" s="120"/>
      <c r="E9" s="120"/>
      <c r="F9" s="120"/>
      <c r="G9" s="120"/>
      <c r="H9" s="120"/>
      <c r="I9" s="120"/>
      <c r="J9" s="120"/>
      <c r="K9" s="121"/>
    </row>
    <row r="10" spans="2:12" ht="5.25" customHeight="1" x14ac:dyDescent="0.2">
      <c r="B10" s="24"/>
      <c r="C10" s="14"/>
      <c r="D10" s="14"/>
      <c r="E10" s="14"/>
      <c r="F10" s="14"/>
      <c r="G10" s="14"/>
      <c r="H10" s="14"/>
      <c r="I10" s="14"/>
      <c r="J10" s="14"/>
      <c r="K10" s="14"/>
    </row>
    <row r="11" spans="2:12" ht="27" customHeight="1" x14ac:dyDescent="0.2">
      <c r="B11" s="24" t="s">
        <v>75</v>
      </c>
      <c r="C11" s="112" t="s">
        <v>328</v>
      </c>
      <c r="D11" s="113"/>
      <c r="E11" s="113"/>
      <c r="F11" s="113"/>
      <c r="G11" s="113"/>
      <c r="H11" s="113"/>
      <c r="I11" s="113"/>
      <c r="J11" s="113"/>
      <c r="K11" s="114"/>
    </row>
    <row r="12" spans="2:12" ht="5.25" customHeight="1" x14ac:dyDescent="0.2">
      <c r="B12" s="24"/>
      <c r="C12" s="14"/>
      <c r="D12" s="14"/>
      <c r="E12" s="14"/>
      <c r="F12" s="14"/>
      <c r="G12" s="14"/>
      <c r="H12" s="14"/>
      <c r="I12" s="14"/>
      <c r="J12" s="14"/>
      <c r="K12" s="14"/>
    </row>
    <row r="13" spans="2:12" ht="27" customHeight="1" x14ac:dyDescent="0.2">
      <c r="B13" s="24" t="s">
        <v>76</v>
      </c>
      <c r="C13" s="115" t="s">
        <v>330</v>
      </c>
      <c r="D13" s="116"/>
      <c r="E13" s="116"/>
      <c r="F13" s="116"/>
      <c r="G13" s="116"/>
      <c r="H13" s="116"/>
      <c r="I13" s="116"/>
      <c r="J13" s="116"/>
      <c r="K13" s="117"/>
    </row>
    <row r="14" spans="2:12" ht="5.25" customHeight="1" x14ac:dyDescent="0.2">
      <c r="B14" s="24"/>
      <c r="C14" s="14"/>
      <c r="D14" s="14"/>
      <c r="E14" s="14"/>
      <c r="F14" s="14"/>
      <c r="G14" s="14"/>
      <c r="H14" s="14"/>
      <c r="I14" s="14"/>
      <c r="J14" s="14"/>
      <c r="K14" s="14"/>
    </row>
    <row r="15" spans="2:12" ht="27" customHeight="1" x14ac:dyDescent="0.2">
      <c r="B15" s="24" t="s">
        <v>77</v>
      </c>
      <c r="C15" s="118" t="s">
        <v>329</v>
      </c>
      <c r="D15" s="113"/>
      <c r="E15" s="113"/>
      <c r="F15" s="113"/>
      <c r="G15" s="113"/>
      <c r="H15" s="113"/>
      <c r="I15" s="113"/>
      <c r="J15" s="113"/>
      <c r="K15" s="114"/>
    </row>
    <row r="16" spans="2:12" ht="5.25" customHeight="1" x14ac:dyDescent="0.3">
      <c r="B16" s="17"/>
      <c r="C16" s="15"/>
      <c r="D16" s="15"/>
      <c r="E16" s="15"/>
      <c r="F16" s="15"/>
      <c r="G16" s="16"/>
      <c r="H16" s="16"/>
      <c r="I16" s="16"/>
      <c r="J16" s="16"/>
      <c r="K16" s="16"/>
    </row>
    <row r="17" spans="2:11" ht="21" x14ac:dyDescent="0.35">
      <c r="C17" s="28" t="s">
        <v>224</v>
      </c>
      <c r="D17" s="28"/>
      <c r="E17" s="28"/>
    </row>
    <row r="18" spans="2:11" ht="4.5" customHeight="1" x14ac:dyDescent="0.35">
      <c r="C18" s="28"/>
      <c r="D18" s="28"/>
      <c r="E18" s="28"/>
    </row>
    <row r="19" spans="2:11" ht="27" customHeight="1" x14ac:dyDescent="0.2">
      <c r="B19" s="24" t="s">
        <v>223</v>
      </c>
      <c r="C19" s="119" t="s">
        <v>80</v>
      </c>
      <c r="D19" s="121"/>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227</v>
      </c>
      <c r="C21" s="119" t="s">
        <v>326</v>
      </c>
      <c r="D21" s="120"/>
      <c r="E21" s="120"/>
      <c r="F21" s="121"/>
      <c r="G21" s="62" t="s">
        <v>228</v>
      </c>
      <c r="H21" s="119" t="s">
        <v>327</v>
      </c>
      <c r="I21" s="120"/>
      <c r="J21" s="120"/>
      <c r="K21" s="121"/>
    </row>
    <row r="22" spans="2:11" ht="5.25" customHeight="1" x14ac:dyDescent="0.3">
      <c r="B22" s="17"/>
      <c r="C22" s="15"/>
      <c r="D22" s="15"/>
      <c r="E22" s="15"/>
      <c r="F22" s="15"/>
      <c r="G22" s="16"/>
      <c r="H22" s="16"/>
      <c r="I22" s="16"/>
      <c r="J22" s="16"/>
      <c r="K22" s="16"/>
    </row>
    <row r="23" spans="2:11" ht="15.75" customHeight="1" x14ac:dyDescent="0.2">
      <c r="B23" s="123" t="s">
        <v>94</v>
      </c>
      <c r="C23" s="124"/>
      <c r="D23" s="125"/>
      <c r="E23" s="125"/>
      <c r="F23" s="125"/>
      <c r="G23" s="125"/>
      <c r="H23" s="125"/>
      <c r="I23" s="125"/>
      <c r="J23" s="125"/>
      <c r="K23" s="126"/>
    </row>
    <row r="24" spans="2:11" ht="15" customHeight="1" x14ac:dyDescent="0.2">
      <c r="B24" s="123"/>
      <c r="C24" s="127"/>
      <c r="D24" s="128"/>
      <c r="E24" s="128"/>
      <c r="F24" s="128"/>
      <c r="G24" s="128"/>
      <c r="H24" s="128"/>
      <c r="I24" s="128"/>
      <c r="J24" s="128"/>
      <c r="K24" s="129"/>
    </row>
    <row r="25" spans="2:11" ht="15" customHeight="1" x14ac:dyDescent="0.2">
      <c r="B25" s="123"/>
      <c r="C25" s="127"/>
      <c r="D25" s="128"/>
      <c r="E25" s="128"/>
      <c r="F25" s="128"/>
      <c r="G25" s="128"/>
      <c r="H25" s="128"/>
      <c r="I25" s="128"/>
      <c r="J25" s="128"/>
      <c r="K25" s="129"/>
    </row>
    <row r="26" spans="2:11" ht="15" customHeight="1" x14ac:dyDescent="0.2">
      <c r="B26" s="123"/>
      <c r="C26" s="127"/>
      <c r="D26" s="128"/>
      <c r="E26" s="128"/>
      <c r="F26" s="128"/>
      <c r="G26" s="128"/>
      <c r="H26" s="128"/>
      <c r="I26" s="128"/>
      <c r="J26" s="128"/>
      <c r="K26" s="129"/>
    </row>
    <row r="27" spans="2:11" ht="15" customHeight="1" x14ac:dyDescent="0.2">
      <c r="B27" s="123"/>
      <c r="C27" s="127"/>
      <c r="D27" s="128"/>
      <c r="E27" s="128"/>
      <c r="F27" s="128"/>
      <c r="G27" s="128"/>
      <c r="H27" s="128"/>
      <c r="I27" s="128"/>
      <c r="J27" s="128"/>
      <c r="K27" s="129"/>
    </row>
    <row r="28" spans="2:11" ht="15" customHeight="1" x14ac:dyDescent="0.2">
      <c r="B28" s="123"/>
      <c r="C28" s="127"/>
      <c r="D28" s="128"/>
      <c r="E28" s="128"/>
      <c r="F28" s="128"/>
      <c r="G28" s="128"/>
      <c r="H28" s="128"/>
      <c r="I28" s="128"/>
      <c r="J28" s="128"/>
      <c r="K28" s="129"/>
    </row>
    <row r="29" spans="2:11" ht="15" customHeight="1" x14ac:dyDescent="0.2">
      <c r="B29" s="123"/>
      <c r="C29" s="127"/>
      <c r="D29" s="128"/>
      <c r="E29" s="128"/>
      <c r="F29" s="128"/>
      <c r="G29" s="128"/>
      <c r="H29" s="128"/>
      <c r="I29" s="128"/>
      <c r="J29" s="128"/>
      <c r="K29" s="129"/>
    </row>
    <row r="30" spans="2:11" ht="15" customHeight="1" x14ac:dyDescent="0.2">
      <c r="B30" s="123"/>
      <c r="C30" s="127"/>
      <c r="D30" s="128"/>
      <c r="E30" s="128"/>
      <c r="F30" s="128"/>
      <c r="G30" s="128"/>
      <c r="H30" s="128"/>
      <c r="I30" s="128"/>
      <c r="J30" s="128"/>
      <c r="K30" s="129"/>
    </row>
    <row r="31" spans="2:11" ht="15" customHeight="1" x14ac:dyDescent="0.2">
      <c r="B31" s="123"/>
      <c r="C31" s="127"/>
      <c r="D31" s="128"/>
      <c r="E31" s="128"/>
      <c r="F31" s="128"/>
      <c r="G31" s="128"/>
      <c r="H31" s="128"/>
      <c r="I31" s="128"/>
      <c r="J31" s="128"/>
      <c r="K31" s="129"/>
    </row>
    <row r="32" spans="2:11" ht="15" customHeight="1" x14ac:dyDescent="0.2">
      <c r="B32" s="123"/>
      <c r="C32" s="127"/>
      <c r="D32" s="128"/>
      <c r="E32" s="128"/>
      <c r="F32" s="128"/>
      <c r="G32" s="128"/>
      <c r="H32" s="128"/>
      <c r="I32" s="128"/>
      <c r="J32" s="128"/>
      <c r="K32" s="129"/>
    </row>
    <row r="33" spans="2:11" ht="15" customHeight="1" x14ac:dyDescent="0.2">
      <c r="B33" s="123"/>
      <c r="C33" s="127"/>
      <c r="D33" s="128"/>
      <c r="E33" s="128"/>
      <c r="F33" s="128"/>
      <c r="G33" s="128"/>
      <c r="H33" s="128"/>
      <c r="I33" s="128"/>
      <c r="J33" s="128"/>
      <c r="K33" s="129"/>
    </row>
    <row r="34" spans="2:11" ht="15" customHeight="1" x14ac:dyDescent="0.2">
      <c r="B34" s="123"/>
      <c r="C34" s="127"/>
      <c r="D34" s="128"/>
      <c r="E34" s="128"/>
      <c r="F34" s="128"/>
      <c r="G34" s="128"/>
      <c r="H34" s="128"/>
      <c r="I34" s="128"/>
      <c r="J34" s="128"/>
      <c r="K34" s="129"/>
    </row>
    <row r="35" spans="2:11" ht="15" customHeight="1" x14ac:dyDescent="0.2">
      <c r="B35" s="123"/>
      <c r="C35" s="127"/>
      <c r="D35" s="128"/>
      <c r="E35" s="128"/>
      <c r="F35" s="128"/>
      <c r="G35" s="128"/>
      <c r="H35" s="128"/>
      <c r="I35" s="128"/>
      <c r="J35" s="128"/>
      <c r="K35" s="129"/>
    </row>
    <row r="36" spans="2:11" ht="15" customHeight="1" x14ac:dyDescent="0.2">
      <c r="B36" s="123"/>
      <c r="C36" s="127"/>
      <c r="D36" s="128"/>
      <c r="E36" s="128"/>
      <c r="F36" s="128"/>
      <c r="G36" s="128"/>
      <c r="H36" s="128"/>
      <c r="I36" s="128"/>
      <c r="J36" s="128"/>
      <c r="K36" s="129"/>
    </row>
    <row r="37" spans="2:11" ht="15" customHeight="1" x14ac:dyDescent="0.2">
      <c r="B37" s="123"/>
      <c r="C37" s="127"/>
      <c r="D37" s="128"/>
      <c r="E37" s="128"/>
      <c r="F37" s="128"/>
      <c r="G37" s="128"/>
      <c r="H37" s="128"/>
      <c r="I37" s="128"/>
      <c r="J37" s="128"/>
      <c r="K37" s="129"/>
    </row>
    <row r="38" spans="2:11" ht="15" customHeight="1" x14ac:dyDescent="0.2">
      <c r="B38" s="123"/>
      <c r="C38" s="130"/>
      <c r="D38" s="131"/>
      <c r="E38" s="131"/>
      <c r="F38" s="131"/>
      <c r="G38" s="131"/>
      <c r="H38" s="131"/>
      <c r="I38" s="131"/>
      <c r="J38" s="131"/>
      <c r="K38" s="132"/>
    </row>
  </sheetData>
  <mergeCells count="12">
    <mergeCell ref="C21:F21"/>
    <mergeCell ref="H21:K21"/>
    <mergeCell ref="B23:B38"/>
    <mergeCell ref="C23:K38"/>
    <mergeCell ref="C19:D19"/>
    <mergeCell ref="C3:D3"/>
    <mergeCell ref="C11:K11"/>
    <mergeCell ref="C13:K13"/>
    <mergeCell ref="C15:K15"/>
    <mergeCell ref="C9:K9"/>
    <mergeCell ref="C7:E7"/>
    <mergeCell ref="C5:D5"/>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hyperlinks>
    <hyperlink ref="C15" r:id="rId1"/>
  </hyperlinks>
  <pageMargins left="0.70866141732283472" right="0.70866141732283472" top="0.74803149606299213" bottom="0.74803149606299213" header="0.31496062992125984" footer="0.31496062992125984"/>
  <pageSetup paperSize="9" scale="80" orientation="landscape" verticalDpi="4"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topLeftCell="A13" zoomScaleNormal="100" workbookViewId="0">
      <selection activeCell="D32" sqref="D32:D37"/>
    </sheetView>
  </sheetViews>
  <sheetFormatPr defaultColWidth="8.88671875"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53" t="s">
        <v>226</v>
      </c>
      <c r="B1" s="153"/>
      <c r="C1" s="153"/>
      <c r="D1" s="153"/>
    </row>
    <row r="2" spans="1:4" ht="33.75" customHeight="1" x14ac:dyDescent="0.2">
      <c r="A2" s="154" t="s">
        <v>81</v>
      </c>
      <c r="B2" s="154"/>
      <c r="C2" s="155"/>
      <c r="D2" s="19" t="s">
        <v>82</v>
      </c>
    </row>
    <row r="3" spans="1:4" ht="105.75" customHeight="1" x14ac:dyDescent="0.2">
      <c r="A3" s="134" t="s">
        <v>67</v>
      </c>
      <c r="B3" s="135"/>
      <c r="C3" s="135"/>
      <c r="D3" s="32" t="s">
        <v>291</v>
      </c>
    </row>
    <row r="4" spans="1:4" ht="55.5" customHeight="1" x14ac:dyDescent="0.2">
      <c r="A4" s="134" t="s">
        <v>1</v>
      </c>
      <c r="B4" s="135"/>
      <c r="C4" s="135"/>
      <c r="D4" s="32" t="s">
        <v>220</v>
      </c>
    </row>
    <row r="5" spans="1:4" ht="52.5" customHeight="1" x14ac:dyDescent="0.2">
      <c r="A5" s="134" t="s">
        <v>0</v>
      </c>
      <c r="B5" s="135"/>
      <c r="C5" s="135"/>
      <c r="D5" s="32" t="s">
        <v>222</v>
      </c>
    </row>
    <row r="6" spans="1:4" ht="38.25" x14ac:dyDescent="0.2">
      <c r="A6" s="136" t="s">
        <v>12</v>
      </c>
      <c r="B6" s="139" t="s">
        <v>114</v>
      </c>
      <c r="C6" s="78" t="s">
        <v>2</v>
      </c>
      <c r="D6" s="33" t="s">
        <v>107</v>
      </c>
    </row>
    <row r="7" spans="1:4" ht="51" x14ac:dyDescent="0.2">
      <c r="A7" s="137"/>
      <c r="B7" s="139"/>
      <c r="C7" s="78" t="s">
        <v>11</v>
      </c>
      <c r="D7" s="33" t="s">
        <v>108</v>
      </c>
    </row>
    <row r="8" spans="1:4" ht="38.25" x14ac:dyDescent="0.2">
      <c r="A8" s="137"/>
      <c r="B8" s="139" t="s">
        <v>7</v>
      </c>
      <c r="C8" s="78" t="s">
        <v>2</v>
      </c>
      <c r="D8" s="33" t="s">
        <v>106</v>
      </c>
    </row>
    <row r="9" spans="1:4" ht="51" x14ac:dyDescent="0.2">
      <c r="A9" s="137"/>
      <c r="B9" s="139"/>
      <c r="C9" s="78" t="s">
        <v>11</v>
      </c>
      <c r="D9" s="33" t="s">
        <v>111</v>
      </c>
    </row>
    <row r="10" spans="1:4" ht="49.5" customHeight="1" x14ac:dyDescent="0.2">
      <c r="A10" s="137"/>
      <c r="B10" s="139" t="s">
        <v>6</v>
      </c>
      <c r="C10" s="78" t="s">
        <v>2</v>
      </c>
      <c r="D10" s="33" t="s">
        <v>105</v>
      </c>
    </row>
    <row r="11" spans="1:4" ht="51" x14ac:dyDescent="0.2">
      <c r="A11" s="137"/>
      <c r="B11" s="139"/>
      <c r="C11" s="78" t="s">
        <v>11</v>
      </c>
      <c r="D11" s="33" t="s">
        <v>110</v>
      </c>
    </row>
    <row r="12" spans="1:4" ht="54" customHeight="1" x14ac:dyDescent="0.2">
      <c r="A12" s="137"/>
      <c r="B12" s="139" t="s">
        <v>10</v>
      </c>
      <c r="C12" s="78" t="s">
        <v>2</v>
      </c>
      <c r="D12" s="33" t="s">
        <v>104</v>
      </c>
    </row>
    <row r="13" spans="1:4" ht="51" x14ac:dyDescent="0.2">
      <c r="A13" s="137"/>
      <c r="B13" s="139"/>
      <c r="C13" s="78" t="s">
        <v>11</v>
      </c>
      <c r="D13" s="33" t="s">
        <v>109</v>
      </c>
    </row>
    <row r="14" spans="1:4" ht="51" x14ac:dyDescent="0.2">
      <c r="A14" s="137"/>
      <c r="B14" s="139" t="s">
        <v>115</v>
      </c>
      <c r="C14" s="78" t="s">
        <v>2</v>
      </c>
      <c r="D14" s="33" t="s">
        <v>102</v>
      </c>
    </row>
    <row r="15" spans="1:4" ht="51" x14ac:dyDescent="0.2">
      <c r="A15" s="137"/>
      <c r="B15" s="139"/>
      <c r="C15" s="78" t="s">
        <v>11</v>
      </c>
      <c r="D15" s="33" t="s">
        <v>103</v>
      </c>
    </row>
    <row r="16" spans="1:4" ht="51" x14ac:dyDescent="0.2">
      <c r="A16" s="137"/>
      <c r="B16" s="139" t="s">
        <v>9</v>
      </c>
      <c r="C16" s="78" t="s">
        <v>2</v>
      </c>
      <c r="D16" s="33" t="s">
        <v>113</v>
      </c>
    </row>
    <row r="17" spans="1:4" ht="51" x14ac:dyDescent="0.2">
      <c r="A17" s="137"/>
      <c r="B17" s="139"/>
      <c r="C17" s="78" t="s">
        <v>11</v>
      </c>
      <c r="D17" s="33" t="s">
        <v>112</v>
      </c>
    </row>
    <row r="18" spans="1:4" ht="12.75" customHeight="1" x14ac:dyDescent="0.2">
      <c r="A18" s="137"/>
      <c r="B18" s="139" t="s">
        <v>13</v>
      </c>
      <c r="C18" s="78" t="s">
        <v>2</v>
      </c>
      <c r="D18" s="10" t="s">
        <v>68</v>
      </c>
    </row>
    <row r="19" spans="1:4" ht="25.5" x14ac:dyDescent="0.2">
      <c r="A19" s="138"/>
      <c r="B19" s="139"/>
      <c r="C19" s="78" t="s">
        <v>11</v>
      </c>
      <c r="D19" s="10" t="s">
        <v>68</v>
      </c>
    </row>
    <row r="20" spans="1:4" ht="58.5" customHeight="1" x14ac:dyDescent="0.2">
      <c r="A20" s="156" t="s">
        <v>128</v>
      </c>
      <c r="B20" s="139" t="s">
        <v>69</v>
      </c>
      <c r="C20" s="78" t="s">
        <v>2</v>
      </c>
      <c r="D20" s="7" t="s">
        <v>83</v>
      </c>
    </row>
    <row r="21" spans="1:4" ht="63.75" x14ac:dyDescent="0.2">
      <c r="A21" s="157"/>
      <c r="B21" s="139"/>
      <c r="C21" s="78" t="s">
        <v>11</v>
      </c>
      <c r="D21" s="7" t="s">
        <v>84</v>
      </c>
    </row>
    <row r="22" spans="1:4" ht="58.5" customHeight="1" x14ac:dyDescent="0.2">
      <c r="A22" s="157"/>
      <c r="B22" s="139" t="s">
        <v>3</v>
      </c>
      <c r="C22" s="78" t="s">
        <v>2</v>
      </c>
      <c r="D22" s="7" t="s">
        <v>85</v>
      </c>
    </row>
    <row r="23" spans="1:4" ht="68.25" customHeight="1" x14ac:dyDescent="0.2">
      <c r="A23" s="157"/>
      <c r="B23" s="139"/>
      <c r="C23" s="78" t="s">
        <v>11</v>
      </c>
      <c r="D23" s="7" t="s">
        <v>86</v>
      </c>
    </row>
    <row r="24" spans="1:4" ht="58.5" customHeight="1" x14ac:dyDescent="0.2">
      <c r="A24" s="157"/>
      <c r="B24" s="139" t="s">
        <v>4</v>
      </c>
      <c r="C24" s="78" t="s">
        <v>2</v>
      </c>
      <c r="D24" s="7" t="s">
        <v>87</v>
      </c>
    </row>
    <row r="25" spans="1:4" ht="68.25" customHeight="1" x14ac:dyDescent="0.2">
      <c r="A25" s="157"/>
      <c r="B25" s="139"/>
      <c r="C25" s="78" t="s">
        <v>11</v>
      </c>
      <c r="D25" s="7" t="s">
        <v>88</v>
      </c>
    </row>
    <row r="26" spans="1:4" ht="58.5" customHeight="1" x14ac:dyDescent="0.2">
      <c r="A26" s="157"/>
      <c r="B26" s="139" t="s">
        <v>71</v>
      </c>
      <c r="C26" s="78" t="s">
        <v>2</v>
      </c>
      <c r="D26" s="7" t="s">
        <v>89</v>
      </c>
    </row>
    <row r="27" spans="1:4" ht="60.75" customHeight="1" x14ac:dyDescent="0.2">
      <c r="A27" s="157"/>
      <c r="B27" s="139"/>
      <c r="C27" s="78" t="s">
        <v>11</v>
      </c>
      <c r="D27" s="7" t="s">
        <v>90</v>
      </c>
    </row>
    <row r="28" spans="1:4" x14ac:dyDescent="0.2">
      <c r="A28" s="157"/>
      <c r="B28" s="139" t="s">
        <v>14</v>
      </c>
      <c r="C28" s="78" t="s">
        <v>2</v>
      </c>
      <c r="D28" s="10" t="s">
        <v>324</v>
      </c>
    </row>
    <row r="29" spans="1:4" ht="25.5" x14ac:dyDescent="0.2">
      <c r="A29" s="158"/>
      <c r="B29" s="139"/>
      <c r="C29" s="78" t="s">
        <v>11</v>
      </c>
      <c r="D29" s="10" t="s">
        <v>324</v>
      </c>
    </row>
    <row r="30" spans="1:4" ht="35.25" customHeight="1" x14ac:dyDescent="0.2">
      <c r="A30" s="146" t="s">
        <v>127</v>
      </c>
      <c r="B30" s="147"/>
      <c r="C30" s="78" t="s">
        <v>2</v>
      </c>
      <c r="D30" s="10" t="s">
        <v>324</v>
      </c>
    </row>
    <row r="31" spans="1:4" ht="35.25" customHeight="1" x14ac:dyDescent="0.2">
      <c r="A31" s="148"/>
      <c r="B31" s="149"/>
      <c r="C31" s="78" t="s">
        <v>11</v>
      </c>
      <c r="D31" s="10" t="s">
        <v>324</v>
      </c>
    </row>
    <row r="32" spans="1:4" ht="45" customHeight="1" x14ac:dyDescent="0.2">
      <c r="A32" s="140" t="s">
        <v>65</v>
      </c>
      <c r="B32" s="150" t="s">
        <v>97</v>
      </c>
      <c r="C32" s="151"/>
      <c r="D32" s="159" t="s">
        <v>116</v>
      </c>
    </row>
    <row r="33" spans="1:4" ht="45" customHeight="1" x14ac:dyDescent="0.2">
      <c r="A33" s="141"/>
      <c r="B33" s="150" t="s">
        <v>96</v>
      </c>
      <c r="C33" s="151"/>
      <c r="D33" s="160"/>
    </row>
    <row r="34" spans="1:4" ht="45" customHeight="1" x14ac:dyDescent="0.2">
      <c r="A34" s="141"/>
      <c r="B34" s="150" t="s">
        <v>98</v>
      </c>
      <c r="C34" s="151"/>
      <c r="D34" s="160"/>
    </row>
    <row r="35" spans="1:4" ht="45" customHeight="1" x14ac:dyDescent="0.2">
      <c r="A35" s="141"/>
      <c r="B35" s="150" t="s">
        <v>99</v>
      </c>
      <c r="C35" s="151"/>
      <c r="D35" s="160"/>
    </row>
    <row r="36" spans="1:4" ht="45" customHeight="1" x14ac:dyDescent="0.2">
      <c r="A36" s="141"/>
      <c r="B36" s="150" t="s">
        <v>100</v>
      </c>
      <c r="C36" s="151"/>
      <c r="D36" s="160"/>
    </row>
    <row r="37" spans="1:4" ht="35.25" customHeight="1" x14ac:dyDescent="0.2">
      <c r="A37" s="141"/>
      <c r="B37" s="150" t="s">
        <v>101</v>
      </c>
      <c r="C37" s="151"/>
      <c r="D37" s="161"/>
    </row>
    <row r="38" spans="1:4" ht="35.25" customHeight="1" x14ac:dyDescent="0.2">
      <c r="A38" s="142"/>
      <c r="B38" s="150" t="s">
        <v>64</v>
      </c>
      <c r="C38" s="151"/>
      <c r="D38" s="10" t="s">
        <v>324</v>
      </c>
    </row>
    <row r="39" spans="1:4" ht="54.75" customHeight="1" x14ac:dyDescent="0.2">
      <c r="A39" s="152" t="s">
        <v>73</v>
      </c>
      <c r="B39" s="133" t="s">
        <v>117</v>
      </c>
      <c r="C39" s="133"/>
      <c r="D39" s="9" t="s">
        <v>125</v>
      </c>
    </row>
    <row r="40" spans="1:4" ht="42" customHeight="1" x14ac:dyDescent="0.2">
      <c r="A40" s="152"/>
      <c r="B40" s="133" t="s">
        <v>118</v>
      </c>
      <c r="C40" s="133"/>
      <c r="D40" s="9" t="s">
        <v>126</v>
      </c>
    </row>
    <row r="41" spans="1:4" ht="42" customHeight="1" x14ac:dyDescent="0.2">
      <c r="A41" s="152"/>
      <c r="B41" s="133" t="s">
        <v>119</v>
      </c>
      <c r="C41" s="133"/>
      <c r="D41" s="10" t="s">
        <v>324</v>
      </c>
    </row>
    <row r="42" spans="1:4" ht="29.25" customHeight="1" x14ac:dyDescent="0.2">
      <c r="A42" s="134" t="s">
        <v>121</v>
      </c>
      <c r="B42" s="134"/>
      <c r="C42" s="134"/>
      <c r="D42" s="10" t="s">
        <v>324</v>
      </c>
    </row>
    <row r="43" spans="1:4" ht="42" customHeight="1" x14ac:dyDescent="0.2">
      <c r="A43" s="143" t="s">
        <v>123</v>
      </c>
      <c r="B43" s="144"/>
      <c r="C43" s="145"/>
      <c r="D43" s="9" t="s">
        <v>229</v>
      </c>
    </row>
    <row r="44" spans="1:4" ht="27" customHeight="1" x14ac:dyDescent="0.2">
      <c r="A44" s="133" t="s">
        <v>122</v>
      </c>
      <c r="B44" s="133"/>
      <c r="C44" s="133"/>
      <c r="D44" s="9" t="s">
        <v>72</v>
      </c>
    </row>
  </sheetData>
  <sheetProtection algorithmName="SHA-512" hashValue="80Sc/YAYamepaInxT15nBKkBHElQQonV/qIL3KUFSpsW45RSJ4ugWHh/J26MdSACm49J59Q3/asjBBAHmjvGQw==" saltValue="SNNe2LwEkQjuwwwrqwTZvQ==" spinCount="100000" sheet="1" objects="1" scenarios="1"/>
  <mergeCells count="36">
    <mergeCell ref="B41:C41"/>
    <mergeCell ref="B35:C35"/>
    <mergeCell ref="B36:C36"/>
    <mergeCell ref="B40:C40"/>
    <mergeCell ref="B33:C33"/>
    <mergeCell ref="B34:C34"/>
    <mergeCell ref="B32:C32"/>
    <mergeCell ref="B16:B17"/>
    <mergeCell ref="B18:B19"/>
    <mergeCell ref="A20:A29"/>
    <mergeCell ref="D32:D37"/>
    <mergeCell ref="B20:B21"/>
    <mergeCell ref="A1:D1"/>
    <mergeCell ref="A2:C2"/>
    <mergeCell ref="B26:B27"/>
    <mergeCell ref="B28:B29"/>
    <mergeCell ref="B12:B13"/>
    <mergeCell ref="B14:B15"/>
    <mergeCell ref="B22:B23"/>
    <mergeCell ref="B24:B25"/>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topLeftCell="AD4" zoomScale="66" zoomScaleNormal="66" workbookViewId="0">
      <selection activeCell="AP10" sqref="AP10"/>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row>
    <row r="2" spans="1:42" ht="113.25" customHeight="1" x14ac:dyDescent="0.2">
      <c r="A2" s="185" t="s">
        <v>233</v>
      </c>
      <c r="B2" s="186"/>
      <c r="C2" s="186"/>
      <c r="D2" s="186"/>
      <c r="E2" s="186"/>
      <c r="F2" s="186"/>
      <c r="G2" s="186"/>
      <c r="H2" s="187"/>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row>
    <row r="3" spans="1:42" ht="7.5" customHeight="1" x14ac:dyDescent="0.2">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row>
    <row r="4" spans="1:42" s="1" customFormat="1" ht="15" customHeight="1" x14ac:dyDescent="0.2">
      <c r="A4" s="165" t="s">
        <v>67</v>
      </c>
      <c r="B4" s="190" t="s">
        <v>1</v>
      </c>
      <c r="C4" s="190" t="s">
        <v>0</v>
      </c>
      <c r="D4" s="170" t="s">
        <v>12</v>
      </c>
      <c r="E4" s="191"/>
      <c r="F4" s="191"/>
      <c r="G4" s="191"/>
      <c r="H4" s="191"/>
      <c r="I4" s="191"/>
      <c r="J4" s="191"/>
      <c r="K4" s="191"/>
      <c r="L4" s="191"/>
      <c r="M4" s="191"/>
      <c r="N4" s="191"/>
      <c r="O4" s="191"/>
      <c r="P4" s="191"/>
      <c r="Q4" s="171"/>
      <c r="R4" s="168" t="s">
        <v>74</v>
      </c>
      <c r="S4" s="176"/>
      <c r="T4" s="176"/>
      <c r="U4" s="176"/>
      <c r="V4" s="176"/>
      <c r="W4" s="176"/>
      <c r="X4" s="176"/>
      <c r="Y4" s="176"/>
      <c r="Z4" s="176"/>
      <c r="AA4" s="169"/>
      <c r="AB4" s="172" t="s">
        <v>127</v>
      </c>
      <c r="AC4" s="173"/>
      <c r="AD4" s="162" t="s">
        <v>65</v>
      </c>
      <c r="AE4" s="163"/>
      <c r="AF4" s="163"/>
      <c r="AG4" s="163"/>
      <c r="AH4" s="163"/>
      <c r="AI4" s="163"/>
      <c r="AJ4" s="164"/>
      <c r="AK4" s="178" t="s">
        <v>73</v>
      </c>
      <c r="AL4" s="179"/>
      <c r="AM4" s="179"/>
      <c r="AN4" s="182" t="s">
        <v>121</v>
      </c>
      <c r="AO4" s="165" t="s">
        <v>124</v>
      </c>
      <c r="AP4" s="165" t="s">
        <v>92</v>
      </c>
    </row>
    <row r="5" spans="1:42" s="1" customFormat="1" ht="53.25" customHeight="1" x14ac:dyDescent="0.2">
      <c r="A5" s="188"/>
      <c r="B5" s="188"/>
      <c r="C5" s="188"/>
      <c r="D5" s="180" t="s">
        <v>8</v>
      </c>
      <c r="E5" s="181"/>
      <c r="F5" s="180" t="s">
        <v>7</v>
      </c>
      <c r="G5" s="181"/>
      <c r="H5" s="180" t="s">
        <v>6</v>
      </c>
      <c r="I5" s="181"/>
      <c r="J5" s="180" t="s">
        <v>10</v>
      </c>
      <c r="K5" s="181"/>
      <c r="L5" s="180" t="s">
        <v>5</v>
      </c>
      <c r="M5" s="181"/>
      <c r="N5" s="180" t="s">
        <v>9</v>
      </c>
      <c r="O5" s="181"/>
      <c r="P5" s="170" t="s">
        <v>13</v>
      </c>
      <c r="Q5" s="171"/>
      <c r="R5" s="170" t="s">
        <v>69</v>
      </c>
      <c r="S5" s="169"/>
      <c r="T5" s="168" t="s">
        <v>3</v>
      </c>
      <c r="U5" s="169"/>
      <c r="V5" s="168" t="s">
        <v>4</v>
      </c>
      <c r="W5" s="169"/>
      <c r="X5" s="168" t="s">
        <v>70</v>
      </c>
      <c r="Y5" s="169"/>
      <c r="Z5" s="170" t="s">
        <v>14</v>
      </c>
      <c r="AA5" s="171"/>
      <c r="AB5" s="174"/>
      <c r="AC5" s="175"/>
      <c r="AD5" s="165" t="s">
        <v>97</v>
      </c>
      <c r="AE5" s="165" t="s">
        <v>96</v>
      </c>
      <c r="AF5" s="165" t="s">
        <v>98</v>
      </c>
      <c r="AG5" s="165" t="s">
        <v>99</v>
      </c>
      <c r="AH5" s="165" t="s">
        <v>100</v>
      </c>
      <c r="AI5" s="165" t="s">
        <v>101</v>
      </c>
      <c r="AJ5" s="177" t="s">
        <v>120</v>
      </c>
      <c r="AK5" s="165" t="s">
        <v>117</v>
      </c>
      <c r="AL5" s="165" t="s">
        <v>118</v>
      </c>
      <c r="AM5" s="165" t="s">
        <v>119</v>
      </c>
      <c r="AN5" s="183"/>
      <c r="AO5" s="166"/>
      <c r="AP5" s="166"/>
    </row>
    <row r="6" spans="1:42" ht="57.75" customHeight="1" x14ac:dyDescent="0.2">
      <c r="A6" s="189"/>
      <c r="B6" s="189"/>
      <c r="C6" s="189"/>
      <c r="D6" s="64" t="s">
        <v>2</v>
      </c>
      <c r="E6" s="64" t="s">
        <v>11</v>
      </c>
      <c r="F6" s="64" t="s">
        <v>2</v>
      </c>
      <c r="G6" s="64" t="s">
        <v>11</v>
      </c>
      <c r="H6" s="64" t="s">
        <v>2</v>
      </c>
      <c r="I6" s="64" t="s">
        <v>11</v>
      </c>
      <c r="J6" s="64" t="s">
        <v>2</v>
      </c>
      <c r="K6" s="64" t="s">
        <v>11</v>
      </c>
      <c r="L6" s="64" t="s">
        <v>2</v>
      </c>
      <c r="M6" s="64" t="s">
        <v>11</v>
      </c>
      <c r="N6" s="64" t="s">
        <v>2</v>
      </c>
      <c r="O6" s="64" t="s">
        <v>11</v>
      </c>
      <c r="P6" s="64" t="s">
        <v>2</v>
      </c>
      <c r="Q6" s="64" t="s">
        <v>11</v>
      </c>
      <c r="R6" s="65" t="s">
        <v>2</v>
      </c>
      <c r="S6" s="65" t="s">
        <v>11</v>
      </c>
      <c r="T6" s="65" t="s">
        <v>2</v>
      </c>
      <c r="U6" s="65" t="s">
        <v>11</v>
      </c>
      <c r="V6" s="65" t="s">
        <v>2</v>
      </c>
      <c r="W6" s="65" t="s">
        <v>11</v>
      </c>
      <c r="X6" s="65" t="s">
        <v>2</v>
      </c>
      <c r="Y6" s="65" t="s">
        <v>11</v>
      </c>
      <c r="Z6" s="65" t="s">
        <v>2</v>
      </c>
      <c r="AA6" s="65" t="s">
        <v>11</v>
      </c>
      <c r="AB6" s="66" t="s">
        <v>2</v>
      </c>
      <c r="AC6" s="67" t="s">
        <v>11</v>
      </c>
      <c r="AD6" s="167"/>
      <c r="AE6" s="167"/>
      <c r="AF6" s="167"/>
      <c r="AG6" s="167"/>
      <c r="AH6" s="167"/>
      <c r="AI6" s="167"/>
      <c r="AJ6" s="177"/>
      <c r="AK6" s="167"/>
      <c r="AL6" s="167"/>
      <c r="AM6" s="167"/>
      <c r="AN6" s="184"/>
      <c r="AO6" s="167"/>
      <c r="AP6" s="167"/>
    </row>
    <row r="7" spans="1:42" ht="30" x14ac:dyDescent="0.2">
      <c r="A7" s="63" t="s">
        <v>52</v>
      </c>
      <c r="B7" s="20" t="s">
        <v>134</v>
      </c>
      <c r="C7" s="63" t="s">
        <v>52</v>
      </c>
      <c r="D7" s="83">
        <v>229</v>
      </c>
      <c r="E7" s="51">
        <v>217.70840000000004</v>
      </c>
      <c r="F7" s="51">
        <v>646</v>
      </c>
      <c r="G7" s="51">
        <v>629.11720000000003</v>
      </c>
      <c r="H7" s="51">
        <v>1591</v>
      </c>
      <c r="I7" s="51">
        <v>1553.6729999999998</v>
      </c>
      <c r="J7" s="51">
        <v>873</v>
      </c>
      <c r="K7" s="51">
        <v>850.19321000000014</v>
      </c>
      <c r="L7" s="51">
        <v>130</v>
      </c>
      <c r="M7" s="51">
        <v>126.40766000000001</v>
      </c>
      <c r="N7" s="51">
        <v>19</v>
      </c>
      <c r="O7" s="51">
        <v>18.88889</v>
      </c>
      <c r="P7" s="52">
        <f>SUM(D7,F7,H7,J7,L7,N7)</f>
        <v>3488</v>
      </c>
      <c r="Q7" s="52">
        <f>SUM(E7,G7,I7,K7,M7,O7)</f>
        <v>3395.9883600000003</v>
      </c>
      <c r="R7" s="51">
        <v>89</v>
      </c>
      <c r="S7" s="51">
        <v>84.76</v>
      </c>
      <c r="T7" s="51">
        <v>6</v>
      </c>
      <c r="U7" s="51">
        <v>6</v>
      </c>
      <c r="V7" s="51">
        <v>401</v>
      </c>
      <c r="W7" s="51">
        <v>385.97999999999996</v>
      </c>
      <c r="X7" s="51">
        <v>29</v>
      </c>
      <c r="Y7" s="51">
        <v>29</v>
      </c>
      <c r="Z7" s="53">
        <f>SUM(R7,T7,V7,X7,)</f>
        <v>525</v>
      </c>
      <c r="AA7" s="53">
        <f>SUM(S7,U7,W7,Y7)</f>
        <v>505.73999999999995</v>
      </c>
      <c r="AB7" s="54">
        <f>P7+Z7</f>
        <v>4013</v>
      </c>
      <c r="AC7" s="54">
        <f>Q7+AA7</f>
        <v>3901.7283600000001</v>
      </c>
      <c r="AD7" s="55">
        <v>11085714.249999998</v>
      </c>
      <c r="AE7" s="56">
        <v>262880.00000000006</v>
      </c>
      <c r="AF7" s="56">
        <v>60797.18</v>
      </c>
      <c r="AG7" s="56">
        <v>13035.199999999997</v>
      </c>
      <c r="AH7" s="56">
        <v>2554485.4500000002</v>
      </c>
      <c r="AI7" s="56">
        <v>1353982.31</v>
      </c>
      <c r="AJ7" s="57">
        <f>SUM(AD7:AI7)</f>
        <v>15330894.389999999</v>
      </c>
      <c r="AK7" s="58">
        <v>4383153.33</v>
      </c>
      <c r="AL7" s="58">
        <v>116675.7499999999</v>
      </c>
      <c r="AM7" s="59">
        <f>SUM(AK7:AL7)</f>
        <v>4499829.08</v>
      </c>
      <c r="AN7" s="60">
        <f>SUM(AM7,AJ7)</f>
        <v>19830723.469999999</v>
      </c>
      <c r="AO7" s="50"/>
      <c r="AP7" s="50"/>
    </row>
    <row r="8" spans="1:42" ht="30" x14ac:dyDescent="0.2">
      <c r="A8" s="63" t="s">
        <v>289</v>
      </c>
      <c r="B8" s="20" t="s">
        <v>63</v>
      </c>
      <c r="C8" s="63" t="s">
        <v>52</v>
      </c>
      <c r="D8" s="51">
        <v>154</v>
      </c>
      <c r="E8" s="51">
        <v>141.20866000000001</v>
      </c>
      <c r="F8" s="51">
        <v>82</v>
      </c>
      <c r="G8" s="51">
        <v>79.559460000000001</v>
      </c>
      <c r="H8" s="51">
        <v>81</v>
      </c>
      <c r="I8" s="51">
        <v>79.44756000000001</v>
      </c>
      <c r="J8" s="51">
        <v>8</v>
      </c>
      <c r="K8" s="51">
        <v>6.7162199999999999</v>
      </c>
      <c r="L8" s="51">
        <v>2</v>
      </c>
      <c r="M8" s="51">
        <v>2</v>
      </c>
      <c r="N8" s="51">
        <v>0</v>
      </c>
      <c r="O8" s="51">
        <v>0</v>
      </c>
      <c r="P8" s="52">
        <f t="shared" ref="P8:P52" si="0">SUM(D8,F8,H8,J8,L8,N8)</f>
        <v>327</v>
      </c>
      <c r="Q8" s="52">
        <f t="shared" ref="Q8:Q52" si="1">SUM(E8,G8,I8,K8,M8,O8)</f>
        <v>308.93190000000004</v>
      </c>
      <c r="R8" s="51"/>
      <c r="S8" s="51"/>
      <c r="T8" s="51"/>
      <c r="U8" s="51"/>
      <c r="V8" s="51"/>
      <c r="W8" s="51"/>
      <c r="X8" s="51"/>
      <c r="Y8" s="51"/>
      <c r="Z8" s="53">
        <f>SUM(R8,T8,V8,X8,)</f>
        <v>0</v>
      </c>
      <c r="AA8" s="53">
        <f>SUM(S8,U8,W8,Y8)</f>
        <v>0</v>
      </c>
      <c r="AB8" s="54">
        <f t="shared" ref="AB8:AB52" si="2">P8+Z8</f>
        <v>327</v>
      </c>
      <c r="AC8" s="54">
        <f t="shared" ref="AC8:AC52" si="3">Q8+AA8</f>
        <v>308.93190000000004</v>
      </c>
      <c r="AD8" s="55">
        <v>589424.10000000009</v>
      </c>
      <c r="AE8" s="56">
        <v>4096.9799999999996</v>
      </c>
      <c r="AF8" s="56">
        <v>3100</v>
      </c>
      <c r="AG8" s="56">
        <v>10153.209999999999</v>
      </c>
      <c r="AH8" s="56">
        <v>121530.41</v>
      </c>
      <c r="AI8" s="56">
        <v>55491.5</v>
      </c>
      <c r="AJ8" s="57">
        <f t="shared" ref="AJ8:AJ52" si="4">SUM(AD8:AI8)</f>
        <v>783796.20000000007</v>
      </c>
      <c r="AK8" s="58"/>
      <c r="AL8" s="58"/>
      <c r="AM8" s="59">
        <f t="shared" ref="AM8:AM52" si="5">SUM(AK8:AL8)</f>
        <v>0</v>
      </c>
      <c r="AN8" s="60">
        <f t="shared" ref="AN8:AN45" si="6">SUM(AM8,AJ8)</f>
        <v>783796.20000000007</v>
      </c>
      <c r="AO8" s="4"/>
      <c r="AP8" s="4"/>
    </row>
    <row r="9" spans="1:42" ht="30" x14ac:dyDescent="0.2">
      <c r="A9" s="63" t="s">
        <v>240</v>
      </c>
      <c r="B9" s="20" t="s">
        <v>63</v>
      </c>
      <c r="C9" s="63" t="s">
        <v>52</v>
      </c>
      <c r="D9" s="51">
        <v>10163</v>
      </c>
      <c r="E9" s="51">
        <v>8774.5467500000977</v>
      </c>
      <c r="F9" s="51">
        <v>2477</v>
      </c>
      <c r="G9" s="51">
        <v>2316.3519199999937</v>
      </c>
      <c r="H9" s="51">
        <v>2285</v>
      </c>
      <c r="I9" s="51">
        <v>2121.7508599999883</v>
      </c>
      <c r="J9" s="51">
        <v>508</v>
      </c>
      <c r="K9" s="51">
        <v>495.54595000000029</v>
      </c>
      <c r="L9" s="51">
        <v>65</v>
      </c>
      <c r="M9" s="51">
        <v>64.25</v>
      </c>
      <c r="N9" s="51">
        <v>3</v>
      </c>
      <c r="O9" s="51">
        <v>3</v>
      </c>
      <c r="P9" s="52">
        <f t="shared" si="0"/>
        <v>15501</v>
      </c>
      <c r="Q9" s="52">
        <f t="shared" si="1"/>
        <v>13775.445480000079</v>
      </c>
      <c r="R9" s="51"/>
      <c r="S9" s="51">
        <v>2077.5</v>
      </c>
      <c r="T9" s="51"/>
      <c r="U9" s="51">
        <v>1</v>
      </c>
      <c r="V9" s="51"/>
      <c r="W9" s="51">
        <v>62.39</v>
      </c>
      <c r="X9" s="51"/>
      <c r="Y9" s="51"/>
      <c r="Z9" s="53">
        <f t="shared" ref="Z9:Z52" si="7">SUM(R9,T9,V9,X9,)</f>
        <v>0</v>
      </c>
      <c r="AA9" s="53">
        <f t="shared" ref="AA9:AA52" si="8">SUM(S9,U9,W9,Y9)</f>
        <v>2140.89</v>
      </c>
      <c r="AB9" s="54">
        <f t="shared" si="2"/>
        <v>15501</v>
      </c>
      <c r="AC9" s="54">
        <f t="shared" si="3"/>
        <v>15916.335480000078</v>
      </c>
      <c r="AD9" s="55">
        <v>27837688.109999992</v>
      </c>
      <c r="AE9" s="56">
        <v>369021.81</v>
      </c>
      <c r="AF9" s="56">
        <v>1094168</v>
      </c>
      <c r="AG9" s="56">
        <v>587153.63</v>
      </c>
      <c r="AH9" s="56">
        <v>5929206.7800000003</v>
      </c>
      <c r="AI9" s="56">
        <v>2751413.9799999995</v>
      </c>
      <c r="AJ9" s="57">
        <f t="shared" si="4"/>
        <v>38568652.309999987</v>
      </c>
      <c r="AK9" s="58">
        <v>6504429.2999999989</v>
      </c>
      <c r="AL9" s="58">
        <v>1706452.1600000001</v>
      </c>
      <c r="AM9" s="59">
        <f t="shared" si="5"/>
        <v>8210881.459999999</v>
      </c>
      <c r="AN9" s="60">
        <f t="shared" si="6"/>
        <v>46779533.769999988</v>
      </c>
      <c r="AO9" s="4"/>
      <c r="AP9" s="4"/>
    </row>
    <row r="10" spans="1:42" ht="30" x14ac:dyDescent="0.2">
      <c r="A10" s="63" t="s">
        <v>280</v>
      </c>
      <c r="B10" s="20" t="s">
        <v>63</v>
      </c>
      <c r="C10" s="63" t="s">
        <v>52</v>
      </c>
      <c r="D10" s="51">
        <v>549</v>
      </c>
      <c r="E10" s="51">
        <v>513.48873000000003</v>
      </c>
      <c r="F10" s="51">
        <v>348</v>
      </c>
      <c r="G10" s="51">
        <v>329.15990999999997</v>
      </c>
      <c r="H10" s="51">
        <v>332</v>
      </c>
      <c r="I10" s="51">
        <v>320.85438999999991</v>
      </c>
      <c r="J10" s="51">
        <v>111</v>
      </c>
      <c r="K10" s="51">
        <v>110.24478000000001</v>
      </c>
      <c r="L10" s="51">
        <v>10</v>
      </c>
      <c r="M10" s="51">
        <v>9.2166700000000006</v>
      </c>
      <c r="N10" s="51">
        <v>0</v>
      </c>
      <c r="O10" s="51">
        <v>0</v>
      </c>
      <c r="P10" s="52">
        <f t="shared" si="0"/>
        <v>1350</v>
      </c>
      <c r="Q10" s="52">
        <f t="shared" si="1"/>
        <v>1282.9644799999999</v>
      </c>
      <c r="R10" s="51">
        <v>16</v>
      </c>
      <c r="S10" s="51">
        <v>15.92</v>
      </c>
      <c r="T10" s="51"/>
      <c r="U10" s="51"/>
      <c r="V10" s="51"/>
      <c r="W10" s="51"/>
      <c r="X10" s="51"/>
      <c r="Y10" s="51"/>
      <c r="Z10" s="53">
        <f t="shared" si="7"/>
        <v>16</v>
      </c>
      <c r="AA10" s="53">
        <f t="shared" si="8"/>
        <v>15.92</v>
      </c>
      <c r="AB10" s="54">
        <f t="shared" si="2"/>
        <v>1366</v>
      </c>
      <c r="AC10" s="54">
        <f t="shared" si="3"/>
        <v>1298.8844799999999</v>
      </c>
      <c r="AD10" s="55">
        <v>3064496.71</v>
      </c>
      <c r="AE10" s="56">
        <v>40279.149999999994</v>
      </c>
      <c r="AF10" s="56">
        <v>14890</v>
      </c>
      <c r="AG10" s="56">
        <v>33671.910000000003</v>
      </c>
      <c r="AH10" s="56">
        <v>595223.52999999991</v>
      </c>
      <c r="AI10" s="56">
        <v>288906.27</v>
      </c>
      <c r="AJ10" s="57">
        <f t="shared" si="4"/>
        <v>4037467.57</v>
      </c>
      <c r="AK10" s="58">
        <v>74452.800000000003</v>
      </c>
      <c r="AL10" s="58"/>
      <c r="AM10" s="59">
        <f t="shared" si="5"/>
        <v>74452.800000000003</v>
      </c>
      <c r="AN10" s="60">
        <f t="shared" si="6"/>
        <v>4111920.3699999996</v>
      </c>
      <c r="AO10" s="4"/>
      <c r="AP10" s="4"/>
    </row>
    <row r="11" spans="1:42" ht="30" x14ac:dyDescent="0.2">
      <c r="A11" s="63" t="s">
        <v>185</v>
      </c>
      <c r="B11" s="20" t="s">
        <v>63</v>
      </c>
      <c r="C11" s="63" t="s">
        <v>52</v>
      </c>
      <c r="D11" s="51">
        <v>25431</v>
      </c>
      <c r="E11" s="51">
        <v>24176.158740000086</v>
      </c>
      <c r="F11" s="51">
        <v>5879</v>
      </c>
      <c r="G11" s="51">
        <v>5644.2547300000069</v>
      </c>
      <c r="H11" s="51">
        <v>5339</v>
      </c>
      <c r="I11" s="51">
        <v>5079.9506399999991</v>
      </c>
      <c r="J11" s="51">
        <v>621</v>
      </c>
      <c r="K11" s="51">
        <v>607.05415000000005</v>
      </c>
      <c r="L11" s="51">
        <v>56</v>
      </c>
      <c r="M11" s="51">
        <v>55.131169999999997</v>
      </c>
      <c r="N11" s="51">
        <v>9956</v>
      </c>
      <c r="O11" s="51">
        <v>9144.8782800000699</v>
      </c>
      <c r="P11" s="52">
        <f t="shared" si="0"/>
        <v>47282</v>
      </c>
      <c r="Q11" s="52">
        <f t="shared" si="1"/>
        <v>44707.427710000171</v>
      </c>
      <c r="R11" s="51">
        <v>1742.01</v>
      </c>
      <c r="S11" s="51">
        <v>1742.01</v>
      </c>
      <c r="T11" s="51">
        <v>1</v>
      </c>
      <c r="U11" s="51">
        <v>1</v>
      </c>
      <c r="V11" s="51">
        <v>0</v>
      </c>
      <c r="W11" s="51">
        <v>0</v>
      </c>
      <c r="X11" s="51">
        <v>0</v>
      </c>
      <c r="Y11" s="51">
        <v>0</v>
      </c>
      <c r="Z11" s="53">
        <f t="shared" si="7"/>
        <v>1743.01</v>
      </c>
      <c r="AA11" s="53">
        <f t="shared" si="8"/>
        <v>1743.01</v>
      </c>
      <c r="AB11" s="54">
        <f t="shared" si="2"/>
        <v>49025.01</v>
      </c>
      <c r="AC11" s="54">
        <f t="shared" si="3"/>
        <v>46450.437710000173</v>
      </c>
      <c r="AD11" s="55">
        <v>117889450</v>
      </c>
      <c r="AE11" s="56"/>
      <c r="AF11" s="56"/>
      <c r="AG11" s="56">
        <v>5697742</v>
      </c>
      <c r="AH11" s="56">
        <v>25532392</v>
      </c>
      <c r="AI11" s="56">
        <v>10394770</v>
      </c>
      <c r="AJ11" s="57">
        <f t="shared" si="4"/>
        <v>159514354</v>
      </c>
      <c r="AK11" s="58">
        <v>2704654</v>
      </c>
      <c r="AL11" s="58">
        <v>19064</v>
      </c>
      <c r="AM11" s="59">
        <f t="shared" si="5"/>
        <v>2723718</v>
      </c>
      <c r="AN11" s="60">
        <f t="shared" si="6"/>
        <v>162238072</v>
      </c>
      <c r="AO11" s="50"/>
      <c r="AP11" s="4"/>
    </row>
    <row r="12" spans="1:42" ht="30" x14ac:dyDescent="0.2">
      <c r="A12" s="63" t="s">
        <v>187</v>
      </c>
      <c r="B12" s="20" t="s">
        <v>63</v>
      </c>
      <c r="C12" s="63" t="s">
        <v>52</v>
      </c>
      <c r="D12" s="51">
        <v>719</v>
      </c>
      <c r="E12" s="51">
        <v>665.1980999999995</v>
      </c>
      <c r="F12" s="51">
        <v>276</v>
      </c>
      <c r="G12" s="51">
        <v>260.06617999999997</v>
      </c>
      <c r="H12" s="51">
        <v>127</v>
      </c>
      <c r="I12" s="51">
        <v>123.08242999999999</v>
      </c>
      <c r="J12" s="51">
        <v>12</v>
      </c>
      <c r="K12" s="51">
        <v>11.5</v>
      </c>
      <c r="L12" s="51">
        <v>5</v>
      </c>
      <c r="M12" s="51">
        <v>5</v>
      </c>
      <c r="N12" s="51">
        <v>1</v>
      </c>
      <c r="O12" s="51">
        <v>1</v>
      </c>
      <c r="P12" s="52">
        <f t="shared" si="0"/>
        <v>1140</v>
      </c>
      <c r="Q12" s="52">
        <f t="shared" si="1"/>
        <v>1065.8467099999993</v>
      </c>
      <c r="R12" s="51">
        <v>220</v>
      </c>
      <c r="S12" s="51">
        <v>137.83000000000001</v>
      </c>
      <c r="T12" s="51"/>
      <c r="U12" s="51"/>
      <c r="V12" s="51">
        <v>40</v>
      </c>
      <c r="W12" s="51">
        <v>37.799999999999997</v>
      </c>
      <c r="X12" s="51"/>
      <c r="Y12" s="51"/>
      <c r="Z12" s="53">
        <f t="shared" si="7"/>
        <v>260</v>
      </c>
      <c r="AA12" s="53">
        <f t="shared" si="8"/>
        <v>175.63</v>
      </c>
      <c r="AB12" s="54">
        <f t="shared" si="2"/>
        <v>1400</v>
      </c>
      <c r="AC12" s="54">
        <f t="shared" si="3"/>
        <v>1241.4767099999995</v>
      </c>
      <c r="AD12" s="55">
        <v>2376375.58</v>
      </c>
      <c r="AE12" s="56">
        <v>18279.09</v>
      </c>
      <c r="AF12" s="56">
        <v>5980</v>
      </c>
      <c r="AG12" s="56">
        <v>81710.240000000005</v>
      </c>
      <c r="AH12" s="56">
        <v>452425.28</v>
      </c>
      <c r="AI12" s="56">
        <v>210722</v>
      </c>
      <c r="AJ12" s="57">
        <f t="shared" si="4"/>
        <v>3145492.1900000004</v>
      </c>
      <c r="AK12" s="58">
        <v>418858.15</v>
      </c>
      <c r="AL12" s="58"/>
      <c r="AM12" s="59">
        <f t="shared" si="5"/>
        <v>418858.15</v>
      </c>
      <c r="AN12" s="60">
        <f t="shared" si="6"/>
        <v>3564350.3400000003</v>
      </c>
      <c r="AO12" s="4"/>
      <c r="AP12" s="4"/>
    </row>
    <row r="13" spans="1:42" ht="45" x14ac:dyDescent="0.2">
      <c r="A13" s="63" t="s">
        <v>255</v>
      </c>
      <c r="B13" s="20" t="s">
        <v>129</v>
      </c>
      <c r="C13" s="63" t="s">
        <v>52</v>
      </c>
      <c r="D13" s="83"/>
      <c r="E13" s="83"/>
      <c r="F13" s="83"/>
      <c r="G13" s="83"/>
      <c r="H13" s="83"/>
      <c r="I13" s="83"/>
      <c r="J13" s="83"/>
      <c r="K13" s="83"/>
      <c r="L13" s="83"/>
      <c r="M13" s="83"/>
      <c r="N13" s="83">
        <v>1814</v>
      </c>
      <c r="O13" s="83">
        <v>1657.7194208494172</v>
      </c>
      <c r="P13" s="52">
        <f t="shared" si="0"/>
        <v>1814</v>
      </c>
      <c r="Q13" s="52">
        <f t="shared" si="1"/>
        <v>1657.7194208494172</v>
      </c>
      <c r="R13" s="51">
        <v>204</v>
      </c>
      <c r="S13" s="51">
        <v>204</v>
      </c>
      <c r="T13" s="51">
        <v>1</v>
      </c>
      <c r="U13" s="51">
        <v>1</v>
      </c>
      <c r="V13" s="51"/>
      <c r="W13" s="51"/>
      <c r="X13" s="51"/>
      <c r="Y13" s="51"/>
      <c r="Z13" s="53">
        <f>SUM(R13,T13,V13,X13,)</f>
        <v>205</v>
      </c>
      <c r="AA13" s="53">
        <f>SUM(S13,U13,W13,Y13)</f>
        <v>205</v>
      </c>
      <c r="AB13" s="54">
        <f t="shared" si="2"/>
        <v>2019</v>
      </c>
      <c r="AC13" s="54">
        <f t="shared" si="3"/>
        <v>1862.7194208494172</v>
      </c>
      <c r="AD13" s="55">
        <v>5815766.7200000007</v>
      </c>
      <c r="AE13" s="56">
        <v>106867.42999999998</v>
      </c>
      <c r="AF13" s="56"/>
      <c r="AG13" s="56">
        <v>40414.55999999999</v>
      </c>
      <c r="AH13" s="56">
        <v>1178549.1799999997</v>
      </c>
      <c r="AI13" s="56">
        <v>683057.46</v>
      </c>
      <c r="AJ13" s="57">
        <f t="shared" si="4"/>
        <v>7824655.3499999996</v>
      </c>
      <c r="AK13" s="58">
        <v>1119885.6399999999</v>
      </c>
      <c r="AL13" s="58"/>
      <c r="AM13" s="59">
        <f t="shared" si="5"/>
        <v>1119885.6399999999</v>
      </c>
      <c r="AN13" s="60">
        <f t="shared" si="6"/>
        <v>8944540.9900000002</v>
      </c>
      <c r="AO13" s="4"/>
      <c r="AP13" s="4"/>
    </row>
    <row r="14" spans="1:42" ht="45" x14ac:dyDescent="0.2">
      <c r="A14" s="63" t="s">
        <v>189</v>
      </c>
      <c r="B14" s="20" t="s">
        <v>129</v>
      </c>
      <c r="C14" s="63" t="s">
        <v>52</v>
      </c>
      <c r="D14" s="83"/>
      <c r="E14" s="83"/>
      <c r="F14" s="83"/>
      <c r="G14" s="83"/>
      <c r="H14" s="83"/>
      <c r="I14" s="83"/>
      <c r="J14" s="83"/>
      <c r="K14" s="83"/>
      <c r="L14" s="83"/>
      <c r="M14" s="83"/>
      <c r="N14" s="83">
        <v>83</v>
      </c>
      <c r="O14" s="83">
        <v>78.17</v>
      </c>
      <c r="P14" s="52">
        <f t="shared" si="0"/>
        <v>83</v>
      </c>
      <c r="Q14" s="52">
        <f t="shared" si="1"/>
        <v>78.17</v>
      </c>
      <c r="R14" s="51">
        <v>1</v>
      </c>
      <c r="S14" s="51">
        <v>1</v>
      </c>
      <c r="T14" s="51"/>
      <c r="U14" s="51"/>
      <c r="V14" s="51"/>
      <c r="W14" s="51"/>
      <c r="X14" s="51"/>
      <c r="Y14" s="51"/>
      <c r="Z14" s="53">
        <f>SUM(R14,T14,V14,X14,)</f>
        <v>1</v>
      </c>
      <c r="AA14" s="53">
        <f>SUM(S14,U14,W14,Y14)</f>
        <v>1</v>
      </c>
      <c r="AB14" s="54">
        <f t="shared" si="2"/>
        <v>84</v>
      </c>
      <c r="AC14" s="54">
        <f t="shared" si="3"/>
        <v>79.17</v>
      </c>
      <c r="AD14" s="55">
        <v>226528.66</v>
      </c>
      <c r="AE14" s="56">
        <v>50.01</v>
      </c>
      <c r="AF14" s="56"/>
      <c r="AG14" s="56">
        <v>14152.02</v>
      </c>
      <c r="AH14" s="56">
        <v>46772.38</v>
      </c>
      <c r="AI14" s="56">
        <v>24987.040000000001</v>
      </c>
      <c r="AJ14" s="57">
        <f t="shared" si="4"/>
        <v>312490.11</v>
      </c>
      <c r="AK14" s="58">
        <v>2524.1999999999998</v>
      </c>
      <c r="AL14" s="58"/>
      <c r="AM14" s="59">
        <f t="shared" si="5"/>
        <v>2524.1999999999998</v>
      </c>
      <c r="AN14" s="60">
        <f t="shared" si="6"/>
        <v>315014.31</v>
      </c>
      <c r="AO14" s="4" t="s">
        <v>331</v>
      </c>
      <c r="AP14" s="4"/>
    </row>
    <row r="15" spans="1:42" ht="45" x14ac:dyDescent="0.2">
      <c r="A15" s="63" t="s">
        <v>53</v>
      </c>
      <c r="B15" s="20" t="s">
        <v>129</v>
      </c>
      <c r="C15" s="63" t="s">
        <v>52</v>
      </c>
      <c r="D15" s="83">
        <v>3</v>
      </c>
      <c r="E15" s="83">
        <v>2.8</v>
      </c>
      <c r="F15" s="83">
        <v>10</v>
      </c>
      <c r="G15" s="83">
        <v>9</v>
      </c>
      <c r="H15" s="83">
        <v>23</v>
      </c>
      <c r="I15" s="83">
        <v>22.6</v>
      </c>
      <c r="J15" s="83">
        <v>8</v>
      </c>
      <c r="K15" s="83">
        <v>7</v>
      </c>
      <c r="L15" s="83">
        <v>1</v>
      </c>
      <c r="M15" s="83">
        <v>1</v>
      </c>
      <c r="N15" s="83">
        <v>1</v>
      </c>
      <c r="O15" s="83">
        <v>0.4</v>
      </c>
      <c r="P15" s="52">
        <f t="shared" si="0"/>
        <v>46</v>
      </c>
      <c r="Q15" s="52">
        <f t="shared" si="1"/>
        <v>42.800000000000004</v>
      </c>
      <c r="R15" s="51">
        <v>3</v>
      </c>
      <c r="S15" s="51">
        <v>3</v>
      </c>
      <c r="T15" s="51">
        <v>0</v>
      </c>
      <c r="U15" s="51">
        <v>0</v>
      </c>
      <c r="V15" s="51">
        <v>0</v>
      </c>
      <c r="W15" s="51">
        <v>0</v>
      </c>
      <c r="X15" s="51">
        <v>0.1</v>
      </c>
      <c r="Y15" s="51">
        <v>0.1</v>
      </c>
      <c r="Z15" s="53">
        <f t="shared" si="7"/>
        <v>3.1</v>
      </c>
      <c r="AA15" s="53">
        <f t="shared" si="8"/>
        <v>3.1</v>
      </c>
      <c r="AB15" s="54">
        <f t="shared" si="2"/>
        <v>49.1</v>
      </c>
      <c r="AC15" s="54">
        <f t="shared" si="3"/>
        <v>45.900000000000006</v>
      </c>
      <c r="AD15" s="55">
        <v>51766.47</v>
      </c>
      <c r="AE15" s="56">
        <v>-54.9</v>
      </c>
      <c r="AF15" s="56">
        <v>1400</v>
      </c>
      <c r="AG15" s="56"/>
      <c r="AH15" s="56">
        <v>17471.289999999986</v>
      </c>
      <c r="AI15" s="56">
        <v>10113.479999999998</v>
      </c>
      <c r="AJ15" s="57">
        <f t="shared" si="4"/>
        <v>80696.339999999982</v>
      </c>
      <c r="AK15" s="58">
        <v>15754.240000000002</v>
      </c>
      <c r="AL15" s="58">
        <v>2500</v>
      </c>
      <c r="AM15" s="59">
        <f t="shared" si="5"/>
        <v>18254.240000000002</v>
      </c>
      <c r="AN15" s="60">
        <f t="shared" si="6"/>
        <v>98950.579999999987</v>
      </c>
      <c r="AO15" s="4"/>
      <c r="AP15" s="4"/>
    </row>
    <row r="16" spans="1:42" ht="45" x14ac:dyDescent="0.2">
      <c r="A16" s="63" t="s">
        <v>54</v>
      </c>
      <c r="B16" s="20" t="s">
        <v>129</v>
      </c>
      <c r="C16" s="63" t="s">
        <v>52</v>
      </c>
      <c r="D16" s="83">
        <v>0</v>
      </c>
      <c r="E16" s="83">
        <v>0</v>
      </c>
      <c r="F16" s="83">
        <v>0</v>
      </c>
      <c r="G16" s="83">
        <v>0</v>
      </c>
      <c r="H16" s="83">
        <v>0</v>
      </c>
      <c r="I16" s="83">
        <v>0</v>
      </c>
      <c r="J16" s="83">
        <v>0</v>
      </c>
      <c r="K16" s="83">
        <v>0</v>
      </c>
      <c r="L16" s="83">
        <v>0</v>
      </c>
      <c r="M16" s="83">
        <v>0</v>
      </c>
      <c r="N16" s="83">
        <v>33</v>
      </c>
      <c r="O16" s="83">
        <v>30.74</v>
      </c>
      <c r="P16" s="52">
        <f t="shared" si="0"/>
        <v>33</v>
      </c>
      <c r="Q16" s="52">
        <f t="shared" si="1"/>
        <v>30.74</v>
      </c>
      <c r="R16" s="51"/>
      <c r="S16" s="51"/>
      <c r="T16" s="51"/>
      <c r="U16" s="51"/>
      <c r="V16" s="51"/>
      <c r="W16" s="51"/>
      <c r="X16" s="51"/>
      <c r="Y16" s="51"/>
      <c r="Z16" s="53">
        <f t="shared" si="7"/>
        <v>0</v>
      </c>
      <c r="AA16" s="53">
        <f t="shared" si="8"/>
        <v>0</v>
      </c>
      <c r="AB16" s="54">
        <f t="shared" si="2"/>
        <v>33</v>
      </c>
      <c r="AC16" s="54">
        <f t="shared" si="3"/>
        <v>30.74</v>
      </c>
      <c r="AD16" s="55">
        <v>146472.60999999999</v>
      </c>
      <c r="AE16" s="56"/>
      <c r="AF16" s="56"/>
      <c r="AG16" s="56"/>
      <c r="AH16" s="56">
        <v>28114.9</v>
      </c>
      <c r="AI16" s="56">
        <v>17541.14</v>
      </c>
      <c r="AJ16" s="57">
        <f t="shared" si="4"/>
        <v>192128.64999999997</v>
      </c>
      <c r="AK16" s="58"/>
      <c r="AL16" s="58"/>
      <c r="AM16" s="59">
        <f t="shared" si="5"/>
        <v>0</v>
      </c>
      <c r="AN16" s="60">
        <f t="shared" si="6"/>
        <v>192128.64999999997</v>
      </c>
      <c r="AO16" s="4" t="s">
        <v>332</v>
      </c>
      <c r="AP16" s="4"/>
    </row>
    <row r="17" spans="1:42" ht="45" x14ac:dyDescent="0.2">
      <c r="A17" s="63" t="s">
        <v>191</v>
      </c>
      <c r="B17" s="20" t="s">
        <v>129</v>
      </c>
      <c r="C17" s="63" t="s">
        <v>52</v>
      </c>
      <c r="D17" s="83">
        <v>12</v>
      </c>
      <c r="E17" s="83">
        <v>10.6</v>
      </c>
      <c r="F17" s="83">
        <v>75</v>
      </c>
      <c r="G17" s="83">
        <v>74.2</v>
      </c>
      <c r="H17" s="83">
        <v>26</v>
      </c>
      <c r="I17" s="83">
        <v>25.6</v>
      </c>
      <c r="J17" s="83">
        <v>7</v>
      </c>
      <c r="K17" s="83">
        <v>7</v>
      </c>
      <c r="L17" s="83">
        <v>1</v>
      </c>
      <c r="M17" s="83">
        <v>1</v>
      </c>
      <c r="N17" s="83"/>
      <c r="O17" s="83"/>
      <c r="P17" s="52">
        <f t="shared" si="0"/>
        <v>121</v>
      </c>
      <c r="Q17" s="52">
        <f t="shared" si="1"/>
        <v>118.4</v>
      </c>
      <c r="R17" s="51">
        <v>8</v>
      </c>
      <c r="S17" s="51">
        <v>8</v>
      </c>
      <c r="T17" s="51"/>
      <c r="U17" s="51"/>
      <c r="V17" s="51"/>
      <c r="W17" s="51"/>
      <c r="X17" s="51"/>
      <c r="Y17" s="51"/>
      <c r="Z17" s="53">
        <f t="shared" si="7"/>
        <v>8</v>
      </c>
      <c r="AA17" s="53">
        <f t="shared" si="8"/>
        <v>8</v>
      </c>
      <c r="AB17" s="54">
        <f t="shared" si="2"/>
        <v>129</v>
      </c>
      <c r="AC17" s="54">
        <f t="shared" si="3"/>
        <v>126.4</v>
      </c>
      <c r="AD17" s="55">
        <v>285047.2</v>
      </c>
      <c r="AE17" s="56">
        <v>2602.6999999999998</v>
      </c>
      <c r="AF17" s="56">
        <v>0</v>
      </c>
      <c r="AG17" s="56">
        <v>531.1</v>
      </c>
      <c r="AH17" s="56">
        <v>51096.9</v>
      </c>
      <c r="AI17" s="56">
        <v>28628</v>
      </c>
      <c r="AJ17" s="57">
        <f t="shared" si="4"/>
        <v>367905.9</v>
      </c>
      <c r="AK17" s="58">
        <v>25500</v>
      </c>
      <c r="AL17" s="58"/>
      <c r="AM17" s="59">
        <f t="shared" si="5"/>
        <v>25500</v>
      </c>
      <c r="AN17" s="60">
        <f t="shared" si="6"/>
        <v>393405.9</v>
      </c>
      <c r="AO17" s="4"/>
      <c r="AP17" s="4"/>
    </row>
    <row r="18" spans="1:42" ht="45" x14ac:dyDescent="0.2">
      <c r="A18" s="63" t="s">
        <v>274</v>
      </c>
      <c r="B18" s="20" t="s">
        <v>129</v>
      </c>
      <c r="C18" s="63" t="s">
        <v>52</v>
      </c>
      <c r="D18" s="83">
        <v>7</v>
      </c>
      <c r="E18" s="83">
        <v>6.46</v>
      </c>
      <c r="F18" s="83">
        <v>16</v>
      </c>
      <c r="G18" s="83">
        <v>15.33</v>
      </c>
      <c r="H18" s="83">
        <v>64</v>
      </c>
      <c r="I18" s="83">
        <v>61.23</v>
      </c>
      <c r="J18" s="83">
        <v>19</v>
      </c>
      <c r="K18" s="83">
        <v>18</v>
      </c>
      <c r="L18" s="83">
        <v>2</v>
      </c>
      <c r="M18" s="83">
        <v>2</v>
      </c>
      <c r="N18" s="83">
        <v>0</v>
      </c>
      <c r="O18" s="83">
        <v>0</v>
      </c>
      <c r="P18" s="52">
        <f t="shared" si="0"/>
        <v>108</v>
      </c>
      <c r="Q18" s="52">
        <f t="shared" si="1"/>
        <v>103.02</v>
      </c>
      <c r="R18" s="51">
        <v>1</v>
      </c>
      <c r="S18" s="51">
        <v>0.7</v>
      </c>
      <c r="T18" s="51"/>
      <c r="U18" s="51"/>
      <c r="V18" s="51"/>
      <c r="W18" s="51"/>
      <c r="X18" s="51"/>
      <c r="Y18" s="51"/>
      <c r="Z18" s="53">
        <f t="shared" si="7"/>
        <v>1</v>
      </c>
      <c r="AA18" s="53">
        <f t="shared" si="8"/>
        <v>0.7</v>
      </c>
      <c r="AB18" s="54">
        <f t="shared" si="2"/>
        <v>109</v>
      </c>
      <c r="AC18" s="54">
        <f t="shared" si="3"/>
        <v>103.72</v>
      </c>
      <c r="AD18" s="55">
        <v>632433.46</v>
      </c>
      <c r="AE18" s="56">
        <v>4732.05</v>
      </c>
      <c r="AF18" s="56">
        <v>1950</v>
      </c>
      <c r="AG18" s="56">
        <v>1099.26</v>
      </c>
      <c r="AH18" s="56">
        <v>118255.37</v>
      </c>
      <c r="AI18" s="56">
        <v>62189.58</v>
      </c>
      <c r="AJ18" s="57">
        <f t="shared" si="4"/>
        <v>820659.72</v>
      </c>
      <c r="AK18" s="58">
        <v>5675.01</v>
      </c>
      <c r="AL18" s="58"/>
      <c r="AM18" s="59">
        <f t="shared" si="5"/>
        <v>5675.01</v>
      </c>
      <c r="AN18" s="60">
        <f t="shared" si="6"/>
        <v>826334.73</v>
      </c>
      <c r="AO18" s="4"/>
      <c r="AP18" s="4"/>
    </row>
    <row r="19" spans="1:42" x14ac:dyDescent="0.2">
      <c r="A19" s="63"/>
      <c r="B19" s="20"/>
      <c r="C19" s="63"/>
      <c r="D19" s="51"/>
      <c r="E19" s="51"/>
      <c r="F19" s="51"/>
      <c r="G19" s="51"/>
      <c r="H19" s="51"/>
      <c r="I19" s="51"/>
      <c r="J19" s="51"/>
      <c r="K19" s="51"/>
      <c r="L19" s="51"/>
      <c r="M19" s="51"/>
      <c r="N19" s="51"/>
      <c r="O19" s="51"/>
      <c r="P19" s="52">
        <f t="shared" si="0"/>
        <v>0</v>
      </c>
      <c r="Q19" s="52">
        <f t="shared" si="1"/>
        <v>0</v>
      </c>
      <c r="R19" s="51"/>
      <c r="S19" s="51"/>
      <c r="T19" s="51"/>
      <c r="U19" s="51"/>
      <c r="V19" s="51"/>
      <c r="W19" s="51"/>
      <c r="X19" s="51"/>
      <c r="Y19" s="51"/>
      <c r="Z19" s="53">
        <f t="shared" si="7"/>
        <v>0</v>
      </c>
      <c r="AA19" s="53">
        <f t="shared" si="8"/>
        <v>0</v>
      </c>
      <c r="AB19" s="54">
        <f t="shared" si="2"/>
        <v>0</v>
      </c>
      <c r="AC19" s="54">
        <f t="shared" si="3"/>
        <v>0</v>
      </c>
      <c r="AD19" s="55"/>
      <c r="AE19" s="56"/>
      <c r="AF19" s="56"/>
      <c r="AG19" s="56"/>
      <c r="AH19" s="56"/>
      <c r="AI19" s="56"/>
      <c r="AJ19" s="57">
        <f t="shared" si="4"/>
        <v>0</v>
      </c>
      <c r="AK19" s="58"/>
      <c r="AL19" s="58"/>
      <c r="AM19" s="59">
        <f t="shared" si="5"/>
        <v>0</v>
      </c>
      <c r="AN19" s="60">
        <f t="shared" si="6"/>
        <v>0</v>
      </c>
      <c r="AO19" s="4"/>
      <c r="AP19" s="4"/>
    </row>
    <row r="20" spans="1:42" x14ac:dyDescent="0.2">
      <c r="A20" s="63"/>
      <c r="B20" s="20"/>
      <c r="C20" s="63"/>
      <c r="D20" s="51"/>
      <c r="E20" s="51"/>
      <c r="F20" s="51"/>
      <c r="G20" s="51"/>
      <c r="H20" s="51"/>
      <c r="I20" s="51"/>
      <c r="J20" s="51"/>
      <c r="K20" s="51"/>
      <c r="L20" s="51"/>
      <c r="M20" s="51"/>
      <c r="N20" s="51"/>
      <c r="O20" s="51"/>
      <c r="P20" s="52">
        <f t="shared" si="0"/>
        <v>0</v>
      </c>
      <c r="Q20" s="52">
        <f t="shared" si="1"/>
        <v>0</v>
      </c>
      <c r="R20" s="51"/>
      <c r="S20" s="51"/>
      <c r="T20" s="51"/>
      <c r="U20" s="51"/>
      <c r="V20" s="51"/>
      <c r="W20" s="51"/>
      <c r="X20" s="51"/>
      <c r="Y20" s="51"/>
      <c r="Z20" s="53">
        <f t="shared" si="7"/>
        <v>0</v>
      </c>
      <c r="AA20" s="53">
        <f t="shared" si="8"/>
        <v>0</v>
      </c>
      <c r="AB20" s="54">
        <f t="shared" si="2"/>
        <v>0</v>
      </c>
      <c r="AC20" s="54">
        <f t="shared" si="3"/>
        <v>0</v>
      </c>
      <c r="AD20" s="55"/>
      <c r="AE20" s="56"/>
      <c r="AF20" s="56"/>
      <c r="AG20" s="56"/>
      <c r="AH20" s="56"/>
      <c r="AI20" s="56"/>
      <c r="AJ20" s="57">
        <f t="shared" si="4"/>
        <v>0</v>
      </c>
      <c r="AK20" s="58"/>
      <c r="AL20" s="58"/>
      <c r="AM20" s="59">
        <f t="shared" si="5"/>
        <v>0</v>
      </c>
      <c r="AN20" s="60">
        <f t="shared" si="6"/>
        <v>0</v>
      </c>
      <c r="AO20" s="4"/>
      <c r="AP20" s="4"/>
    </row>
    <row r="21" spans="1:42" x14ac:dyDescent="0.2">
      <c r="A21" s="63"/>
      <c r="B21" s="20"/>
      <c r="C21" s="63"/>
      <c r="D21" s="51"/>
      <c r="E21" s="51"/>
      <c r="F21" s="51"/>
      <c r="G21" s="51"/>
      <c r="H21" s="51"/>
      <c r="I21" s="51"/>
      <c r="J21" s="51"/>
      <c r="K21" s="51"/>
      <c r="L21" s="51"/>
      <c r="M21" s="51"/>
      <c r="N21" s="51"/>
      <c r="O21" s="51"/>
      <c r="P21" s="52">
        <f t="shared" si="0"/>
        <v>0</v>
      </c>
      <c r="Q21" s="52">
        <f t="shared" si="1"/>
        <v>0</v>
      </c>
      <c r="R21" s="51"/>
      <c r="S21" s="51"/>
      <c r="T21" s="51"/>
      <c r="U21" s="51"/>
      <c r="V21" s="51"/>
      <c r="W21" s="51"/>
      <c r="X21" s="51"/>
      <c r="Y21" s="51"/>
      <c r="Z21" s="53">
        <f t="shared" si="7"/>
        <v>0</v>
      </c>
      <c r="AA21" s="53">
        <f t="shared" si="8"/>
        <v>0</v>
      </c>
      <c r="AB21" s="54">
        <f t="shared" si="2"/>
        <v>0</v>
      </c>
      <c r="AC21" s="54">
        <f t="shared" si="3"/>
        <v>0</v>
      </c>
      <c r="AD21" s="55"/>
      <c r="AE21" s="56"/>
      <c r="AF21" s="56"/>
      <c r="AG21" s="56"/>
      <c r="AH21" s="56"/>
      <c r="AI21" s="56"/>
      <c r="AJ21" s="57">
        <f t="shared" si="4"/>
        <v>0</v>
      </c>
      <c r="AK21" s="58"/>
      <c r="AL21" s="58"/>
      <c r="AM21" s="59">
        <f t="shared" si="5"/>
        <v>0</v>
      </c>
      <c r="AN21" s="60">
        <f t="shared" si="6"/>
        <v>0</v>
      </c>
      <c r="AO21" s="4"/>
      <c r="AP21" s="4"/>
    </row>
    <row r="22" spans="1:42" x14ac:dyDescent="0.2">
      <c r="A22" s="63"/>
      <c r="B22" s="20"/>
      <c r="C22" s="63"/>
      <c r="D22" s="51"/>
      <c r="E22" s="51"/>
      <c r="F22" s="51"/>
      <c r="G22" s="51"/>
      <c r="H22" s="51"/>
      <c r="I22" s="51"/>
      <c r="J22" s="51"/>
      <c r="K22" s="51"/>
      <c r="L22" s="51"/>
      <c r="M22" s="51"/>
      <c r="N22" s="51"/>
      <c r="O22" s="51"/>
      <c r="P22" s="52">
        <f t="shared" si="0"/>
        <v>0</v>
      </c>
      <c r="Q22" s="52">
        <f t="shared" si="1"/>
        <v>0</v>
      </c>
      <c r="R22" s="51"/>
      <c r="S22" s="51"/>
      <c r="T22" s="51"/>
      <c r="U22" s="51"/>
      <c r="V22" s="51"/>
      <c r="W22" s="51"/>
      <c r="X22" s="51"/>
      <c r="Y22" s="51"/>
      <c r="Z22" s="53">
        <f t="shared" si="7"/>
        <v>0</v>
      </c>
      <c r="AA22" s="53">
        <f t="shared" si="8"/>
        <v>0</v>
      </c>
      <c r="AB22" s="54">
        <f t="shared" si="2"/>
        <v>0</v>
      </c>
      <c r="AC22" s="54">
        <f t="shared" si="3"/>
        <v>0</v>
      </c>
      <c r="AD22" s="55"/>
      <c r="AE22" s="56"/>
      <c r="AF22" s="56"/>
      <c r="AG22" s="56"/>
      <c r="AH22" s="56"/>
      <c r="AI22" s="56"/>
      <c r="AJ22" s="57">
        <f t="shared" si="4"/>
        <v>0</v>
      </c>
      <c r="AK22" s="58"/>
      <c r="AL22" s="58"/>
      <c r="AM22" s="59">
        <f t="shared" si="5"/>
        <v>0</v>
      </c>
      <c r="AN22" s="60">
        <f t="shared" si="6"/>
        <v>0</v>
      </c>
      <c r="AO22" s="4"/>
      <c r="AP22" s="4"/>
    </row>
    <row r="23" spans="1:42" x14ac:dyDescent="0.2">
      <c r="A23" s="63"/>
      <c r="B23" s="20"/>
      <c r="C23" s="63"/>
      <c r="D23" s="51"/>
      <c r="E23" s="51"/>
      <c r="F23" s="51"/>
      <c r="G23" s="51"/>
      <c r="H23" s="51"/>
      <c r="I23" s="51"/>
      <c r="J23" s="51"/>
      <c r="K23" s="51"/>
      <c r="L23" s="51"/>
      <c r="M23" s="51"/>
      <c r="N23" s="51"/>
      <c r="O23" s="51"/>
      <c r="P23" s="52">
        <f t="shared" si="0"/>
        <v>0</v>
      </c>
      <c r="Q23" s="52">
        <f t="shared" si="1"/>
        <v>0</v>
      </c>
      <c r="R23" s="51"/>
      <c r="S23" s="51"/>
      <c r="T23" s="51"/>
      <c r="U23" s="51"/>
      <c r="V23" s="51"/>
      <c r="W23" s="51"/>
      <c r="X23" s="51"/>
      <c r="Y23" s="51"/>
      <c r="Z23" s="53">
        <f t="shared" si="7"/>
        <v>0</v>
      </c>
      <c r="AA23" s="53">
        <f t="shared" si="8"/>
        <v>0</v>
      </c>
      <c r="AB23" s="54">
        <f t="shared" si="2"/>
        <v>0</v>
      </c>
      <c r="AC23" s="54">
        <f t="shared" si="3"/>
        <v>0</v>
      </c>
      <c r="AD23" s="55"/>
      <c r="AE23" s="56"/>
      <c r="AF23" s="56"/>
      <c r="AG23" s="56"/>
      <c r="AH23" s="56"/>
      <c r="AI23" s="56"/>
      <c r="AJ23" s="57">
        <f t="shared" si="4"/>
        <v>0</v>
      </c>
      <c r="AK23" s="58"/>
      <c r="AL23" s="58"/>
      <c r="AM23" s="59">
        <f t="shared" si="5"/>
        <v>0</v>
      </c>
      <c r="AN23" s="60">
        <f t="shared" si="6"/>
        <v>0</v>
      </c>
      <c r="AO23" s="4"/>
      <c r="AP23" s="4"/>
    </row>
    <row r="24" spans="1:42" x14ac:dyDescent="0.2">
      <c r="A24" s="63"/>
      <c r="B24" s="20"/>
      <c r="C24" s="63"/>
      <c r="D24" s="51"/>
      <c r="E24" s="51"/>
      <c r="F24" s="51"/>
      <c r="G24" s="51"/>
      <c r="H24" s="51"/>
      <c r="I24" s="51"/>
      <c r="J24" s="51"/>
      <c r="K24" s="51"/>
      <c r="L24" s="51"/>
      <c r="M24" s="51"/>
      <c r="N24" s="51"/>
      <c r="O24" s="51"/>
      <c r="P24" s="52">
        <f t="shared" si="0"/>
        <v>0</v>
      </c>
      <c r="Q24" s="52">
        <f t="shared" si="1"/>
        <v>0</v>
      </c>
      <c r="R24" s="51"/>
      <c r="S24" s="51"/>
      <c r="T24" s="51"/>
      <c r="U24" s="51"/>
      <c r="V24" s="51"/>
      <c r="W24" s="51"/>
      <c r="X24" s="51"/>
      <c r="Y24" s="51"/>
      <c r="Z24" s="53">
        <f t="shared" si="7"/>
        <v>0</v>
      </c>
      <c r="AA24" s="53">
        <f t="shared" si="8"/>
        <v>0</v>
      </c>
      <c r="AB24" s="54">
        <f t="shared" si="2"/>
        <v>0</v>
      </c>
      <c r="AC24" s="54">
        <f t="shared" si="3"/>
        <v>0</v>
      </c>
      <c r="AD24" s="55"/>
      <c r="AE24" s="56"/>
      <c r="AF24" s="56"/>
      <c r="AG24" s="56"/>
      <c r="AH24" s="56"/>
      <c r="AI24" s="56"/>
      <c r="AJ24" s="57">
        <f t="shared" si="4"/>
        <v>0</v>
      </c>
      <c r="AK24" s="58"/>
      <c r="AL24" s="58"/>
      <c r="AM24" s="59">
        <f t="shared" si="5"/>
        <v>0</v>
      </c>
      <c r="AN24" s="60">
        <f t="shared" si="6"/>
        <v>0</v>
      </c>
      <c r="AO24" s="4"/>
      <c r="AP24" s="4"/>
    </row>
    <row r="25" spans="1:42" x14ac:dyDescent="0.2">
      <c r="A25" s="63"/>
      <c r="B25" s="20"/>
      <c r="C25" s="63"/>
      <c r="D25" s="51"/>
      <c r="E25" s="51"/>
      <c r="F25" s="51"/>
      <c r="G25" s="51"/>
      <c r="H25" s="51"/>
      <c r="I25" s="51"/>
      <c r="J25" s="51"/>
      <c r="K25" s="51"/>
      <c r="L25" s="51"/>
      <c r="M25" s="51"/>
      <c r="N25" s="51"/>
      <c r="O25" s="51"/>
      <c r="P25" s="52">
        <f t="shared" si="0"/>
        <v>0</v>
      </c>
      <c r="Q25" s="52">
        <f t="shared" si="1"/>
        <v>0</v>
      </c>
      <c r="R25" s="51"/>
      <c r="S25" s="51"/>
      <c r="T25" s="51"/>
      <c r="U25" s="51"/>
      <c r="V25" s="51"/>
      <c r="W25" s="51"/>
      <c r="X25" s="51"/>
      <c r="Y25" s="51"/>
      <c r="Z25" s="53">
        <f t="shared" si="7"/>
        <v>0</v>
      </c>
      <c r="AA25" s="53">
        <f t="shared" si="8"/>
        <v>0</v>
      </c>
      <c r="AB25" s="54">
        <f t="shared" si="2"/>
        <v>0</v>
      </c>
      <c r="AC25" s="54">
        <f t="shared" si="3"/>
        <v>0</v>
      </c>
      <c r="AD25" s="55"/>
      <c r="AE25" s="56"/>
      <c r="AF25" s="56"/>
      <c r="AG25" s="56"/>
      <c r="AH25" s="56"/>
      <c r="AI25" s="56"/>
      <c r="AJ25" s="57">
        <f t="shared" si="4"/>
        <v>0</v>
      </c>
      <c r="AK25" s="58"/>
      <c r="AL25" s="58"/>
      <c r="AM25" s="59">
        <f t="shared" si="5"/>
        <v>0</v>
      </c>
      <c r="AN25" s="60">
        <f t="shared" si="6"/>
        <v>0</v>
      </c>
      <c r="AO25" s="4"/>
      <c r="AP25" s="4"/>
    </row>
    <row r="26" spans="1:42" x14ac:dyDescent="0.2">
      <c r="A26" s="63"/>
      <c r="B26" s="20"/>
      <c r="C26" s="63"/>
      <c r="D26" s="51"/>
      <c r="E26" s="51"/>
      <c r="F26" s="51"/>
      <c r="G26" s="51"/>
      <c r="H26" s="51"/>
      <c r="I26" s="51"/>
      <c r="J26" s="51"/>
      <c r="K26" s="51"/>
      <c r="L26" s="51"/>
      <c r="M26" s="51"/>
      <c r="N26" s="51"/>
      <c r="O26" s="51"/>
      <c r="P26" s="52">
        <f t="shared" si="0"/>
        <v>0</v>
      </c>
      <c r="Q26" s="52">
        <f t="shared" si="1"/>
        <v>0</v>
      </c>
      <c r="R26" s="51"/>
      <c r="S26" s="51"/>
      <c r="T26" s="51"/>
      <c r="U26" s="51"/>
      <c r="V26" s="51"/>
      <c r="W26" s="51"/>
      <c r="X26" s="51"/>
      <c r="Y26" s="51"/>
      <c r="Z26" s="53">
        <f t="shared" si="7"/>
        <v>0</v>
      </c>
      <c r="AA26" s="53">
        <f t="shared" si="8"/>
        <v>0</v>
      </c>
      <c r="AB26" s="54">
        <f t="shared" si="2"/>
        <v>0</v>
      </c>
      <c r="AC26" s="54">
        <f t="shared" si="3"/>
        <v>0</v>
      </c>
      <c r="AD26" s="55"/>
      <c r="AE26" s="56"/>
      <c r="AF26" s="56"/>
      <c r="AG26" s="56"/>
      <c r="AH26" s="56"/>
      <c r="AI26" s="56"/>
      <c r="AJ26" s="57">
        <f t="shared" si="4"/>
        <v>0</v>
      </c>
      <c r="AK26" s="58"/>
      <c r="AL26" s="58"/>
      <c r="AM26" s="59">
        <f t="shared" si="5"/>
        <v>0</v>
      </c>
      <c r="AN26" s="60">
        <f t="shared" si="6"/>
        <v>0</v>
      </c>
      <c r="AO26" s="4"/>
      <c r="AP26" s="4"/>
    </row>
    <row r="27" spans="1:42" x14ac:dyDescent="0.2">
      <c r="A27" s="63"/>
      <c r="B27" s="20"/>
      <c r="C27" s="63"/>
      <c r="D27" s="51"/>
      <c r="E27" s="51"/>
      <c r="F27" s="51"/>
      <c r="G27" s="51"/>
      <c r="H27" s="51"/>
      <c r="I27" s="51"/>
      <c r="J27" s="51"/>
      <c r="K27" s="51"/>
      <c r="L27" s="51"/>
      <c r="M27" s="51"/>
      <c r="N27" s="51"/>
      <c r="O27" s="51"/>
      <c r="P27" s="52">
        <f t="shared" si="0"/>
        <v>0</v>
      </c>
      <c r="Q27" s="52">
        <f t="shared" si="1"/>
        <v>0</v>
      </c>
      <c r="R27" s="51"/>
      <c r="S27" s="51"/>
      <c r="T27" s="51"/>
      <c r="U27" s="51"/>
      <c r="V27" s="51"/>
      <c r="W27" s="51"/>
      <c r="X27" s="51"/>
      <c r="Y27" s="51"/>
      <c r="Z27" s="53">
        <f t="shared" si="7"/>
        <v>0</v>
      </c>
      <c r="AA27" s="53">
        <f t="shared" si="8"/>
        <v>0</v>
      </c>
      <c r="AB27" s="54">
        <f t="shared" si="2"/>
        <v>0</v>
      </c>
      <c r="AC27" s="54">
        <f t="shared" si="3"/>
        <v>0</v>
      </c>
      <c r="AD27" s="55"/>
      <c r="AE27" s="56"/>
      <c r="AF27" s="56"/>
      <c r="AG27" s="56"/>
      <c r="AH27" s="56"/>
      <c r="AI27" s="56"/>
      <c r="AJ27" s="57">
        <f t="shared" si="4"/>
        <v>0</v>
      </c>
      <c r="AK27" s="58"/>
      <c r="AL27" s="58"/>
      <c r="AM27" s="59">
        <f t="shared" si="5"/>
        <v>0</v>
      </c>
      <c r="AN27" s="60">
        <f t="shared" si="6"/>
        <v>0</v>
      </c>
      <c r="AO27" s="4"/>
      <c r="AP27" s="4"/>
    </row>
    <row r="28" spans="1:42" x14ac:dyDescent="0.2">
      <c r="A28" s="63"/>
      <c r="B28" s="20"/>
      <c r="C28" s="63"/>
      <c r="D28" s="51"/>
      <c r="E28" s="51"/>
      <c r="F28" s="51"/>
      <c r="G28" s="51"/>
      <c r="H28" s="51"/>
      <c r="I28" s="51"/>
      <c r="J28" s="51"/>
      <c r="K28" s="51"/>
      <c r="L28" s="51"/>
      <c r="M28" s="51"/>
      <c r="N28" s="51"/>
      <c r="O28" s="51"/>
      <c r="P28" s="52">
        <f t="shared" si="0"/>
        <v>0</v>
      </c>
      <c r="Q28" s="52">
        <f t="shared" si="1"/>
        <v>0</v>
      </c>
      <c r="R28" s="51"/>
      <c r="S28" s="51"/>
      <c r="T28" s="51"/>
      <c r="U28" s="51"/>
      <c r="V28" s="51"/>
      <c r="W28" s="51"/>
      <c r="X28" s="51"/>
      <c r="Y28" s="51"/>
      <c r="Z28" s="53">
        <f t="shared" si="7"/>
        <v>0</v>
      </c>
      <c r="AA28" s="53">
        <f t="shared" si="8"/>
        <v>0</v>
      </c>
      <c r="AB28" s="54">
        <f t="shared" si="2"/>
        <v>0</v>
      </c>
      <c r="AC28" s="54">
        <f t="shared" si="3"/>
        <v>0</v>
      </c>
      <c r="AD28" s="55"/>
      <c r="AE28" s="56"/>
      <c r="AF28" s="56"/>
      <c r="AG28" s="56"/>
      <c r="AH28" s="56"/>
      <c r="AI28" s="56"/>
      <c r="AJ28" s="57">
        <f t="shared" si="4"/>
        <v>0</v>
      </c>
      <c r="AK28" s="58"/>
      <c r="AL28" s="58"/>
      <c r="AM28" s="59">
        <f t="shared" si="5"/>
        <v>0</v>
      </c>
      <c r="AN28" s="60">
        <f t="shared" si="6"/>
        <v>0</v>
      </c>
      <c r="AO28" s="4"/>
      <c r="AP28" s="4"/>
    </row>
    <row r="29" spans="1:42" x14ac:dyDescent="0.2">
      <c r="A29" s="63"/>
      <c r="B29" s="20"/>
      <c r="C29" s="63"/>
      <c r="D29" s="51"/>
      <c r="E29" s="51"/>
      <c r="F29" s="51"/>
      <c r="G29" s="51"/>
      <c r="H29" s="51"/>
      <c r="I29" s="51"/>
      <c r="J29" s="51"/>
      <c r="K29" s="51"/>
      <c r="L29" s="51"/>
      <c r="M29" s="51"/>
      <c r="N29" s="51"/>
      <c r="O29" s="51"/>
      <c r="P29" s="52">
        <f t="shared" si="0"/>
        <v>0</v>
      </c>
      <c r="Q29" s="52">
        <f t="shared" si="1"/>
        <v>0</v>
      </c>
      <c r="R29" s="51"/>
      <c r="S29" s="51"/>
      <c r="T29" s="51"/>
      <c r="U29" s="51"/>
      <c r="V29" s="51"/>
      <c r="W29" s="51"/>
      <c r="X29" s="51"/>
      <c r="Y29" s="51"/>
      <c r="Z29" s="53">
        <f t="shared" si="7"/>
        <v>0</v>
      </c>
      <c r="AA29" s="53">
        <f t="shared" si="8"/>
        <v>0</v>
      </c>
      <c r="AB29" s="54">
        <f t="shared" si="2"/>
        <v>0</v>
      </c>
      <c r="AC29" s="54">
        <f t="shared" si="3"/>
        <v>0</v>
      </c>
      <c r="AD29" s="55"/>
      <c r="AE29" s="56"/>
      <c r="AF29" s="56"/>
      <c r="AG29" s="56"/>
      <c r="AH29" s="56"/>
      <c r="AI29" s="56"/>
      <c r="AJ29" s="57">
        <f t="shared" si="4"/>
        <v>0</v>
      </c>
      <c r="AK29" s="58"/>
      <c r="AL29" s="58"/>
      <c r="AM29" s="59">
        <f t="shared" si="5"/>
        <v>0</v>
      </c>
      <c r="AN29" s="60">
        <f t="shared" si="6"/>
        <v>0</v>
      </c>
      <c r="AO29" s="4"/>
      <c r="AP29" s="4"/>
    </row>
    <row r="30" spans="1:42" x14ac:dyDescent="0.2">
      <c r="A30" s="63"/>
      <c r="B30" s="20"/>
      <c r="C30" s="63"/>
      <c r="D30" s="51"/>
      <c r="E30" s="51"/>
      <c r="F30" s="51"/>
      <c r="G30" s="51"/>
      <c r="H30" s="51"/>
      <c r="I30" s="51"/>
      <c r="J30" s="51"/>
      <c r="K30" s="51"/>
      <c r="L30" s="51"/>
      <c r="M30" s="51"/>
      <c r="N30" s="51"/>
      <c r="O30" s="51"/>
      <c r="P30" s="52">
        <f t="shared" si="0"/>
        <v>0</v>
      </c>
      <c r="Q30" s="52">
        <f t="shared" si="1"/>
        <v>0</v>
      </c>
      <c r="R30" s="51"/>
      <c r="S30" s="51"/>
      <c r="T30" s="51"/>
      <c r="U30" s="51"/>
      <c r="V30" s="51"/>
      <c r="W30" s="51"/>
      <c r="X30" s="51"/>
      <c r="Y30" s="51"/>
      <c r="Z30" s="53">
        <f t="shared" si="7"/>
        <v>0</v>
      </c>
      <c r="AA30" s="53">
        <f t="shared" si="8"/>
        <v>0</v>
      </c>
      <c r="AB30" s="54">
        <f t="shared" si="2"/>
        <v>0</v>
      </c>
      <c r="AC30" s="54">
        <f t="shared" si="3"/>
        <v>0</v>
      </c>
      <c r="AD30" s="55"/>
      <c r="AE30" s="56"/>
      <c r="AF30" s="56"/>
      <c r="AG30" s="56"/>
      <c r="AH30" s="56"/>
      <c r="AI30" s="56"/>
      <c r="AJ30" s="57">
        <f t="shared" si="4"/>
        <v>0</v>
      </c>
      <c r="AK30" s="58"/>
      <c r="AL30" s="58"/>
      <c r="AM30" s="59">
        <f t="shared" si="5"/>
        <v>0</v>
      </c>
      <c r="AN30" s="60">
        <f t="shared" si="6"/>
        <v>0</v>
      </c>
      <c r="AO30" s="4"/>
      <c r="AP30" s="4"/>
    </row>
    <row r="31" spans="1:42" x14ac:dyDescent="0.2">
      <c r="A31" s="63"/>
      <c r="B31" s="20"/>
      <c r="C31" s="63"/>
      <c r="D31" s="51"/>
      <c r="E31" s="51"/>
      <c r="F31" s="51"/>
      <c r="G31" s="51"/>
      <c r="H31" s="51"/>
      <c r="I31" s="51"/>
      <c r="J31" s="51"/>
      <c r="K31" s="51"/>
      <c r="L31" s="51"/>
      <c r="M31" s="51"/>
      <c r="N31" s="51"/>
      <c r="O31" s="51"/>
      <c r="P31" s="52">
        <f t="shared" si="0"/>
        <v>0</v>
      </c>
      <c r="Q31" s="52">
        <f t="shared" si="1"/>
        <v>0</v>
      </c>
      <c r="R31" s="51"/>
      <c r="S31" s="51"/>
      <c r="T31" s="51"/>
      <c r="U31" s="51"/>
      <c r="V31" s="51"/>
      <c r="W31" s="51"/>
      <c r="X31" s="51"/>
      <c r="Y31" s="51"/>
      <c r="Z31" s="53">
        <f t="shared" si="7"/>
        <v>0</v>
      </c>
      <c r="AA31" s="53">
        <f t="shared" si="8"/>
        <v>0</v>
      </c>
      <c r="AB31" s="54">
        <f t="shared" si="2"/>
        <v>0</v>
      </c>
      <c r="AC31" s="54">
        <f t="shared" si="3"/>
        <v>0</v>
      </c>
      <c r="AD31" s="55"/>
      <c r="AE31" s="56"/>
      <c r="AF31" s="56"/>
      <c r="AG31" s="56"/>
      <c r="AH31" s="56"/>
      <c r="AI31" s="56"/>
      <c r="AJ31" s="57">
        <f t="shared" si="4"/>
        <v>0</v>
      </c>
      <c r="AK31" s="58"/>
      <c r="AL31" s="58"/>
      <c r="AM31" s="59">
        <f t="shared" si="5"/>
        <v>0</v>
      </c>
      <c r="AN31" s="60">
        <f t="shared" si="6"/>
        <v>0</v>
      </c>
      <c r="AO31" s="4"/>
      <c r="AP31" s="4"/>
    </row>
    <row r="32" spans="1:42" x14ac:dyDescent="0.2">
      <c r="A32" s="63"/>
      <c r="B32" s="20"/>
      <c r="C32" s="63"/>
      <c r="D32" s="51"/>
      <c r="E32" s="51"/>
      <c r="F32" s="51"/>
      <c r="G32" s="51"/>
      <c r="H32" s="51"/>
      <c r="I32" s="51"/>
      <c r="J32" s="51"/>
      <c r="K32" s="51"/>
      <c r="L32" s="51"/>
      <c r="M32" s="51"/>
      <c r="N32" s="51"/>
      <c r="O32" s="51"/>
      <c r="P32" s="52">
        <f t="shared" si="0"/>
        <v>0</v>
      </c>
      <c r="Q32" s="52">
        <f t="shared" si="1"/>
        <v>0</v>
      </c>
      <c r="R32" s="51"/>
      <c r="S32" s="51"/>
      <c r="T32" s="51"/>
      <c r="U32" s="51"/>
      <c r="V32" s="51"/>
      <c r="W32" s="51"/>
      <c r="X32" s="51"/>
      <c r="Y32" s="51"/>
      <c r="Z32" s="53">
        <f t="shared" si="7"/>
        <v>0</v>
      </c>
      <c r="AA32" s="53">
        <f t="shared" si="8"/>
        <v>0</v>
      </c>
      <c r="AB32" s="54">
        <f t="shared" si="2"/>
        <v>0</v>
      </c>
      <c r="AC32" s="54">
        <f t="shared" si="3"/>
        <v>0</v>
      </c>
      <c r="AD32" s="55"/>
      <c r="AE32" s="56"/>
      <c r="AF32" s="56"/>
      <c r="AG32" s="56"/>
      <c r="AH32" s="56"/>
      <c r="AI32" s="56"/>
      <c r="AJ32" s="57">
        <f t="shared" si="4"/>
        <v>0</v>
      </c>
      <c r="AK32" s="58"/>
      <c r="AL32" s="58"/>
      <c r="AM32" s="59">
        <f t="shared" si="5"/>
        <v>0</v>
      </c>
      <c r="AN32" s="60">
        <f t="shared" si="6"/>
        <v>0</v>
      </c>
      <c r="AO32" s="4"/>
      <c r="AP32" s="4"/>
    </row>
    <row r="33" spans="1:42" x14ac:dyDescent="0.2">
      <c r="A33" s="63"/>
      <c r="B33" s="20"/>
      <c r="C33" s="63"/>
      <c r="D33" s="51"/>
      <c r="E33" s="51"/>
      <c r="F33" s="51"/>
      <c r="G33" s="51"/>
      <c r="H33" s="51"/>
      <c r="I33" s="51"/>
      <c r="J33" s="51"/>
      <c r="K33" s="51"/>
      <c r="L33" s="51"/>
      <c r="M33" s="51"/>
      <c r="N33" s="51"/>
      <c r="O33" s="51"/>
      <c r="P33" s="52">
        <f t="shared" si="0"/>
        <v>0</v>
      </c>
      <c r="Q33" s="52">
        <f t="shared" si="1"/>
        <v>0</v>
      </c>
      <c r="R33" s="51"/>
      <c r="S33" s="51"/>
      <c r="T33" s="51"/>
      <c r="U33" s="51"/>
      <c r="V33" s="51"/>
      <c r="W33" s="51"/>
      <c r="X33" s="51"/>
      <c r="Y33" s="51"/>
      <c r="Z33" s="53">
        <f t="shared" si="7"/>
        <v>0</v>
      </c>
      <c r="AA33" s="53">
        <f t="shared" si="8"/>
        <v>0</v>
      </c>
      <c r="AB33" s="54">
        <f t="shared" si="2"/>
        <v>0</v>
      </c>
      <c r="AC33" s="54">
        <f t="shared" si="3"/>
        <v>0</v>
      </c>
      <c r="AD33" s="55"/>
      <c r="AE33" s="56"/>
      <c r="AF33" s="56"/>
      <c r="AG33" s="56"/>
      <c r="AH33" s="56"/>
      <c r="AI33" s="56"/>
      <c r="AJ33" s="57">
        <f t="shared" si="4"/>
        <v>0</v>
      </c>
      <c r="AK33" s="58"/>
      <c r="AL33" s="58"/>
      <c r="AM33" s="59">
        <f t="shared" si="5"/>
        <v>0</v>
      </c>
      <c r="AN33" s="60">
        <f t="shared" si="6"/>
        <v>0</v>
      </c>
      <c r="AO33" s="4"/>
      <c r="AP33" s="4"/>
    </row>
    <row r="34" spans="1:42" x14ac:dyDescent="0.2">
      <c r="A34" s="63"/>
      <c r="B34" s="20"/>
      <c r="C34" s="63"/>
      <c r="D34" s="51"/>
      <c r="E34" s="51"/>
      <c r="F34" s="51"/>
      <c r="G34" s="51"/>
      <c r="H34" s="51"/>
      <c r="I34" s="51"/>
      <c r="J34" s="51"/>
      <c r="K34" s="51"/>
      <c r="L34" s="51"/>
      <c r="M34" s="51"/>
      <c r="N34" s="51"/>
      <c r="O34" s="51"/>
      <c r="P34" s="52">
        <f t="shared" si="0"/>
        <v>0</v>
      </c>
      <c r="Q34" s="52">
        <f t="shared" si="1"/>
        <v>0</v>
      </c>
      <c r="R34" s="51"/>
      <c r="S34" s="51"/>
      <c r="T34" s="51"/>
      <c r="U34" s="51"/>
      <c r="V34" s="51"/>
      <c r="W34" s="51"/>
      <c r="X34" s="51"/>
      <c r="Y34" s="51"/>
      <c r="Z34" s="53">
        <f t="shared" si="7"/>
        <v>0</v>
      </c>
      <c r="AA34" s="53">
        <f t="shared" si="8"/>
        <v>0</v>
      </c>
      <c r="AB34" s="54">
        <f t="shared" si="2"/>
        <v>0</v>
      </c>
      <c r="AC34" s="54">
        <f t="shared" si="3"/>
        <v>0</v>
      </c>
      <c r="AD34" s="55"/>
      <c r="AE34" s="56"/>
      <c r="AF34" s="56"/>
      <c r="AG34" s="56"/>
      <c r="AH34" s="56"/>
      <c r="AI34" s="56"/>
      <c r="AJ34" s="57">
        <f t="shared" si="4"/>
        <v>0</v>
      </c>
      <c r="AK34" s="58"/>
      <c r="AL34" s="58"/>
      <c r="AM34" s="59">
        <f t="shared" si="5"/>
        <v>0</v>
      </c>
      <c r="AN34" s="60">
        <f t="shared" si="6"/>
        <v>0</v>
      </c>
      <c r="AO34" s="4"/>
      <c r="AP34" s="4"/>
    </row>
    <row r="35" spans="1:42" x14ac:dyDescent="0.2">
      <c r="A35" s="63"/>
      <c r="B35" s="20"/>
      <c r="C35" s="63"/>
      <c r="D35" s="51"/>
      <c r="E35" s="51"/>
      <c r="F35" s="51"/>
      <c r="G35" s="51"/>
      <c r="H35" s="51"/>
      <c r="I35" s="51"/>
      <c r="J35" s="51"/>
      <c r="K35" s="51"/>
      <c r="L35" s="51"/>
      <c r="M35" s="51"/>
      <c r="N35" s="51"/>
      <c r="O35" s="51"/>
      <c r="P35" s="52">
        <f t="shared" si="0"/>
        <v>0</v>
      </c>
      <c r="Q35" s="52">
        <f t="shared" si="1"/>
        <v>0</v>
      </c>
      <c r="R35" s="51"/>
      <c r="S35" s="51"/>
      <c r="T35" s="51"/>
      <c r="U35" s="51"/>
      <c r="V35" s="51"/>
      <c r="W35" s="51"/>
      <c r="X35" s="51"/>
      <c r="Y35" s="51"/>
      <c r="Z35" s="53">
        <f t="shared" si="7"/>
        <v>0</v>
      </c>
      <c r="AA35" s="53">
        <f t="shared" si="8"/>
        <v>0</v>
      </c>
      <c r="AB35" s="54">
        <f t="shared" si="2"/>
        <v>0</v>
      </c>
      <c r="AC35" s="54">
        <f t="shared" si="3"/>
        <v>0</v>
      </c>
      <c r="AD35" s="55"/>
      <c r="AE35" s="56"/>
      <c r="AF35" s="56"/>
      <c r="AG35" s="56"/>
      <c r="AH35" s="56"/>
      <c r="AI35" s="56"/>
      <c r="AJ35" s="57">
        <f t="shared" si="4"/>
        <v>0</v>
      </c>
      <c r="AK35" s="58"/>
      <c r="AL35" s="58"/>
      <c r="AM35" s="59">
        <f t="shared" si="5"/>
        <v>0</v>
      </c>
      <c r="AN35" s="60">
        <f t="shared" si="6"/>
        <v>0</v>
      </c>
      <c r="AO35" s="4"/>
      <c r="AP35" s="4"/>
    </row>
    <row r="36" spans="1:42" x14ac:dyDescent="0.2">
      <c r="A36" s="63"/>
      <c r="B36" s="20"/>
      <c r="C36" s="63"/>
      <c r="D36" s="51"/>
      <c r="E36" s="51"/>
      <c r="F36" s="51"/>
      <c r="G36" s="51"/>
      <c r="H36" s="51"/>
      <c r="I36" s="51"/>
      <c r="J36" s="51"/>
      <c r="K36" s="51"/>
      <c r="L36" s="51"/>
      <c r="M36" s="51"/>
      <c r="N36" s="51"/>
      <c r="O36" s="51"/>
      <c r="P36" s="52">
        <f t="shared" si="0"/>
        <v>0</v>
      </c>
      <c r="Q36" s="52">
        <f t="shared" si="1"/>
        <v>0</v>
      </c>
      <c r="R36" s="51"/>
      <c r="S36" s="51"/>
      <c r="T36" s="51"/>
      <c r="U36" s="51"/>
      <c r="V36" s="51"/>
      <c r="W36" s="51"/>
      <c r="X36" s="51"/>
      <c r="Y36" s="51"/>
      <c r="Z36" s="53">
        <f t="shared" si="7"/>
        <v>0</v>
      </c>
      <c r="AA36" s="53">
        <f t="shared" si="8"/>
        <v>0</v>
      </c>
      <c r="AB36" s="54">
        <f t="shared" si="2"/>
        <v>0</v>
      </c>
      <c r="AC36" s="54">
        <f t="shared" si="3"/>
        <v>0</v>
      </c>
      <c r="AD36" s="55"/>
      <c r="AE36" s="56"/>
      <c r="AF36" s="56"/>
      <c r="AG36" s="56"/>
      <c r="AH36" s="56"/>
      <c r="AI36" s="56"/>
      <c r="AJ36" s="57">
        <f t="shared" si="4"/>
        <v>0</v>
      </c>
      <c r="AK36" s="58"/>
      <c r="AL36" s="58"/>
      <c r="AM36" s="59">
        <f t="shared" si="5"/>
        <v>0</v>
      </c>
      <c r="AN36" s="60">
        <f t="shared" si="6"/>
        <v>0</v>
      </c>
      <c r="AO36" s="4"/>
      <c r="AP36" s="4"/>
    </row>
    <row r="37" spans="1:42" x14ac:dyDescent="0.2">
      <c r="A37" s="63"/>
      <c r="B37" s="20"/>
      <c r="C37" s="63"/>
      <c r="D37" s="51"/>
      <c r="E37" s="51"/>
      <c r="F37" s="51"/>
      <c r="G37" s="51"/>
      <c r="H37" s="51"/>
      <c r="I37" s="51"/>
      <c r="J37" s="51"/>
      <c r="K37" s="51"/>
      <c r="L37" s="51"/>
      <c r="M37" s="51"/>
      <c r="N37" s="51"/>
      <c r="O37" s="51"/>
      <c r="P37" s="52">
        <f t="shared" si="0"/>
        <v>0</v>
      </c>
      <c r="Q37" s="52">
        <f t="shared" si="1"/>
        <v>0</v>
      </c>
      <c r="R37" s="51"/>
      <c r="S37" s="51"/>
      <c r="T37" s="51"/>
      <c r="U37" s="51"/>
      <c r="V37" s="51"/>
      <c r="W37" s="51"/>
      <c r="X37" s="51"/>
      <c r="Y37" s="51"/>
      <c r="Z37" s="53">
        <f t="shared" si="7"/>
        <v>0</v>
      </c>
      <c r="AA37" s="53">
        <f t="shared" si="8"/>
        <v>0</v>
      </c>
      <c r="AB37" s="54">
        <f t="shared" si="2"/>
        <v>0</v>
      </c>
      <c r="AC37" s="54">
        <f t="shared" si="3"/>
        <v>0</v>
      </c>
      <c r="AD37" s="55"/>
      <c r="AE37" s="56"/>
      <c r="AF37" s="56"/>
      <c r="AG37" s="56"/>
      <c r="AH37" s="56"/>
      <c r="AI37" s="56"/>
      <c r="AJ37" s="57">
        <f t="shared" si="4"/>
        <v>0</v>
      </c>
      <c r="AK37" s="58"/>
      <c r="AL37" s="58"/>
      <c r="AM37" s="59">
        <f t="shared" si="5"/>
        <v>0</v>
      </c>
      <c r="AN37" s="60">
        <f t="shared" si="6"/>
        <v>0</v>
      </c>
      <c r="AO37" s="4"/>
      <c r="AP37" s="4"/>
    </row>
    <row r="38" spans="1:42" x14ac:dyDescent="0.2">
      <c r="A38" s="63"/>
      <c r="B38" s="20"/>
      <c r="C38" s="63"/>
      <c r="D38" s="51"/>
      <c r="E38" s="51"/>
      <c r="F38" s="51"/>
      <c r="G38" s="51"/>
      <c r="H38" s="51"/>
      <c r="I38" s="51"/>
      <c r="J38" s="51"/>
      <c r="K38" s="51"/>
      <c r="L38" s="51"/>
      <c r="M38" s="51"/>
      <c r="N38" s="51"/>
      <c r="O38" s="51"/>
      <c r="P38" s="52">
        <f t="shared" si="0"/>
        <v>0</v>
      </c>
      <c r="Q38" s="52">
        <f t="shared" si="1"/>
        <v>0</v>
      </c>
      <c r="R38" s="51"/>
      <c r="S38" s="51"/>
      <c r="T38" s="51"/>
      <c r="U38" s="51"/>
      <c r="V38" s="51"/>
      <c r="W38" s="51"/>
      <c r="X38" s="51"/>
      <c r="Y38" s="51"/>
      <c r="Z38" s="53">
        <f t="shared" si="7"/>
        <v>0</v>
      </c>
      <c r="AA38" s="53">
        <f t="shared" si="8"/>
        <v>0</v>
      </c>
      <c r="AB38" s="54">
        <f t="shared" si="2"/>
        <v>0</v>
      </c>
      <c r="AC38" s="54">
        <f t="shared" si="3"/>
        <v>0</v>
      </c>
      <c r="AD38" s="55"/>
      <c r="AE38" s="56"/>
      <c r="AF38" s="56"/>
      <c r="AG38" s="56"/>
      <c r="AH38" s="56"/>
      <c r="AI38" s="56"/>
      <c r="AJ38" s="57">
        <f t="shared" si="4"/>
        <v>0</v>
      </c>
      <c r="AK38" s="58"/>
      <c r="AL38" s="58"/>
      <c r="AM38" s="59">
        <f t="shared" si="5"/>
        <v>0</v>
      </c>
      <c r="AN38" s="60">
        <f t="shared" si="6"/>
        <v>0</v>
      </c>
      <c r="AO38" s="4"/>
      <c r="AP38" s="4"/>
    </row>
    <row r="39" spans="1:42" x14ac:dyDescent="0.2">
      <c r="A39" s="63"/>
      <c r="B39" s="20"/>
      <c r="C39" s="63"/>
      <c r="D39" s="51"/>
      <c r="E39" s="51"/>
      <c r="F39" s="51"/>
      <c r="G39" s="51"/>
      <c r="H39" s="51"/>
      <c r="I39" s="51"/>
      <c r="J39" s="51"/>
      <c r="K39" s="51"/>
      <c r="L39" s="51"/>
      <c r="M39" s="51"/>
      <c r="N39" s="51"/>
      <c r="O39" s="51"/>
      <c r="P39" s="52">
        <f t="shared" si="0"/>
        <v>0</v>
      </c>
      <c r="Q39" s="52">
        <f t="shared" si="1"/>
        <v>0</v>
      </c>
      <c r="R39" s="51"/>
      <c r="S39" s="51"/>
      <c r="T39" s="51"/>
      <c r="U39" s="51"/>
      <c r="V39" s="51"/>
      <c r="W39" s="51"/>
      <c r="X39" s="51"/>
      <c r="Y39" s="51"/>
      <c r="Z39" s="53">
        <f t="shared" si="7"/>
        <v>0</v>
      </c>
      <c r="AA39" s="53">
        <f t="shared" si="8"/>
        <v>0</v>
      </c>
      <c r="AB39" s="54">
        <f t="shared" si="2"/>
        <v>0</v>
      </c>
      <c r="AC39" s="54">
        <f t="shared" si="3"/>
        <v>0</v>
      </c>
      <c r="AD39" s="55"/>
      <c r="AE39" s="56"/>
      <c r="AF39" s="56"/>
      <c r="AG39" s="56"/>
      <c r="AH39" s="56"/>
      <c r="AI39" s="56"/>
      <c r="AJ39" s="57">
        <f t="shared" si="4"/>
        <v>0</v>
      </c>
      <c r="AK39" s="58"/>
      <c r="AL39" s="58"/>
      <c r="AM39" s="59">
        <f t="shared" si="5"/>
        <v>0</v>
      </c>
      <c r="AN39" s="60">
        <f t="shared" si="6"/>
        <v>0</v>
      </c>
      <c r="AO39" s="4"/>
      <c r="AP39" s="4"/>
    </row>
    <row r="40" spans="1:42" x14ac:dyDescent="0.2">
      <c r="A40" s="63"/>
      <c r="B40" s="20"/>
      <c r="C40" s="63"/>
      <c r="D40" s="51"/>
      <c r="E40" s="51"/>
      <c r="F40" s="51"/>
      <c r="G40" s="51"/>
      <c r="H40" s="51"/>
      <c r="I40" s="51"/>
      <c r="J40" s="51"/>
      <c r="K40" s="51"/>
      <c r="L40" s="51"/>
      <c r="M40" s="51"/>
      <c r="N40" s="51"/>
      <c r="O40" s="51"/>
      <c r="P40" s="52">
        <f t="shared" si="0"/>
        <v>0</v>
      </c>
      <c r="Q40" s="52">
        <f t="shared" si="1"/>
        <v>0</v>
      </c>
      <c r="R40" s="51"/>
      <c r="S40" s="51"/>
      <c r="T40" s="51"/>
      <c r="U40" s="51"/>
      <c r="V40" s="51"/>
      <c r="W40" s="51"/>
      <c r="X40" s="51"/>
      <c r="Y40" s="51"/>
      <c r="Z40" s="53">
        <f t="shared" si="7"/>
        <v>0</v>
      </c>
      <c r="AA40" s="53">
        <f t="shared" si="8"/>
        <v>0</v>
      </c>
      <c r="AB40" s="54">
        <f t="shared" si="2"/>
        <v>0</v>
      </c>
      <c r="AC40" s="54">
        <f t="shared" si="3"/>
        <v>0</v>
      </c>
      <c r="AD40" s="55"/>
      <c r="AE40" s="56"/>
      <c r="AF40" s="56"/>
      <c r="AG40" s="56"/>
      <c r="AH40" s="56"/>
      <c r="AI40" s="56"/>
      <c r="AJ40" s="57">
        <f t="shared" si="4"/>
        <v>0</v>
      </c>
      <c r="AK40" s="58"/>
      <c r="AL40" s="58"/>
      <c r="AM40" s="59">
        <f t="shared" si="5"/>
        <v>0</v>
      </c>
      <c r="AN40" s="60">
        <f t="shared" si="6"/>
        <v>0</v>
      </c>
      <c r="AO40" s="4"/>
      <c r="AP40" s="4"/>
    </row>
    <row r="41" spans="1:42" x14ac:dyDescent="0.2">
      <c r="A41" s="63"/>
      <c r="B41" s="20"/>
      <c r="C41" s="63"/>
      <c r="D41" s="51"/>
      <c r="E41" s="51"/>
      <c r="F41" s="51"/>
      <c r="G41" s="51"/>
      <c r="H41" s="51"/>
      <c r="I41" s="51"/>
      <c r="J41" s="51"/>
      <c r="K41" s="51"/>
      <c r="L41" s="51"/>
      <c r="M41" s="51"/>
      <c r="N41" s="51"/>
      <c r="O41" s="51"/>
      <c r="P41" s="52">
        <f t="shared" si="0"/>
        <v>0</v>
      </c>
      <c r="Q41" s="52">
        <f t="shared" si="1"/>
        <v>0</v>
      </c>
      <c r="R41" s="51"/>
      <c r="S41" s="51"/>
      <c r="T41" s="51"/>
      <c r="U41" s="51"/>
      <c r="V41" s="51"/>
      <c r="W41" s="51"/>
      <c r="X41" s="51"/>
      <c r="Y41" s="51"/>
      <c r="Z41" s="53">
        <f t="shared" si="7"/>
        <v>0</v>
      </c>
      <c r="AA41" s="53">
        <f t="shared" si="8"/>
        <v>0</v>
      </c>
      <c r="AB41" s="54">
        <f t="shared" si="2"/>
        <v>0</v>
      </c>
      <c r="AC41" s="54">
        <f t="shared" si="3"/>
        <v>0</v>
      </c>
      <c r="AD41" s="55"/>
      <c r="AE41" s="56"/>
      <c r="AF41" s="56"/>
      <c r="AG41" s="56"/>
      <c r="AH41" s="56"/>
      <c r="AI41" s="56"/>
      <c r="AJ41" s="57">
        <f t="shared" si="4"/>
        <v>0</v>
      </c>
      <c r="AK41" s="58"/>
      <c r="AL41" s="58"/>
      <c r="AM41" s="59">
        <f t="shared" si="5"/>
        <v>0</v>
      </c>
      <c r="AN41" s="60">
        <f t="shared" si="6"/>
        <v>0</v>
      </c>
      <c r="AO41" s="4"/>
      <c r="AP41" s="4"/>
    </row>
    <row r="42" spans="1:42" x14ac:dyDescent="0.2">
      <c r="A42" s="63"/>
      <c r="B42" s="20"/>
      <c r="C42" s="63"/>
      <c r="D42" s="51"/>
      <c r="E42" s="51"/>
      <c r="F42" s="51"/>
      <c r="G42" s="51"/>
      <c r="H42" s="51"/>
      <c r="I42" s="51"/>
      <c r="J42" s="51"/>
      <c r="K42" s="51"/>
      <c r="L42" s="51"/>
      <c r="M42" s="51"/>
      <c r="N42" s="51"/>
      <c r="O42" s="51"/>
      <c r="P42" s="52">
        <f t="shared" si="0"/>
        <v>0</v>
      </c>
      <c r="Q42" s="52">
        <f t="shared" si="1"/>
        <v>0</v>
      </c>
      <c r="R42" s="51"/>
      <c r="S42" s="51"/>
      <c r="T42" s="51"/>
      <c r="U42" s="51"/>
      <c r="V42" s="51"/>
      <c r="W42" s="51"/>
      <c r="X42" s="51"/>
      <c r="Y42" s="51"/>
      <c r="Z42" s="53">
        <f t="shared" si="7"/>
        <v>0</v>
      </c>
      <c r="AA42" s="53">
        <f t="shared" si="8"/>
        <v>0</v>
      </c>
      <c r="AB42" s="54">
        <f t="shared" si="2"/>
        <v>0</v>
      </c>
      <c r="AC42" s="54">
        <f t="shared" si="3"/>
        <v>0</v>
      </c>
      <c r="AD42" s="55"/>
      <c r="AE42" s="56"/>
      <c r="AF42" s="56"/>
      <c r="AG42" s="56"/>
      <c r="AH42" s="56"/>
      <c r="AI42" s="56"/>
      <c r="AJ42" s="57">
        <f t="shared" si="4"/>
        <v>0</v>
      </c>
      <c r="AK42" s="58"/>
      <c r="AL42" s="58"/>
      <c r="AM42" s="59">
        <f t="shared" si="5"/>
        <v>0</v>
      </c>
      <c r="AN42" s="60">
        <f t="shared" si="6"/>
        <v>0</v>
      </c>
      <c r="AO42" s="4"/>
      <c r="AP42" s="4"/>
    </row>
    <row r="43" spans="1:42" x14ac:dyDescent="0.2">
      <c r="A43" s="63"/>
      <c r="B43" s="20"/>
      <c r="C43" s="63"/>
      <c r="D43" s="51"/>
      <c r="E43" s="51"/>
      <c r="F43" s="51"/>
      <c r="G43" s="51"/>
      <c r="H43" s="51"/>
      <c r="I43" s="51"/>
      <c r="J43" s="51"/>
      <c r="K43" s="51"/>
      <c r="L43" s="51"/>
      <c r="M43" s="51"/>
      <c r="N43" s="51"/>
      <c r="O43" s="51"/>
      <c r="P43" s="52">
        <f t="shared" si="0"/>
        <v>0</v>
      </c>
      <c r="Q43" s="52">
        <f t="shared" si="1"/>
        <v>0</v>
      </c>
      <c r="R43" s="51"/>
      <c r="S43" s="51"/>
      <c r="T43" s="51"/>
      <c r="U43" s="51"/>
      <c r="V43" s="51"/>
      <c r="W43" s="51"/>
      <c r="X43" s="51"/>
      <c r="Y43" s="51"/>
      <c r="Z43" s="53">
        <f t="shared" si="7"/>
        <v>0</v>
      </c>
      <c r="AA43" s="53">
        <f t="shared" si="8"/>
        <v>0</v>
      </c>
      <c r="AB43" s="54">
        <f t="shared" si="2"/>
        <v>0</v>
      </c>
      <c r="AC43" s="54">
        <f t="shared" si="3"/>
        <v>0</v>
      </c>
      <c r="AD43" s="55"/>
      <c r="AE43" s="56"/>
      <c r="AF43" s="56"/>
      <c r="AG43" s="56"/>
      <c r="AH43" s="56"/>
      <c r="AI43" s="56"/>
      <c r="AJ43" s="57">
        <f t="shared" si="4"/>
        <v>0</v>
      </c>
      <c r="AK43" s="58"/>
      <c r="AL43" s="58"/>
      <c r="AM43" s="59">
        <f t="shared" si="5"/>
        <v>0</v>
      </c>
      <c r="AN43" s="60">
        <f t="shared" si="6"/>
        <v>0</v>
      </c>
      <c r="AO43" s="4"/>
      <c r="AP43" s="4"/>
    </row>
    <row r="44" spans="1:42" x14ac:dyDescent="0.2">
      <c r="A44" s="63"/>
      <c r="B44" s="20"/>
      <c r="C44" s="63"/>
      <c r="D44" s="51"/>
      <c r="E44" s="51"/>
      <c r="F44" s="51"/>
      <c r="G44" s="51"/>
      <c r="H44" s="51"/>
      <c r="I44" s="51"/>
      <c r="J44" s="51"/>
      <c r="K44" s="51"/>
      <c r="L44" s="51"/>
      <c r="M44" s="51"/>
      <c r="N44" s="51"/>
      <c r="O44" s="51"/>
      <c r="P44" s="52">
        <f t="shared" si="0"/>
        <v>0</v>
      </c>
      <c r="Q44" s="52">
        <f t="shared" si="1"/>
        <v>0</v>
      </c>
      <c r="R44" s="51"/>
      <c r="S44" s="51"/>
      <c r="T44" s="51"/>
      <c r="U44" s="51"/>
      <c r="V44" s="51"/>
      <c r="W44" s="51"/>
      <c r="X44" s="51"/>
      <c r="Y44" s="51"/>
      <c r="Z44" s="53">
        <f t="shared" si="7"/>
        <v>0</v>
      </c>
      <c r="AA44" s="53">
        <f t="shared" si="8"/>
        <v>0</v>
      </c>
      <c r="AB44" s="54">
        <f t="shared" si="2"/>
        <v>0</v>
      </c>
      <c r="AC44" s="54">
        <f t="shared" si="3"/>
        <v>0</v>
      </c>
      <c r="AD44" s="55"/>
      <c r="AE44" s="56"/>
      <c r="AF44" s="56"/>
      <c r="AG44" s="56"/>
      <c r="AH44" s="56"/>
      <c r="AI44" s="56"/>
      <c r="AJ44" s="57">
        <f t="shared" si="4"/>
        <v>0</v>
      </c>
      <c r="AK44" s="58"/>
      <c r="AL44" s="58"/>
      <c r="AM44" s="59">
        <f t="shared" si="5"/>
        <v>0</v>
      </c>
      <c r="AN44" s="60">
        <f t="shared" si="6"/>
        <v>0</v>
      </c>
      <c r="AO44" s="4"/>
      <c r="AP44" s="4"/>
    </row>
    <row r="45" spans="1:42" x14ac:dyDescent="0.2">
      <c r="A45" s="63"/>
      <c r="B45" s="20"/>
      <c r="C45" s="63"/>
      <c r="D45" s="51"/>
      <c r="E45" s="51"/>
      <c r="F45" s="51"/>
      <c r="G45" s="51"/>
      <c r="H45" s="51"/>
      <c r="I45" s="51"/>
      <c r="J45" s="51"/>
      <c r="K45" s="51"/>
      <c r="L45" s="51"/>
      <c r="M45" s="51"/>
      <c r="N45" s="51"/>
      <c r="O45" s="51"/>
      <c r="P45" s="52">
        <f t="shared" si="0"/>
        <v>0</v>
      </c>
      <c r="Q45" s="52">
        <f t="shared" si="1"/>
        <v>0</v>
      </c>
      <c r="R45" s="51"/>
      <c r="S45" s="51"/>
      <c r="T45" s="51"/>
      <c r="U45" s="51"/>
      <c r="V45" s="51"/>
      <c r="W45" s="51"/>
      <c r="X45" s="51"/>
      <c r="Y45" s="51"/>
      <c r="Z45" s="53">
        <f t="shared" si="7"/>
        <v>0</v>
      </c>
      <c r="AA45" s="53">
        <f t="shared" si="8"/>
        <v>0</v>
      </c>
      <c r="AB45" s="54">
        <f t="shared" si="2"/>
        <v>0</v>
      </c>
      <c r="AC45" s="54">
        <f t="shared" si="3"/>
        <v>0</v>
      </c>
      <c r="AD45" s="55"/>
      <c r="AE45" s="56"/>
      <c r="AF45" s="56"/>
      <c r="AG45" s="56"/>
      <c r="AH45" s="56"/>
      <c r="AI45" s="56"/>
      <c r="AJ45" s="57">
        <f t="shared" si="4"/>
        <v>0</v>
      </c>
      <c r="AK45" s="58"/>
      <c r="AL45" s="58"/>
      <c r="AM45" s="59">
        <f t="shared" si="5"/>
        <v>0</v>
      </c>
      <c r="AN45" s="60">
        <f t="shared" si="6"/>
        <v>0</v>
      </c>
      <c r="AO45" s="4"/>
      <c r="AP45" s="4"/>
    </row>
    <row r="46" spans="1:42" x14ac:dyDescent="0.2">
      <c r="A46" s="63"/>
      <c r="B46" s="20"/>
      <c r="C46" s="63"/>
      <c r="D46" s="51"/>
      <c r="E46" s="51"/>
      <c r="F46" s="51"/>
      <c r="G46" s="51"/>
      <c r="H46" s="51"/>
      <c r="I46" s="51"/>
      <c r="J46" s="51"/>
      <c r="K46" s="51"/>
      <c r="L46" s="51"/>
      <c r="M46" s="51"/>
      <c r="N46" s="51"/>
      <c r="O46" s="51"/>
      <c r="P46" s="52">
        <f t="shared" si="0"/>
        <v>0</v>
      </c>
      <c r="Q46" s="52">
        <f t="shared" si="1"/>
        <v>0</v>
      </c>
      <c r="R46" s="51"/>
      <c r="S46" s="51"/>
      <c r="T46" s="51"/>
      <c r="U46" s="51"/>
      <c r="V46" s="51"/>
      <c r="W46" s="51"/>
      <c r="X46" s="51"/>
      <c r="Y46" s="51"/>
      <c r="Z46" s="53">
        <f t="shared" si="7"/>
        <v>0</v>
      </c>
      <c r="AA46" s="53">
        <f t="shared" si="8"/>
        <v>0</v>
      </c>
      <c r="AB46" s="54">
        <f t="shared" si="2"/>
        <v>0</v>
      </c>
      <c r="AC46" s="54">
        <f t="shared" si="3"/>
        <v>0</v>
      </c>
      <c r="AD46" s="55"/>
      <c r="AE46" s="56"/>
      <c r="AF46" s="56"/>
      <c r="AG46" s="56"/>
      <c r="AH46" s="56"/>
      <c r="AI46" s="56"/>
      <c r="AJ46" s="57">
        <f t="shared" si="4"/>
        <v>0</v>
      </c>
      <c r="AK46" s="58"/>
      <c r="AL46" s="58"/>
      <c r="AM46" s="59">
        <f t="shared" si="5"/>
        <v>0</v>
      </c>
      <c r="AN46" s="60">
        <f>SUM(AM46,AJ46)</f>
        <v>0</v>
      </c>
      <c r="AO46" s="4"/>
      <c r="AP46" s="4"/>
    </row>
    <row r="47" spans="1:42" x14ac:dyDescent="0.2">
      <c r="A47" s="63"/>
      <c r="B47" s="20"/>
      <c r="C47" s="63"/>
      <c r="D47" s="51"/>
      <c r="E47" s="51"/>
      <c r="F47" s="51"/>
      <c r="G47" s="51"/>
      <c r="H47" s="51"/>
      <c r="I47" s="51"/>
      <c r="J47" s="51"/>
      <c r="K47" s="51"/>
      <c r="L47" s="51"/>
      <c r="M47" s="51"/>
      <c r="N47" s="51"/>
      <c r="O47" s="51"/>
      <c r="P47" s="52">
        <f t="shared" si="0"/>
        <v>0</v>
      </c>
      <c r="Q47" s="52">
        <f t="shared" si="1"/>
        <v>0</v>
      </c>
      <c r="R47" s="51"/>
      <c r="S47" s="51"/>
      <c r="T47" s="51"/>
      <c r="U47" s="51"/>
      <c r="V47" s="51"/>
      <c r="W47" s="51"/>
      <c r="X47" s="51"/>
      <c r="Y47" s="51"/>
      <c r="Z47" s="53">
        <f t="shared" si="7"/>
        <v>0</v>
      </c>
      <c r="AA47" s="53">
        <f t="shared" si="8"/>
        <v>0</v>
      </c>
      <c r="AB47" s="54">
        <f t="shared" si="2"/>
        <v>0</v>
      </c>
      <c r="AC47" s="54">
        <f t="shared" si="3"/>
        <v>0</v>
      </c>
      <c r="AD47" s="55"/>
      <c r="AE47" s="56"/>
      <c r="AF47" s="56"/>
      <c r="AG47" s="56"/>
      <c r="AH47" s="56"/>
      <c r="AI47" s="56"/>
      <c r="AJ47" s="57">
        <f t="shared" si="4"/>
        <v>0</v>
      </c>
      <c r="AK47" s="58"/>
      <c r="AL47" s="58"/>
      <c r="AM47" s="59">
        <f t="shared" si="5"/>
        <v>0</v>
      </c>
      <c r="AN47" s="60">
        <f t="shared" ref="AN47:AN52" si="9">SUM(AM47,AJ47)</f>
        <v>0</v>
      </c>
      <c r="AO47" s="4"/>
      <c r="AP47" s="4"/>
    </row>
    <row r="48" spans="1:42" x14ac:dyDescent="0.2">
      <c r="A48" s="63"/>
      <c r="B48" s="20"/>
      <c r="C48" s="63"/>
      <c r="D48" s="51"/>
      <c r="E48" s="51"/>
      <c r="F48" s="51"/>
      <c r="G48" s="51"/>
      <c r="H48" s="51"/>
      <c r="I48" s="51"/>
      <c r="J48" s="51"/>
      <c r="K48" s="51"/>
      <c r="L48" s="51"/>
      <c r="M48" s="51"/>
      <c r="N48" s="51"/>
      <c r="O48" s="51"/>
      <c r="P48" s="52">
        <f t="shared" si="0"/>
        <v>0</v>
      </c>
      <c r="Q48" s="52">
        <f t="shared" si="1"/>
        <v>0</v>
      </c>
      <c r="R48" s="51"/>
      <c r="S48" s="51"/>
      <c r="T48" s="51"/>
      <c r="U48" s="51"/>
      <c r="V48" s="51"/>
      <c r="W48" s="51"/>
      <c r="X48" s="51"/>
      <c r="Y48" s="51"/>
      <c r="Z48" s="53">
        <f t="shared" si="7"/>
        <v>0</v>
      </c>
      <c r="AA48" s="53">
        <f t="shared" si="8"/>
        <v>0</v>
      </c>
      <c r="AB48" s="54">
        <f t="shared" si="2"/>
        <v>0</v>
      </c>
      <c r="AC48" s="54">
        <f t="shared" si="3"/>
        <v>0</v>
      </c>
      <c r="AD48" s="55"/>
      <c r="AE48" s="56"/>
      <c r="AF48" s="56"/>
      <c r="AG48" s="56"/>
      <c r="AH48" s="56"/>
      <c r="AI48" s="56"/>
      <c r="AJ48" s="57">
        <f t="shared" si="4"/>
        <v>0</v>
      </c>
      <c r="AK48" s="58"/>
      <c r="AL48" s="58"/>
      <c r="AM48" s="59">
        <f t="shared" si="5"/>
        <v>0</v>
      </c>
      <c r="AN48" s="60">
        <f t="shared" si="9"/>
        <v>0</v>
      </c>
      <c r="AO48" s="4"/>
      <c r="AP48" s="4"/>
    </row>
    <row r="49" spans="1:42" x14ac:dyDescent="0.2">
      <c r="A49" s="63"/>
      <c r="B49" s="20"/>
      <c r="C49" s="63"/>
      <c r="D49" s="51"/>
      <c r="E49" s="51"/>
      <c r="F49" s="51"/>
      <c r="G49" s="51"/>
      <c r="H49" s="51"/>
      <c r="I49" s="51"/>
      <c r="J49" s="51"/>
      <c r="K49" s="51"/>
      <c r="L49" s="51"/>
      <c r="M49" s="51"/>
      <c r="N49" s="51"/>
      <c r="O49" s="51"/>
      <c r="P49" s="52">
        <f t="shared" si="0"/>
        <v>0</v>
      </c>
      <c r="Q49" s="52">
        <f t="shared" si="1"/>
        <v>0</v>
      </c>
      <c r="R49" s="51"/>
      <c r="S49" s="51"/>
      <c r="T49" s="51"/>
      <c r="U49" s="51"/>
      <c r="V49" s="51"/>
      <c r="W49" s="51"/>
      <c r="X49" s="51"/>
      <c r="Y49" s="51"/>
      <c r="Z49" s="53">
        <f t="shared" si="7"/>
        <v>0</v>
      </c>
      <c r="AA49" s="53">
        <f t="shared" si="8"/>
        <v>0</v>
      </c>
      <c r="AB49" s="54">
        <f t="shared" si="2"/>
        <v>0</v>
      </c>
      <c r="AC49" s="54">
        <f t="shared" si="3"/>
        <v>0</v>
      </c>
      <c r="AD49" s="55"/>
      <c r="AE49" s="56"/>
      <c r="AF49" s="56"/>
      <c r="AG49" s="56"/>
      <c r="AH49" s="56"/>
      <c r="AI49" s="56"/>
      <c r="AJ49" s="57">
        <f t="shared" si="4"/>
        <v>0</v>
      </c>
      <c r="AK49" s="58"/>
      <c r="AL49" s="58"/>
      <c r="AM49" s="59">
        <f t="shared" si="5"/>
        <v>0</v>
      </c>
      <c r="AN49" s="60">
        <f t="shared" si="9"/>
        <v>0</v>
      </c>
      <c r="AO49" s="4"/>
      <c r="AP49" s="4"/>
    </row>
    <row r="50" spans="1:42" x14ac:dyDescent="0.2">
      <c r="A50" s="63"/>
      <c r="B50" s="20"/>
      <c r="C50" s="63"/>
      <c r="D50" s="51"/>
      <c r="E50" s="51"/>
      <c r="F50" s="51"/>
      <c r="G50" s="51"/>
      <c r="H50" s="51"/>
      <c r="I50" s="51"/>
      <c r="J50" s="51"/>
      <c r="K50" s="51"/>
      <c r="L50" s="51"/>
      <c r="M50" s="51"/>
      <c r="N50" s="51"/>
      <c r="O50" s="51"/>
      <c r="P50" s="52">
        <f t="shared" si="0"/>
        <v>0</v>
      </c>
      <c r="Q50" s="52">
        <f t="shared" si="1"/>
        <v>0</v>
      </c>
      <c r="R50" s="51"/>
      <c r="S50" s="51"/>
      <c r="T50" s="51"/>
      <c r="U50" s="51"/>
      <c r="V50" s="51"/>
      <c r="W50" s="51"/>
      <c r="X50" s="51"/>
      <c r="Y50" s="51"/>
      <c r="Z50" s="53">
        <f t="shared" si="7"/>
        <v>0</v>
      </c>
      <c r="AA50" s="53">
        <f t="shared" si="8"/>
        <v>0</v>
      </c>
      <c r="AB50" s="54">
        <f t="shared" si="2"/>
        <v>0</v>
      </c>
      <c r="AC50" s="54">
        <f t="shared" si="3"/>
        <v>0</v>
      </c>
      <c r="AD50" s="55"/>
      <c r="AE50" s="56"/>
      <c r="AF50" s="56"/>
      <c r="AG50" s="56"/>
      <c r="AH50" s="56"/>
      <c r="AI50" s="56"/>
      <c r="AJ50" s="57">
        <f t="shared" si="4"/>
        <v>0</v>
      </c>
      <c r="AK50" s="58"/>
      <c r="AL50" s="58"/>
      <c r="AM50" s="59">
        <f t="shared" si="5"/>
        <v>0</v>
      </c>
      <c r="AN50" s="60">
        <f t="shared" si="9"/>
        <v>0</v>
      </c>
      <c r="AO50" s="4"/>
      <c r="AP50" s="4"/>
    </row>
    <row r="51" spans="1:42" x14ac:dyDescent="0.2">
      <c r="A51" s="63"/>
      <c r="B51" s="20"/>
      <c r="C51" s="63"/>
      <c r="D51" s="51"/>
      <c r="E51" s="51"/>
      <c r="F51" s="51"/>
      <c r="G51" s="51"/>
      <c r="H51" s="51"/>
      <c r="I51" s="51"/>
      <c r="J51" s="51"/>
      <c r="K51" s="51"/>
      <c r="L51" s="51"/>
      <c r="M51" s="51"/>
      <c r="N51" s="51"/>
      <c r="O51" s="51"/>
      <c r="P51" s="52">
        <f t="shared" si="0"/>
        <v>0</v>
      </c>
      <c r="Q51" s="52">
        <f t="shared" si="1"/>
        <v>0</v>
      </c>
      <c r="R51" s="51"/>
      <c r="S51" s="51"/>
      <c r="T51" s="51"/>
      <c r="U51" s="51"/>
      <c r="V51" s="51"/>
      <c r="W51" s="51"/>
      <c r="X51" s="51"/>
      <c r="Y51" s="51"/>
      <c r="Z51" s="53">
        <f t="shared" si="7"/>
        <v>0</v>
      </c>
      <c r="AA51" s="53">
        <f t="shared" si="8"/>
        <v>0</v>
      </c>
      <c r="AB51" s="54">
        <f t="shared" si="2"/>
        <v>0</v>
      </c>
      <c r="AC51" s="54">
        <f t="shared" si="3"/>
        <v>0</v>
      </c>
      <c r="AD51" s="55"/>
      <c r="AE51" s="56"/>
      <c r="AF51" s="56"/>
      <c r="AG51" s="56"/>
      <c r="AH51" s="56"/>
      <c r="AI51" s="56"/>
      <c r="AJ51" s="57">
        <f t="shared" si="4"/>
        <v>0</v>
      </c>
      <c r="AK51" s="58"/>
      <c r="AL51" s="58"/>
      <c r="AM51" s="59">
        <f t="shared" si="5"/>
        <v>0</v>
      </c>
      <c r="AN51" s="60">
        <f t="shared" si="9"/>
        <v>0</v>
      </c>
      <c r="AO51" s="4"/>
      <c r="AP51" s="4"/>
    </row>
    <row r="52" spans="1:42" x14ac:dyDescent="0.2">
      <c r="A52" s="63"/>
      <c r="B52" s="20"/>
      <c r="C52" s="63"/>
      <c r="D52" s="51"/>
      <c r="E52" s="51"/>
      <c r="F52" s="51"/>
      <c r="G52" s="51"/>
      <c r="H52" s="51"/>
      <c r="I52" s="51"/>
      <c r="J52" s="51"/>
      <c r="K52" s="51"/>
      <c r="L52" s="51"/>
      <c r="M52" s="51"/>
      <c r="N52" s="51"/>
      <c r="O52" s="51"/>
      <c r="P52" s="52">
        <f t="shared" si="0"/>
        <v>0</v>
      </c>
      <c r="Q52" s="52">
        <f t="shared" si="1"/>
        <v>0</v>
      </c>
      <c r="R52" s="51"/>
      <c r="S52" s="51"/>
      <c r="T52" s="51"/>
      <c r="U52" s="51"/>
      <c r="V52" s="51"/>
      <c r="W52" s="51"/>
      <c r="X52" s="51"/>
      <c r="Y52" s="51"/>
      <c r="Z52" s="53">
        <f t="shared" si="7"/>
        <v>0</v>
      </c>
      <c r="AA52" s="53">
        <f t="shared" si="8"/>
        <v>0</v>
      </c>
      <c r="AB52" s="54">
        <f t="shared" si="2"/>
        <v>0</v>
      </c>
      <c r="AC52" s="54">
        <f t="shared" si="3"/>
        <v>0</v>
      </c>
      <c r="AD52" s="55"/>
      <c r="AE52" s="56"/>
      <c r="AF52" s="56"/>
      <c r="AG52" s="56"/>
      <c r="AH52" s="56"/>
      <c r="AI52" s="56"/>
      <c r="AJ52" s="57">
        <f t="shared" si="4"/>
        <v>0</v>
      </c>
      <c r="AK52" s="58"/>
      <c r="AL52" s="58"/>
      <c r="AM52" s="59">
        <f t="shared" si="5"/>
        <v>0</v>
      </c>
      <c r="AN52" s="60">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Ql/ioKW7Z7Du+M5EGQ1LzWwluGhls2DhLlwDLAlTXa+41xqXzrgRRSjuQlEuCliD0wAMYE60NJY47jSQR97AVw==" saltValue="yBIq7LlTOgdmxTtEBehAUw==" spinCount="100000" sheet="1" objects="1" scenarios="1" selectLockedCells="1"/>
  <mergeCells count="34">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 ref="P5:Q5"/>
    <mergeCell ref="N5:O5"/>
    <mergeCell ref="AF5:AF6"/>
    <mergeCell ref="T5:U5"/>
    <mergeCell ref="AE5:AE6"/>
    <mergeCell ref="AD4:AJ4"/>
    <mergeCell ref="AP4:AP6"/>
    <mergeCell ref="X5:Y5"/>
    <mergeCell ref="Z5:AA5"/>
    <mergeCell ref="AB4:AC5"/>
    <mergeCell ref="R4:AA4"/>
    <mergeCell ref="AJ5:AJ6"/>
    <mergeCell ref="AK4:AM4"/>
    <mergeCell ref="AK5:AK6"/>
    <mergeCell ref="AL5:AL6"/>
    <mergeCell ref="AM5:AM6"/>
    <mergeCell ref="R5:S5"/>
    <mergeCell ref="AD5:AD6"/>
  </mergeCells>
  <conditionalFormatting sqref="B7:B52">
    <cfRule type="expression" dxfId="29" priority="30">
      <formula>AND(NOT(ISBLANK($A7)),ISBLANK(B7))</formula>
    </cfRule>
  </conditionalFormatting>
  <conditionalFormatting sqref="C7:C52">
    <cfRule type="expression" dxfId="28" priority="29">
      <formula>AND(NOT(ISBLANK(A7)),ISBLANK(C7))</formula>
    </cfRule>
  </conditionalFormatting>
  <conditionalFormatting sqref="D7:D14 D19:D52 D13:O18">
    <cfRule type="expression" dxfId="27" priority="28">
      <formula>AND(NOT(ISBLANK(E7)),ISBLANK(D7))</formula>
    </cfRule>
  </conditionalFormatting>
  <conditionalFormatting sqref="E7:E14 E19:E52">
    <cfRule type="expression" dxfId="26" priority="27">
      <formula>AND(NOT(ISBLANK(D7)),ISBLANK(E7))</formula>
    </cfRule>
  </conditionalFormatting>
  <conditionalFormatting sqref="F7:F14 F19:F52">
    <cfRule type="expression" dxfId="25" priority="26">
      <formula>AND(NOT(ISBLANK(G7)),ISBLANK(F7))</formula>
    </cfRule>
  </conditionalFormatting>
  <conditionalFormatting sqref="G7:G14 G19:G52">
    <cfRule type="expression" dxfId="24" priority="25">
      <formula>AND(NOT(ISBLANK(F7)),ISBLANK(G7))</formula>
    </cfRule>
  </conditionalFormatting>
  <conditionalFormatting sqref="H7:H14 H19:H52">
    <cfRule type="expression" dxfId="23" priority="24">
      <formula>AND(NOT(ISBLANK(I7)),ISBLANK(H7))</formula>
    </cfRule>
  </conditionalFormatting>
  <conditionalFormatting sqref="I7:I14 I19:I52">
    <cfRule type="expression" dxfId="22" priority="23">
      <formula>AND(NOT(ISBLANK(H7)),ISBLANK(I7))</formula>
    </cfRule>
  </conditionalFormatting>
  <conditionalFormatting sqref="J7:J14 J19:J52">
    <cfRule type="expression" dxfId="21" priority="22">
      <formula>AND(NOT(ISBLANK(K7)),ISBLANK(J7))</formula>
    </cfRule>
  </conditionalFormatting>
  <conditionalFormatting sqref="K7:K14 K19:K52">
    <cfRule type="expression" dxfId="20" priority="21">
      <formula>AND(NOT(ISBLANK(J7)),ISBLANK(K7))</formula>
    </cfRule>
  </conditionalFormatting>
  <conditionalFormatting sqref="L7:L14 L19:L52">
    <cfRule type="expression" dxfId="19" priority="20">
      <formula>AND(NOT(ISBLANK(M7)),ISBLANK(L7))</formula>
    </cfRule>
  </conditionalFormatting>
  <conditionalFormatting sqref="M7:M14 M19:M52">
    <cfRule type="expression" dxfId="18" priority="19">
      <formula>AND(NOT(ISBLANK(L7)),ISBLANK(M7))</formula>
    </cfRule>
  </conditionalFormatting>
  <conditionalFormatting sqref="N7:N14 N19:N52">
    <cfRule type="expression" dxfId="17" priority="18">
      <formula>AND(NOT(ISBLANK(O7)),ISBLANK(N7))</formula>
    </cfRule>
  </conditionalFormatting>
  <conditionalFormatting sqref="O7:O14 O19:O52">
    <cfRule type="expression" dxfId="16" priority="17">
      <formula>AND(NOT(ISBLANK(N7)),ISBLANK(O7))</formula>
    </cfRule>
  </conditionalFormatting>
  <conditionalFormatting sqref="R7:R52">
    <cfRule type="expression" dxfId="15" priority="16">
      <formula>AND(NOT(ISBLANK(S7)),ISBLANK(R7))</formula>
    </cfRule>
  </conditionalFormatting>
  <conditionalFormatting sqref="S7:S52">
    <cfRule type="expression" dxfId="14" priority="15">
      <formula>AND(NOT(ISBLANK(R7)),ISBLANK(S7))</formula>
    </cfRule>
  </conditionalFormatting>
  <conditionalFormatting sqref="T7:T52">
    <cfRule type="expression" dxfId="13" priority="14">
      <formula>AND(NOT(ISBLANK(U7)),ISBLANK(T7))</formula>
    </cfRule>
  </conditionalFormatting>
  <conditionalFormatting sqref="U7:U52">
    <cfRule type="expression" dxfId="12" priority="13">
      <formula>AND(NOT(ISBLANK(T7)),ISBLANK(U7))</formula>
    </cfRule>
  </conditionalFormatting>
  <conditionalFormatting sqref="V7:V52">
    <cfRule type="expression" dxfId="11" priority="12">
      <formula>AND(NOT(ISBLANK(W7)),ISBLANK(V7))</formula>
    </cfRule>
  </conditionalFormatting>
  <conditionalFormatting sqref="W7:W52">
    <cfRule type="expression" dxfId="10" priority="11">
      <formula>AND(NOT(ISBLANK(V7)),ISBLANK(W7))</formula>
    </cfRule>
  </conditionalFormatting>
  <conditionalFormatting sqref="X7:X52">
    <cfRule type="expression" dxfId="9" priority="10">
      <formula>AND(NOT(ISBLANK(Y7)),ISBLANK(X7))</formula>
    </cfRule>
  </conditionalFormatting>
  <conditionalFormatting sqref="Y7:Y52">
    <cfRule type="expression" dxfId="8" priority="9">
      <formula>AND(NOT(ISBLANK(X7)),ISBLANK(Y7))</formula>
    </cfRule>
  </conditionalFormatting>
  <conditionalFormatting sqref="N15:N16 L15 J15 H15 D15 F15">
    <cfRule type="expression" dxfId="7" priority="8">
      <formula>AND(NOT(ISBLANK(E15)),ISBLANK(D15))</formula>
    </cfRule>
  </conditionalFormatting>
  <conditionalFormatting sqref="O15:O16 M15 K15 I15 G15 E15">
    <cfRule type="expression" dxfId="6" priority="7">
      <formula>AND(NOT(ISBLANK(D15)),ISBLANK(E15))</formula>
    </cfRule>
  </conditionalFormatting>
  <conditionalFormatting sqref="D16 F16 H16 J16 L16">
    <cfRule type="expression" dxfId="5" priority="6">
      <formula>AND(NOT(ISBLANK(E16)),ISBLANK(D16))</formula>
    </cfRule>
  </conditionalFormatting>
  <conditionalFormatting sqref="E16 G16 I16 K16 M16">
    <cfRule type="expression" dxfId="4" priority="5">
      <formula>AND(NOT(ISBLANK(D16)),ISBLANK(E16))</formula>
    </cfRule>
  </conditionalFormatting>
  <conditionalFormatting sqref="F17:F18 D18 H17:H18 J17:J18 L17:L18 N17:N18">
    <cfRule type="expression" dxfId="3" priority="4">
      <formula>AND(NOT(ISBLANK(E17)),ISBLANK(D17))</formula>
    </cfRule>
  </conditionalFormatting>
  <conditionalFormatting sqref="E18 G17:G18 I17:I18 K17:K18 M17:M18 O17:O18">
    <cfRule type="expression" dxfId="2" priority="3">
      <formula>AND(NOT(ISBLANK(D17)),ISBLANK(E17))</formula>
    </cfRule>
  </conditionalFormatting>
  <conditionalFormatting sqref="E17">
    <cfRule type="expression" dxfId="1" priority="2">
      <formula>AND(NOT(ISBLANK(F17)),ISBLANK(E17))</formula>
    </cfRule>
  </conditionalFormatting>
  <conditionalFormatting sqref="D17">
    <cfRule type="expression" dxfId="0" priority="1">
      <formula>AND(NOT(ISBLANK(C17)),ISBLANK(D17))</formula>
    </cfRule>
  </conditionalFormatting>
  <dataValidations xWindow="281" yWindow="518"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E52 AG7:AI52 AF8:AF52">
      <formula1>0</formula1>
    </dataValidation>
    <dataValidation operator="greaterThanOrEqual" allowBlank="1" showInputMessage="1" showErrorMessage="1" sqref="AF7"/>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2">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14:formula1>
            <xm:f>'Drop down lists'!$B$2:$B$195</xm:f>
          </x14:formula1>
          <xm:sqref>A7:A52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14:formula1>
            <xm:f>'Drop down lists'!$A$2:$A$37</xm:f>
          </x14:formula1>
          <xm:sqref>C7:C52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6"/>
  <sheetViews>
    <sheetView zoomScale="90" zoomScaleNormal="90" workbookViewId="0">
      <selection activeCell="E145" sqref="E145"/>
    </sheetView>
  </sheetViews>
  <sheetFormatPr defaultColWidth="8.88671875" defaultRowHeight="12.75" x14ac:dyDescent="0.2"/>
  <cols>
    <col min="1" max="1" width="4.33203125" style="69" customWidth="1"/>
    <col min="2" max="2" width="45.44140625" style="68" customWidth="1"/>
    <col min="3" max="3" width="48" style="68" customWidth="1"/>
    <col min="4" max="4" width="33.21875" style="68" customWidth="1"/>
    <col min="5" max="16384" width="8.88671875" style="68"/>
  </cols>
  <sheetData>
    <row r="1" spans="1:4" s="75" customFormat="1" ht="15" x14ac:dyDescent="0.2">
      <c r="A1" s="76"/>
      <c r="B1" s="108" t="s">
        <v>60</v>
      </c>
      <c r="C1" s="109" t="s">
        <v>67</v>
      </c>
      <c r="D1" s="108" t="s">
        <v>61</v>
      </c>
    </row>
    <row r="2" spans="1:4" x14ac:dyDescent="0.2">
      <c r="B2" s="70" t="s">
        <v>219</v>
      </c>
      <c r="C2" s="71" t="s">
        <v>207</v>
      </c>
      <c r="D2" s="70" t="s">
        <v>134</v>
      </c>
    </row>
    <row r="3" spans="1:4" x14ac:dyDescent="0.2">
      <c r="B3" s="70" t="s">
        <v>219</v>
      </c>
      <c r="C3" s="71" t="s">
        <v>208</v>
      </c>
      <c r="D3" s="70" t="s">
        <v>62</v>
      </c>
    </row>
    <row r="4" spans="1:4" x14ac:dyDescent="0.2">
      <c r="B4" s="70" t="s">
        <v>219</v>
      </c>
      <c r="C4" s="71" t="s">
        <v>209</v>
      </c>
      <c r="D4" s="70" t="s">
        <v>62</v>
      </c>
    </row>
    <row r="5" spans="1:4" x14ac:dyDescent="0.2">
      <c r="B5" s="70" t="s">
        <v>219</v>
      </c>
      <c r="C5" s="71" t="s">
        <v>297</v>
      </c>
      <c r="D5" s="70" t="s">
        <v>62</v>
      </c>
    </row>
    <row r="6" spans="1:4" x14ac:dyDescent="0.2">
      <c r="B6" s="70" t="s">
        <v>219</v>
      </c>
      <c r="C6" s="71" t="s">
        <v>210</v>
      </c>
      <c r="D6" s="70" t="s">
        <v>62</v>
      </c>
    </row>
    <row r="7" spans="1:4" x14ac:dyDescent="0.2">
      <c r="B7" s="70" t="s">
        <v>211</v>
      </c>
      <c r="C7" s="70" t="s">
        <v>136</v>
      </c>
      <c r="D7" s="70" t="s">
        <v>129</v>
      </c>
    </row>
    <row r="8" spans="1:4" x14ac:dyDescent="0.2">
      <c r="B8" s="70" t="s">
        <v>211</v>
      </c>
      <c r="C8" s="71" t="s">
        <v>211</v>
      </c>
      <c r="D8" s="70" t="s">
        <v>134</v>
      </c>
    </row>
    <row r="9" spans="1:4" x14ac:dyDescent="0.2">
      <c r="B9" s="70" t="s">
        <v>211</v>
      </c>
      <c r="C9" s="71" t="s">
        <v>212</v>
      </c>
      <c r="D9" s="70" t="s">
        <v>129</v>
      </c>
    </row>
    <row r="10" spans="1:4" x14ac:dyDescent="0.2">
      <c r="B10" s="70" t="s">
        <v>211</v>
      </c>
      <c r="C10" s="71" t="s">
        <v>301</v>
      </c>
      <c r="D10" s="70" t="s">
        <v>63</v>
      </c>
    </row>
    <row r="11" spans="1:4" x14ac:dyDescent="0.2">
      <c r="B11" s="70" t="s">
        <v>213</v>
      </c>
      <c r="C11" s="70" t="s">
        <v>213</v>
      </c>
      <c r="D11" s="70" t="s">
        <v>62</v>
      </c>
    </row>
    <row r="12" spans="1:4" x14ac:dyDescent="0.2">
      <c r="A12" s="68"/>
      <c r="B12" s="70" t="s">
        <v>290</v>
      </c>
      <c r="C12" s="70" t="s">
        <v>290</v>
      </c>
      <c r="D12" s="70" t="s">
        <v>62</v>
      </c>
    </row>
    <row r="13" spans="1:4" x14ac:dyDescent="0.2">
      <c r="B13" s="70" t="s">
        <v>321</v>
      </c>
      <c r="C13" s="71" t="s">
        <v>241</v>
      </c>
      <c r="D13" s="70" t="s">
        <v>166</v>
      </c>
    </row>
    <row r="14" spans="1:4" x14ac:dyDescent="0.2">
      <c r="B14" s="70" t="s">
        <v>321</v>
      </c>
      <c r="C14" s="72" t="s">
        <v>243</v>
      </c>
      <c r="D14" s="70" t="s">
        <v>129</v>
      </c>
    </row>
    <row r="15" spans="1:4" x14ac:dyDescent="0.2">
      <c r="B15" s="70" t="s">
        <v>321</v>
      </c>
      <c r="C15" s="72" t="s">
        <v>244</v>
      </c>
      <c r="D15" s="70" t="s">
        <v>129</v>
      </c>
    </row>
    <row r="16" spans="1:4" x14ac:dyDescent="0.2">
      <c r="B16" s="70" t="s">
        <v>321</v>
      </c>
      <c r="C16" s="72" t="s">
        <v>218</v>
      </c>
      <c r="D16" s="70" t="s">
        <v>129</v>
      </c>
    </row>
    <row r="17" spans="1:4" x14ac:dyDescent="0.2">
      <c r="B17" s="70" t="s">
        <v>321</v>
      </c>
      <c r="C17" s="71" t="s">
        <v>321</v>
      </c>
      <c r="D17" s="70" t="s">
        <v>134</v>
      </c>
    </row>
    <row r="18" spans="1:4" x14ac:dyDescent="0.2">
      <c r="B18" s="70" t="s">
        <v>321</v>
      </c>
      <c r="C18" s="70" t="s">
        <v>29</v>
      </c>
      <c r="D18" s="70" t="s">
        <v>129</v>
      </c>
    </row>
    <row r="19" spans="1:4" x14ac:dyDescent="0.2">
      <c r="B19" s="70" t="s">
        <v>321</v>
      </c>
      <c r="C19" s="70" t="s">
        <v>30</v>
      </c>
      <c r="D19" s="70" t="s">
        <v>129</v>
      </c>
    </row>
    <row r="20" spans="1:4" x14ac:dyDescent="0.2">
      <c r="B20" s="70" t="s">
        <v>321</v>
      </c>
      <c r="C20" s="70" t="s">
        <v>168</v>
      </c>
      <c r="D20" s="70" t="s">
        <v>129</v>
      </c>
    </row>
    <row r="21" spans="1:4" x14ac:dyDescent="0.2">
      <c r="B21" s="70" t="s">
        <v>321</v>
      </c>
      <c r="C21" s="71" t="s">
        <v>311</v>
      </c>
      <c r="D21" s="70" t="s">
        <v>63</v>
      </c>
    </row>
    <row r="22" spans="1:4" x14ac:dyDescent="0.2">
      <c r="B22" s="70" t="s">
        <v>321</v>
      </c>
      <c r="C22" s="72" t="s">
        <v>15</v>
      </c>
      <c r="D22" s="70" t="s">
        <v>129</v>
      </c>
    </row>
    <row r="23" spans="1:4" x14ac:dyDescent="0.2">
      <c r="B23" s="70" t="s">
        <v>321</v>
      </c>
      <c r="C23" s="70" t="s">
        <v>245</v>
      </c>
      <c r="D23" s="70" t="s">
        <v>129</v>
      </c>
    </row>
    <row r="24" spans="1:4" x14ac:dyDescent="0.2">
      <c r="B24" s="70" t="s">
        <v>321</v>
      </c>
      <c r="C24" s="72" t="s">
        <v>246</v>
      </c>
      <c r="D24" s="70" t="s">
        <v>129</v>
      </c>
    </row>
    <row r="25" spans="1:4" x14ac:dyDescent="0.2">
      <c r="B25" s="70" t="s">
        <v>321</v>
      </c>
      <c r="C25" s="72" t="s">
        <v>132</v>
      </c>
      <c r="D25" s="70" t="s">
        <v>129</v>
      </c>
    </row>
    <row r="26" spans="1:4" x14ac:dyDescent="0.2">
      <c r="B26" s="70" t="s">
        <v>321</v>
      </c>
      <c r="C26" s="72" t="s">
        <v>215</v>
      </c>
      <c r="D26" s="70" t="s">
        <v>63</v>
      </c>
    </row>
    <row r="27" spans="1:4" x14ac:dyDescent="0.2">
      <c r="A27" s="68"/>
      <c r="B27" s="70" t="s">
        <v>321</v>
      </c>
      <c r="C27" s="71" t="s">
        <v>183</v>
      </c>
      <c r="D27" s="70" t="s">
        <v>62</v>
      </c>
    </row>
    <row r="28" spans="1:4" x14ac:dyDescent="0.2">
      <c r="A28" s="68"/>
      <c r="B28" s="70" t="s">
        <v>321</v>
      </c>
      <c r="C28" s="71" t="s">
        <v>17</v>
      </c>
      <c r="D28" s="70" t="s">
        <v>129</v>
      </c>
    </row>
    <row r="29" spans="1:4" x14ac:dyDescent="0.2">
      <c r="A29" s="68"/>
      <c r="B29" s="70" t="s">
        <v>321</v>
      </c>
      <c r="C29" s="72" t="s">
        <v>242</v>
      </c>
      <c r="D29" s="70" t="s">
        <v>63</v>
      </c>
    </row>
    <row r="30" spans="1:4" x14ac:dyDescent="0.2">
      <c r="A30" s="68"/>
      <c r="B30" s="70" t="s">
        <v>321</v>
      </c>
      <c r="C30" s="71" t="s">
        <v>18</v>
      </c>
      <c r="D30" s="70" t="s">
        <v>129</v>
      </c>
    </row>
    <row r="31" spans="1:4" x14ac:dyDescent="0.2">
      <c r="A31" s="68"/>
      <c r="B31" s="70" t="s">
        <v>321</v>
      </c>
      <c r="C31" s="72" t="s">
        <v>42</v>
      </c>
      <c r="D31" s="70" t="s">
        <v>129</v>
      </c>
    </row>
    <row r="32" spans="1:4" x14ac:dyDescent="0.2">
      <c r="A32" s="68"/>
      <c r="B32" s="70" t="s">
        <v>321</v>
      </c>
      <c r="C32" s="70" t="s">
        <v>309</v>
      </c>
      <c r="D32" s="70" t="s">
        <v>63</v>
      </c>
    </row>
    <row r="33" spans="1:5" x14ac:dyDescent="0.2">
      <c r="A33" s="68"/>
      <c r="B33" s="70" t="s">
        <v>321</v>
      </c>
      <c r="C33" s="70" t="s">
        <v>247</v>
      </c>
      <c r="D33" s="70" t="s">
        <v>129</v>
      </c>
    </row>
    <row r="34" spans="1:5" x14ac:dyDescent="0.2">
      <c r="A34" s="68"/>
      <c r="B34" s="70" t="s">
        <v>321</v>
      </c>
      <c r="C34" s="72" t="s">
        <v>316</v>
      </c>
      <c r="D34" s="70" t="s">
        <v>129</v>
      </c>
    </row>
    <row r="35" spans="1:5" x14ac:dyDescent="0.2">
      <c r="A35" s="68"/>
      <c r="B35" s="70" t="s">
        <v>321</v>
      </c>
      <c r="C35" s="72" t="s">
        <v>217</v>
      </c>
      <c r="D35" s="70" t="s">
        <v>63</v>
      </c>
    </row>
    <row r="36" spans="1:5" x14ac:dyDescent="0.2">
      <c r="A36" s="68"/>
      <c r="B36" s="70" t="s">
        <v>321</v>
      </c>
      <c r="C36" s="71" t="s">
        <v>232</v>
      </c>
      <c r="D36" s="70" t="s">
        <v>63</v>
      </c>
    </row>
    <row r="37" spans="1:5" x14ac:dyDescent="0.2">
      <c r="B37" s="70" t="s">
        <v>321</v>
      </c>
      <c r="C37" s="72" t="s">
        <v>20</v>
      </c>
      <c r="D37" s="70" t="s">
        <v>129</v>
      </c>
    </row>
    <row r="38" spans="1:5" s="74" customFormat="1" x14ac:dyDescent="0.2">
      <c r="A38" s="69"/>
      <c r="B38" s="70" t="s">
        <v>249</v>
      </c>
      <c r="C38" s="72" t="s">
        <v>249</v>
      </c>
      <c r="D38" s="70" t="s">
        <v>134</v>
      </c>
      <c r="E38" s="68"/>
    </row>
    <row r="39" spans="1:5" x14ac:dyDescent="0.2">
      <c r="B39" s="70" t="s">
        <v>249</v>
      </c>
      <c r="C39" s="72" t="s">
        <v>310</v>
      </c>
      <c r="D39" s="70" t="s">
        <v>129</v>
      </c>
    </row>
    <row r="40" spans="1:5" x14ac:dyDescent="0.2">
      <c r="B40" s="70" t="s">
        <v>249</v>
      </c>
      <c r="C40" s="71" t="s">
        <v>250</v>
      </c>
      <c r="D40" s="70" t="s">
        <v>129</v>
      </c>
    </row>
    <row r="41" spans="1:5" x14ac:dyDescent="0.2">
      <c r="B41" s="70" t="s">
        <v>249</v>
      </c>
      <c r="C41" s="71" t="s">
        <v>284</v>
      </c>
      <c r="D41" s="70" t="s">
        <v>129</v>
      </c>
    </row>
    <row r="42" spans="1:5" x14ac:dyDescent="0.2">
      <c r="B42" s="70" t="s">
        <v>249</v>
      </c>
      <c r="C42" s="71" t="s">
        <v>21</v>
      </c>
      <c r="D42" s="70" t="s">
        <v>129</v>
      </c>
    </row>
    <row r="43" spans="1:5" x14ac:dyDescent="0.2">
      <c r="B43" s="70" t="s">
        <v>249</v>
      </c>
      <c r="C43" s="71" t="s">
        <v>22</v>
      </c>
      <c r="D43" s="70" t="s">
        <v>63</v>
      </c>
    </row>
    <row r="44" spans="1:5" x14ac:dyDescent="0.2">
      <c r="B44" s="70" t="s">
        <v>249</v>
      </c>
      <c r="C44" s="72" t="s">
        <v>23</v>
      </c>
      <c r="D44" s="70" t="s">
        <v>63</v>
      </c>
    </row>
    <row r="45" spans="1:5" x14ac:dyDescent="0.2">
      <c r="B45" s="70" t="s">
        <v>249</v>
      </c>
      <c r="C45" s="71" t="s">
        <v>24</v>
      </c>
      <c r="D45" s="70" t="s">
        <v>129</v>
      </c>
    </row>
    <row r="46" spans="1:5" x14ac:dyDescent="0.2">
      <c r="B46" s="70" t="s">
        <v>251</v>
      </c>
      <c r="C46" s="70" t="s">
        <v>135</v>
      </c>
      <c r="D46" s="70" t="s">
        <v>129</v>
      </c>
    </row>
    <row r="47" spans="1:5" x14ac:dyDescent="0.2">
      <c r="B47" s="70" t="s">
        <v>251</v>
      </c>
      <c r="C47" s="70" t="s">
        <v>303</v>
      </c>
      <c r="D47" s="70" t="s">
        <v>129</v>
      </c>
    </row>
    <row r="48" spans="1:5" x14ac:dyDescent="0.2">
      <c r="A48" s="68"/>
      <c r="B48" s="70" t="s">
        <v>251</v>
      </c>
      <c r="C48" s="70" t="s">
        <v>137</v>
      </c>
      <c r="D48" s="70" t="s">
        <v>129</v>
      </c>
    </row>
    <row r="49" spans="1:4" x14ac:dyDescent="0.2">
      <c r="A49" s="68"/>
      <c r="B49" s="70" t="s">
        <v>251</v>
      </c>
      <c r="C49" s="70" t="s">
        <v>138</v>
      </c>
      <c r="D49" s="70" t="s">
        <v>129</v>
      </c>
    </row>
    <row r="50" spans="1:4" x14ac:dyDescent="0.2">
      <c r="A50" s="68"/>
      <c r="B50" s="70" t="s">
        <v>251</v>
      </c>
      <c r="C50" s="70" t="s">
        <v>251</v>
      </c>
      <c r="D50" s="70" t="s">
        <v>134</v>
      </c>
    </row>
    <row r="51" spans="1:4" x14ac:dyDescent="0.2">
      <c r="A51" s="68"/>
      <c r="B51" s="70" t="s">
        <v>251</v>
      </c>
      <c r="C51" s="70" t="s">
        <v>139</v>
      </c>
      <c r="D51" s="70" t="s">
        <v>129</v>
      </c>
    </row>
    <row r="52" spans="1:4" x14ac:dyDescent="0.2">
      <c r="A52" s="68"/>
      <c r="B52" s="70" t="s">
        <v>251</v>
      </c>
      <c r="C52" s="71" t="s">
        <v>140</v>
      </c>
      <c r="D52" s="70" t="s">
        <v>129</v>
      </c>
    </row>
    <row r="53" spans="1:4" x14ac:dyDescent="0.2">
      <c r="A53" s="68"/>
      <c r="B53" s="70" t="s">
        <v>251</v>
      </c>
      <c r="C53" s="70" t="s">
        <v>304</v>
      </c>
      <c r="D53" s="70" t="s">
        <v>129</v>
      </c>
    </row>
    <row r="54" spans="1:4" x14ac:dyDescent="0.2">
      <c r="A54" s="68"/>
      <c r="B54" s="70" t="s">
        <v>251</v>
      </c>
      <c r="C54" s="70" t="s">
        <v>252</v>
      </c>
      <c r="D54" s="70" t="s">
        <v>129</v>
      </c>
    </row>
    <row r="55" spans="1:4" x14ac:dyDescent="0.2">
      <c r="A55" s="68"/>
      <c r="B55" s="70" t="s">
        <v>251</v>
      </c>
      <c r="C55" s="70" t="s">
        <v>141</v>
      </c>
      <c r="D55" s="70" t="s">
        <v>129</v>
      </c>
    </row>
    <row r="56" spans="1:4" x14ac:dyDescent="0.2">
      <c r="A56" s="68"/>
      <c r="B56" s="70" t="s">
        <v>251</v>
      </c>
      <c r="C56" s="70" t="s">
        <v>142</v>
      </c>
      <c r="D56" s="70" t="s">
        <v>129</v>
      </c>
    </row>
    <row r="57" spans="1:4" x14ac:dyDescent="0.2">
      <c r="A57" s="68"/>
      <c r="B57" s="70" t="s">
        <v>251</v>
      </c>
      <c r="C57" s="70" t="s">
        <v>190</v>
      </c>
      <c r="D57" s="70" t="s">
        <v>129</v>
      </c>
    </row>
    <row r="58" spans="1:4" x14ac:dyDescent="0.2">
      <c r="A58" s="68"/>
      <c r="B58" s="70" t="s">
        <v>251</v>
      </c>
      <c r="C58" s="70" t="s">
        <v>184</v>
      </c>
      <c r="D58" s="70" t="s">
        <v>63</v>
      </c>
    </row>
    <row r="59" spans="1:4" x14ac:dyDescent="0.2">
      <c r="A59" s="68"/>
      <c r="B59" s="70" t="s">
        <v>251</v>
      </c>
      <c r="C59" s="70" t="s">
        <v>143</v>
      </c>
      <c r="D59" s="70" t="s">
        <v>129</v>
      </c>
    </row>
    <row r="60" spans="1:4" x14ac:dyDescent="0.2">
      <c r="A60" s="68"/>
      <c r="B60" s="70" t="s">
        <v>251</v>
      </c>
      <c r="C60" s="70" t="s">
        <v>25</v>
      </c>
      <c r="D60" s="70" t="s">
        <v>129</v>
      </c>
    </row>
    <row r="61" spans="1:4" x14ac:dyDescent="0.2">
      <c r="A61" s="68"/>
      <c r="B61" s="70" t="s">
        <v>251</v>
      </c>
      <c r="C61" s="70" t="s">
        <v>144</v>
      </c>
      <c r="D61" s="70" t="s">
        <v>129</v>
      </c>
    </row>
    <row r="62" spans="1:4" x14ac:dyDescent="0.2">
      <c r="A62" s="68"/>
      <c r="B62" s="70" t="s">
        <v>251</v>
      </c>
      <c r="C62" s="70" t="s">
        <v>145</v>
      </c>
      <c r="D62" s="70" t="s">
        <v>129</v>
      </c>
    </row>
    <row r="63" spans="1:4" x14ac:dyDescent="0.2">
      <c r="A63" s="68"/>
      <c r="B63" s="70" t="s">
        <v>251</v>
      </c>
      <c r="C63" s="70" t="s">
        <v>146</v>
      </c>
      <c r="D63" s="70" t="s">
        <v>129</v>
      </c>
    </row>
    <row r="64" spans="1:4" x14ac:dyDescent="0.2">
      <c r="A64" s="68"/>
      <c r="B64" s="70" t="s">
        <v>251</v>
      </c>
      <c r="C64" s="70" t="s">
        <v>26</v>
      </c>
      <c r="D64" s="70" t="s">
        <v>129</v>
      </c>
    </row>
    <row r="65" spans="1:4" x14ac:dyDescent="0.2">
      <c r="A65" s="68"/>
      <c r="B65" s="70" t="s">
        <v>251</v>
      </c>
      <c r="C65" s="70" t="s">
        <v>305</v>
      </c>
      <c r="D65" s="70" t="s">
        <v>129</v>
      </c>
    </row>
    <row r="66" spans="1:4" x14ac:dyDescent="0.2">
      <c r="A66" s="68"/>
      <c r="B66" s="70" t="s">
        <v>251</v>
      </c>
      <c r="C66" s="70" t="s">
        <v>27</v>
      </c>
      <c r="D66" s="70" t="s">
        <v>63</v>
      </c>
    </row>
    <row r="67" spans="1:4" x14ac:dyDescent="0.2">
      <c r="A67" s="68"/>
      <c r="B67" s="70" t="s">
        <v>251</v>
      </c>
      <c r="C67" s="70" t="s">
        <v>306</v>
      </c>
      <c r="D67" s="70" t="s">
        <v>129</v>
      </c>
    </row>
    <row r="68" spans="1:4" x14ac:dyDescent="0.2">
      <c r="A68" s="68"/>
      <c r="B68" s="70" t="s">
        <v>251</v>
      </c>
      <c r="C68" s="70" t="s">
        <v>307</v>
      </c>
      <c r="D68" s="70" t="s">
        <v>129</v>
      </c>
    </row>
    <row r="69" spans="1:4" x14ac:dyDescent="0.2">
      <c r="A69" s="68"/>
      <c r="B69" s="70" t="s">
        <v>251</v>
      </c>
      <c r="C69" s="70" t="s">
        <v>147</v>
      </c>
      <c r="D69" s="70" t="s">
        <v>129</v>
      </c>
    </row>
    <row r="70" spans="1:4" x14ac:dyDescent="0.2">
      <c r="A70" s="68"/>
      <c r="B70" s="70" t="s">
        <v>251</v>
      </c>
      <c r="C70" s="70" t="s">
        <v>308</v>
      </c>
      <c r="D70" s="70" t="s">
        <v>129</v>
      </c>
    </row>
    <row r="71" spans="1:4" x14ac:dyDescent="0.2">
      <c r="A71" s="68"/>
      <c r="B71" s="70" t="s">
        <v>251</v>
      </c>
      <c r="C71" s="70" t="s">
        <v>148</v>
      </c>
      <c r="D71" s="70" t="s">
        <v>129</v>
      </c>
    </row>
    <row r="72" spans="1:4" x14ac:dyDescent="0.2">
      <c r="A72" s="68"/>
      <c r="B72" s="70" t="s">
        <v>251</v>
      </c>
      <c r="C72" s="70" t="s">
        <v>149</v>
      </c>
      <c r="D72" s="70" t="s">
        <v>129</v>
      </c>
    </row>
    <row r="73" spans="1:4" x14ac:dyDescent="0.2">
      <c r="A73" s="68"/>
      <c r="B73" s="70" t="s">
        <v>251</v>
      </c>
      <c r="C73" s="70" t="s">
        <v>28</v>
      </c>
      <c r="D73" s="70" t="s">
        <v>129</v>
      </c>
    </row>
    <row r="74" spans="1:4" x14ac:dyDescent="0.2">
      <c r="A74" s="68"/>
      <c r="B74" s="70" t="s">
        <v>251</v>
      </c>
      <c r="C74" s="70" t="s">
        <v>253</v>
      </c>
      <c r="D74" s="70" t="s">
        <v>129</v>
      </c>
    </row>
    <row r="75" spans="1:4" x14ac:dyDescent="0.2">
      <c r="A75" s="68"/>
      <c r="B75" s="70" t="s">
        <v>251</v>
      </c>
      <c r="C75" s="70" t="s">
        <v>150</v>
      </c>
      <c r="D75" s="70" t="s">
        <v>129</v>
      </c>
    </row>
    <row r="76" spans="1:4" x14ac:dyDescent="0.2">
      <c r="A76" s="68"/>
      <c r="B76" s="70" t="s">
        <v>251</v>
      </c>
      <c r="C76" s="70" t="s">
        <v>151</v>
      </c>
      <c r="D76" s="70" t="s">
        <v>129</v>
      </c>
    </row>
    <row r="77" spans="1:4" x14ac:dyDescent="0.2">
      <c r="A77" s="68"/>
      <c r="B77" s="70" t="s">
        <v>152</v>
      </c>
      <c r="C77" s="70" t="s">
        <v>130</v>
      </c>
      <c r="D77" s="70" t="s">
        <v>129</v>
      </c>
    </row>
    <row r="78" spans="1:4" x14ac:dyDescent="0.2">
      <c r="A78" s="68"/>
      <c r="B78" s="70" t="s">
        <v>152</v>
      </c>
      <c r="C78" s="72" t="s">
        <v>152</v>
      </c>
      <c r="D78" s="70" t="s">
        <v>134</v>
      </c>
    </row>
    <row r="79" spans="1:4" x14ac:dyDescent="0.2">
      <c r="A79" s="68"/>
      <c r="B79" s="70" t="s">
        <v>152</v>
      </c>
      <c r="C79" s="70" t="s">
        <v>254</v>
      </c>
      <c r="D79" s="70" t="s">
        <v>63</v>
      </c>
    </row>
    <row r="80" spans="1:4" x14ac:dyDescent="0.2">
      <c r="A80" s="68"/>
      <c r="B80" s="70" t="s">
        <v>152</v>
      </c>
      <c r="C80" s="70" t="s">
        <v>131</v>
      </c>
      <c r="D80" s="70" t="s">
        <v>129</v>
      </c>
    </row>
    <row r="81" spans="1:4" x14ac:dyDescent="0.2">
      <c r="A81" s="68"/>
      <c r="B81" s="70" t="s">
        <v>152</v>
      </c>
      <c r="C81" s="72" t="s">
        <v>272</v>
      </c>
      <c r="D81" s="70" t="s">
        <v>129</v>
      </c>
    </row>
    <row r="82" spans="1:4" x14ac:dyDescent="0.2">
      <c r="A82" s="68"/>
      <c r="B82" s="70" t="s">
        <v>152</v>
      </c>
      <c r="C82" s="70" t="s">
        <v>16</v>
      </c>
      <c r="D82" s="70" t="s">
        <v>129</v>
      </c>
    </row>
    <row r="83" spans="1:4" x14ac:dyDescent="0.2">
      <c r="A83" s="68"/>
      <c r="B83" s="70" t="s">
        <v>152</v>
      </c>
      <c r="C83" s="72" t="s">
        <v>282</v>
      </c>
      <c r="D83" s="70" t="s">
        <v>63</v>
      </c>
    </row>
    <row r="84" spans="1:4" x14ac:dyDescent="0.2">
      <c r="A84" s="68"/>
      <c r="B84" s="70" t="s">
        <v>152</v>
      </c>
      <c r="C84" s="70" t="s">
        <v>133</v>
      </c>
      <c r="D84" s="70" t="s">
        <v>129</v>
      </c>
    </row>
    <row r="85" spans="1:4" x14ac:dyDescent="0.2">
      <c r="A85" s="68"/>
      <c r="B85" s="70" t="s">
        <v>152</v>
      </c>
      <c r="C85" s="72" t="s">
        <v>312</v>
      </c>
      <c r="D85" s="70" t="s">
        <v>63</v>
      </c>
    </row>
    <row r="86" spans="1:4" x14ac:dyDescent="0.2">
      <c r="A86" s="68"/>
      <c r="B86" s="70" t="s">
        <v>152</v>
      </c>
      <c r="C86" s="71" t="s">
        <v>236</v>
      </c>
      <c r="D86" s="70" t="s">
        <v>63</v>
      </c>
    </row>
    <row r="87" spans="1:4" x14ac:dyDescent="0.2">
      <c r="A87" s="68"/>
      <c r="B87" s="70" t="s">
        <v>152</v>
      </c>
      <c r="C87" s="70" t="s">
        <v>19</v>
      </c>
      <c r="D87" s="70" t="s">
        <v>129</v>
      </c>
    </row>
    <row r="88" spans="1:4" x14ac:dyDescent="0.2">
      <c r="A88" s="68"/>
      <c r="B88" s="70" t="s">
        <v>152</v>
      </c>
      <c r="C88" s="72" t="s">
        <v>153</v>
      </c>
      <c r="D88" s="70" t="s">
        <v>129</v>
      </c>
    </row>
    <row r="89" spans="1:4" x14ac:dyDescent="0.2">
      <c r="A89" s="68"/>
      <c r="B89" s="70" t="s">
        <v>152</v>
      </c>
      <c r="C89" s="70" t="s">
        <v>248</v>
      </c>
      <c r="D89" s="70" t="s">
        <v>129</v>
      </c>
    </row>
    <row r="90" spans="1:4" x14ac:dyDescent="0.2">
      <c r="A90" s="68"/>
      <c r="B90" s="70" t="s">
        <v>258</v>
      </c>
      <c r="C90" s="72" t="s">
        <v>237</v>
      </c>
      <c r="D90" s="70" t="s">
        <v>129</v>
      </c>
    </row>
    <row r="91" spans="1:4" x14ac:dyDescent="0.2">
      <c r="A91" s="68"/>
      <c r="B91" s="70" t="s">
        <v>258</v>
      </c>
      <c r="C91" s="70" t="s">
        <v>156</v>
      </c>
      <c r="D91" s="70" t="s">
        <v>129</v>
      </c>
    </row>
    <row r="92" spans="1:4" x14ac:dyDescent="0.2">
      <c r="A92" s="68"/>
      <c r="B92" s="70" t="s">
        <v>258</v>
      </c>
      <c r="C92" s="70" t="s">
        <v>259</v>
      </c>
      <c r="D92" s="70" t="s">
        <v>129</v>
      </c>
    </row>
    <row r="93" spans="1:4" x14ac:dyDescent="0.2">
      <c r="A93" s="68"/>
      <c r="B93" s="70" t="s">
        <v>258</v>
      </c>
      <c r="C93" s="70" t="s">
        <v>292</v>
      </c>
      <c r="D93" s="70" t="s">
        <v>63</v>
      </c>
    </row>
    <row r="94" spans="1:4" x14ac:dyDescent="0.2">
      <c r="A94" s="68"/>
      <c r="B94" s="70" t="s">
        <v>258</v>
      </c>
      <c r="C94" s="70" t="s">
        <v>277</v>
      </c>
      <c r="D94" s="70" t="s">
        <v>63</v>
      </c>
    </row>
    <row r="95" spans="1:4" x14ac:dyDescent="0.2">
      <c r="A95" s="68"/>
      <c r="B95" s="70" t="s">
        <v>258</v>
      </c>
      <c r="C95" s="70" t="s">
        <v>32</v>
      </c>
      <c r="D95" s="70" t="s">
        <v>129</v>
      </c>
    </row>
    <row r="96" spans="1:4" x14ac:dyDescent="0.2">
      <c r="A96" s="68"/>
      <c r="B96" s="70" t="s">
        <v>258</v>
      </c>
      <c r="C96" s="70" t="s">
        <v>258</v>
      </c>
      <c r="D96" s="70" t="s">
        <v>134</v>
      </c>
    </row>
    <row r="97" spans="1:4" x14ac:dyDescent="0.2">
      <c r="A97" s="68"/>
      <c r="B97" s="70" t="s">
        <v>258</v>
      </c>
      <c r="C97" s="70" t="s">
        <v>33</v>
      </c>
      <c r="D97" s="70" t="s">
        <v>129</v>
      </c>
    </row>
    <row r="98" spans="1:4" x14ac:dyDescent="0.2">
      <c r="A98" s="68"/>
      <c r="B98" s="70" t="s">
        <v>258</v>
      </c>
      <c r="C98" s="70" t="s">
        <v>35</v>
      </c>
      <c r="D98" s="70" t="s">
        <v>129</v>
      </c>
    </row>
    <row r="99" spans="1:4" x14ac:dyDescent="0.2">
      <c r="A99" s="68"/>
      <c r="B99" s="70" t="s">
        <v>258</v>
      </c>
      <c r="C99" s="71" t="s">
        <v>36</v>
      </c>
      <c r="D99" s="70" t="s">
        <v>129</v>
      </c>
    </row>
    <row r="100" spans="1:4" x14ac:dyDescent="0.2">
      <c r="B100" s="70" t="s">
        <v>258</v>
      </c>
      <c r="C100" s="71" t="s">
        <v>37</v>
      </c>
      <c r="D100" s="70" t="s">
        <v>129</v>
      </c>
    </row>
    <row r="101" spans="1:4" x14ac:dyDescent="0.2">
      <c r="B101" s="70" t="s">
        <v>258</v>
      </c>
      <c r="C101" s="71" t="s">
        <v>38</v>
      </c>
      <c r="D101" s="70" t="s">
        <v>129</v>
      </c>
    </row>
    <row r="102" spans="1:4" x14ac:dyDescent="0.2">
      <c r="B102" s="70" t="s">
        <v>258</v>
      </c>
      <c r="C102" s="71" t="s">
        <v>157</v>
      </c>
      <c r="D102" s="70" t="s">
        <v>129</v>
      </c>
    </row>
    <row r="103" spans="1:4" x14ac:dyDescent="0.2">
      <c r="B103" s="70" t="s">
        <v>258</v>
      </c>
      <c r="C103" s="71" t="s">
        <v>39</v>
      </c>
      <c r="D103" s="70" t="s">
        <v>63</v>
      </c>
    </row>
    <row r="104" spans="1:4" x14ac:dyDescent="0.2">
      <c r="B104" s="70" t="s">
        <v>258</v>
      </c>
      <c r="C104" s="70" t="s">
        <v>40</v>
      </c>
      <c r="D104" s="70" t="s">
        <v>129</v>
      </c>
    </row>
    <row r="105" spans="1:4" x14ac:dyDescent="0.2">
      <c r="B105" s="70" t="s">
        <v>258</v>
      </c>
      <c r="C105" s="70" t="s">
        <v>313</v>
      </c>
      <c r="D105" s="70" t="s">
        <v>63</v>
      </c>
    </row>
    <row r="106" spans="1:4" x14ac:dyDescent="0.2">
      <c r="B106" s="70" t="s">
        <v>258</v>
      </c>
      <c r="C106" s="70" t="s">
        <v>155</v>
      </c>
      <c r="D106" s="70" t="s">
        <v>62</v>
      </c>
    </row>
    <row r="107" spans="1:4" x14ac:dyDescent="0.2">
      <c r="B107" s="70" t="s">
        <v>322</v>
      </c>
      <c r="C107" s="70" t="s">
        <v>322</v>
      </c>
      <c r="D107" s="70" t="s">
        <v>134</v>
      </c>
    </row>
    <row r="108" spans="1:4" x14ac:dyDescent="0.2">
      <c r="B108" s="70" t="s">
        <v>50</v>
      </c>
      <c r="C108" s="70" t="s">
        <v>234</v>
      </c>
      <c r="D108" s="70" t="s">
        <v>129</v>
      </c>
    </row>
    <row r="109" spans="1:4" x14ac:dyDescent="0.2">
      <c r="B109" s="70" t="s">
        <v>50</v>
      </c>
      <c r="C109" s="70" t="s">
        <v>50</v>
      </c>
      <c r="D109" s="70" t="s">
        <v>134</v>
      </c>
    </row>
    <row r="110" spans="1:4" x14ac:dyDescent="0.2">
      <c r="B110" s="70" t="s">
        <v>50</v>
      </c>
      <c r="C110" s="70" t="s">
        <v>158</v>
      </c>
      <c r="D110" s="70" t="s">
        <v>129</v>
      </c>
    </row>
    <row r="111" spans="1:4" x14ac:dyDescent="0.2">
      <c r="B111" s="70" t="s">
        <v>323</v>
      </c>
      <c r="C111" s="70" t="s">
        <v>323</v>
      </c>
      <c r="D111" s="70" t="s">
        <v>134</v>
      </c>
    </row>
    <row r="112" spans="1:4" x14ac:dyDescent="0.2">
      <c r="B112" s="70" t="s">
        <v>323</v>
      </c>
      <c r="C112" s="70" t="s">
        <v>288</v>
      </c>
      <c r="D112" s="70" t="s">
        <v>63</v>
      </c>
    </row>
    <row r="113" spans="1:4" x14ac:dyDescent="0.2">
      <c r="A113" s="68"/>
      <c r="B113" s="70" t="s">
        <v>159</v>
      </c>
      <c r="C113" s="70" t="s">
        <v>162</v>
      </c>
      <c r="D113" s="70" t="s">
        <v>129</v>
      </c>
    </row>
    <row r="114" spans="1:4" x14ac:dyDescent="0.2">
      <c r="A114" s="68"/>
      <c r="B114" s="70" t="s">
        <v>159</v>
      </c>
      <c r="C114" s="70" t="s">
        <v>159</v>
      </c>
      <c r="D114" s="70" t="s">
        <v>134</v>
      </c>
    </row>
    <row r="115" spans="1:4" x14ac:dyDescent="0.2">
      <c r="A115" s="68"/>
      <c r="B115" s="70" t="s">
        <v>159</v>
      </c>
      <c r="C115" s="70" t="s">
        <v>163</v>
      </c>
      <c r="D115" s="70" t="s">
        <v>129</v>
      </c>
    </row>
    <row r="116" spans="1:4" x14ac:dyDescent="0.2">
      <c r="A116" s="68"/>
      <c r="B116" s="70" t="s">
        <v>159</v>
      </c>
      <c r="C116" s="70" t="s">
        <v>260</v>
      </c>
      <c r="D116" s="70" t="s">
        <v>63</v>
      </c>
    </row>
    <row r="117" spans="1:4" x14ac:dyDescent="0.2">
      <c r="A117" s="68"/>
      <c r="B117" s="70" t="s">
        <v>159</v>
      </c>
      <c r="C117" s="70" t="s">
        <v>294</v>
      </c>
      <c r="D117" s="70" t="s">
        <v>63</v>
      </c>
    </row>
    <row r="118" spans="1:4" x14ac:dyDescent="0.2">
      <c r="A118" s="68"/>
      <c r="B118" s="70" t="s">
        <v>159</v>
      </c>
      <c r="C118" s="70" t="s">
        <v>164</v>
      </c>
      <c r="D118" s="70" t="s">
        <v>129</v>
      </c>
    </row>
    <row r="119" spans="1:4" x14ac:dyDescent="0.2">
      <c r="A119" s="68"/>
      <c r="B119" s="70" t="s">
        <v>159</v>
      </c>
      <c r="C119" s="70" t="s">
        <v>261</v>
      </c>
      <c r="D119" s="70" t="s">
        <v>63</v>
      </c>
    </row>
    <row r="120" spans="1:4" x14ac:dyDescent="0.2">
      <c r="A120" s="68"/>
      <c r="B120" s="70" t="s">
        <v>159</v>
      </c>
      <c r="C120" s="70" t="s">
        <v>56</v>
      </c>
      <c r="D120" s="70" t="s">
        <v>129</v>
      </c>
    </row>
    <row r="121" spans="1:4" x14ac:dyDescent="0.2">
      <c r="A121" s="68"/>
      <c r="B121" s="70" t="s">
        <v>159</v>
      </c>
      <c r="C121" s="71" t="s">
        <v>296</v>
      </c>
      <c r="D121" s="70" t="s">
        <v>62</v>
      </c>
    </row>
    <row r="122" spans="1:4" x14ac:dyDescent="0.2">
      <c r="A122" s="68"/>
      <c r="B122" s="70" t="s">
        <v>159</v>
      </c>
      <c r="C122" s="70" t="s">
        <v>295</v>
      </c>
      <c r="D122" s="70" t="s">
        <v>129</v>
      </c>
    </row>
    <row r="123" spans="1:4" x14ac:dyDescent="0.2">
      <c r="A123" s="68"/>
      <c r="B123" s="70" t="s">
        <v>159</v>
      </c>
      <c r="C123" s="71" t="s">
        <v>165</v>
      </c>
      <c r="D123" s="70" t="s">
        <v>129</v>
      </c>
    </row>
    <row r="124" spans="1:4" x14ac:dyDescent="0.2">
      <c r="A124" s="68"/>
      <c r="B124" s="70" t="s">
        <v>159</v>
      </c>
      <c r="C124" s="71" t="s">
        <v>161</v>
      </c>
      <c r="D124" s="70" t="s">
        <v>63</v>
      </c>
    </row>
    <row r="125" spans="1:4" x14ac:dyDescent="0.2">
      <c r="A125" s="68"/>
      <c r="B125" s="70" t="s">
        <v>262</v>
      </c>
      <c r="C125" s="70" t="s">
        <v>262</v>
      </c>
      <c r="D125" s="70" t="s">
        <v>134</v>
      </c>
    </row>
    <row r="126" spans="1:4" x14ac:dyDescent="0.2">
      <c r="A126" s="68"/>
      <c r="B126" s="70" t="s">
        <v>262</v>
      </c>
      <c r="C126" s="71" t="s">
        <v>317</v>
      </c>
      <c r="D126" s="70" t="s">
        <v>129</v>
      </c>
    </row>
    <row r="127" spans="1:4" x14ac:dyDescent="0.2">
      <c r="A127" s="68"/>
      <c r="B127" s="70" t="s">
        <v>262</v>
      </c>
      <c r="C127" s="71" t="s">
        <v>263</v>
      </c>
      <c r="D127" s="70" t="s">
        <v>166</v>
      </c>
    </row>
    <row r="128" spans="1:4" x14ac:dyDescent="0.2">
      <c r="A128" s="68"/>
      <c r="B128" s="70" t="s">
        <v>262</v>
      </c>
      <c r="C128" s="71" t="s">
        <v>58</v>
      </c>
      <c r="D128" s="70" t="s">
        <v>129</v>
      </c>
    </row>
    <row r="129" spans="1:4" x14ac:dyDescent="0.2">
      <c r="A129" s="68"/>
      <c r="B129" s="70" t="s">
        <v>262</v>
      </c>
      <c r="C129" s="71" t="s">
        <v>167</v>
      </c>
      <c r="D129" s="70" t="s">
        <v>129</v>
      </c>
    </row>
    <row r="130" spans="1:4" x14ac:dyDescent="0.2">
      <c r="A130" s="68"/>
      <c r="B130" s="70" t="s">
        <v>262</v>
      </c>
      <c r="C130" s="71" t="s">
        <v>59</v>
      </c>
      <c r="D130" s="70" t="s">
        <v>129</v>
      </c>
    </row>
    <row r="131" spans="1:4" x14ac:dyDescent="0.2">
      <c r="A131" s="68"/>
      <c r="B131" s="70" t="s">
        <v>262</v>
      </c>
      <c r="C131" s="71" t="s">
        <v>31</v>
      </c>
      <c r="D131" s="70" t="s">
        <v>129</v>
      </c>
    </row>
    <row r="132" spans="1:4" x14ac:dyDescent="0.2">
      <c r="A132" s="68"/>
      <c r="B132" s="70" t="s">
        <v>169</v>
      </c>
      <c r="C132" s="70" t="s">
        <v>314</v>
      </c>
      <c r="D132" s="70" t="s">
        <v>129</v>
      </c>
    </row>
    <row r="133" spans="1:4" x14ac:dyDescent="0.2">
      <c r="A133" s="68"/>
      <c r="B133" s="70" t="s">
        <v>169</v>
      </c>
      <c r="C133" s="70" t="s">
        <v>238</v>
      </c>
      <c r="D133" s="70" t="s">
        <v>134</v>
      </c>
    </row>
    <row r="134" spans="1:4" x14ac:dyDescent="0.2">
      <c r="A134" s="68"/>
      <c r="B134" s="70" t="s">
        <v>169</v>
      </c>
      <c r="C134" s="71" t="s">
        <v>286</v>
      </c>
      <c r="D134" s="70" t="s">
        <v>129</v>
      </c>
    </row>
    <row r="135" spans="1:4" x14ac:dyDescent="0.2">
      <c r="A135" s="68"/>
      <c r="B135" s="70" t="s">
        <v>169</v>
      </c>
      <c r="C135" s="70" t="s">
        <v>320</v>
      </c>
      <c r="D135" s="70" t="s">
        <v>129</v>
      </c>
    </row>
    <row r="136" spans="1:4" x14ac:dyDescent="0.2">
      <c r="A136" s="68"/>
      <c r="B136" s="70" t="s">
        <v>169</v>
      </c>
      <c r="C136" s="70" t="s">
        <v>318</v>
      </c>
      <c r="D136" s="70" t="s">
        <v>129</v>
      </c>
    </row>
    <row r="137" spans="1:4" x14ac:dyDescent="0.2">
      <c r="A137" s="68"/>
      <c r="B137" s="70" t="s">
        <v>169</v>
      </c>
      <c r="C137" s="70" t="s">
        <v>266</v>
      </c>
      <c r="D137" s="70" t="s">
        <v>129</v>
      </c>
    </row>
    <row r="138" spans="1:4" x14ac:dyDescent="0.2">
      <c r="A138" s="68"/>
      <c r="B138" s="70" t="s">
        <v>169</v>
      </c>
      <c r="C138" s="70" t="s">
        <v>44</v>
      </c>
      <c r="D138" s="70" t="s">
        <v>129</v>
      </c>
    </row>
    <row r="139" spans="1:4" x14ac:dyDescent="0.2">
      <c r="A139" s="68"/>
      <c r="B139" s="70" t="s">
        <v>169</v>
      </c>
      <c r="C139" s="70" t="s">
        <v>265</v>
      </c>
      <c r="D139" s="70" t="s">
        <v>63</v>
      </c>
    </row>
    <row r="140" spans="1:4" x14ac:dyDescent="0.2">
      <c r="A140" s="68"/>
      <c r="B140" s="70" t="s">
        <v>169</v>
      </c>
      <c r="C140" s="70" t="s">
        <v>285</v>
      </c>
      <c r="D140" s="70" t="s">
        <v>129</v>
      </c>
    </row>
    <row r="141" spans="1:4" x14ac:dyDescent="0.2">
      <c r="A141" s="68"/>
      <c r="B141" s="70" t="s">
        <v>169</v>
      </c>
      <c r="C141" s="70" t="s">
        <v>287</v>
      </c>
      <c r="D141" s="70" t="s">
        <v>129</v>
      </c>
    </row>
    <row r="142" spans="1:4" x14ac:dyDescent="0.2">
      <c r="A142" s="68"/>
      <c r="B142" s="70" t="s">
        <v>169</v>
      </c>
      <c r="C142" s="70" t="s">
        <v>281</v>
      </c>
      <c r="D142" s="70" t="s">
        <v>129</v>
      </c>
    </row>
    <row r="143" spans="1:4" x14ac:dyDescent="0.2">
      <c r="A143" s="68"/>
      <c r="B143" s="70" t="s">
        <v>169</v>
      </c>
      <c r="C143" s="71" t="s">
        <v>279</v>
      </c>
      <c r="D143" s="70" t="s">
        <v>63</v>
      </c>
    </row>
    <row r="144" spans="1:4" x14ac:dyDescent="0.2">
      <c r="A144" s="68"/>
      <c r="B144" s="70" t="s">
        <v>170</v>
      </c>
      <c r="C144" s="70" t="s">
        <v>170</v>
      </c>
      <c r="D144" s="70" t="s">
        <v>62</v>
      </c>
    </row>
    <row r="145" spans="1:4" x14ac:dyDescent="0.2">
      <c r="A145" s="68"/>
      <c r="B145" s="70" t="s">
        <v>267</v>
      </c>
      <c r="C145" s="71" t="s">
        <v>173</v>
      </c>
      <c r="D145" s="70" t="s">
        <v>129</v>
      </c>
    </row>
    <row r="146" spans="1:4" x14ac:dyDescent="0.2">
      <c r="A146" s="68"/>
      <c r="B146" s="70" t="s">
        <v>267</v>
      </c>
      <c r="C146" s="71" t="s">
        <v>235</v>
      </c>
      <c r="D146" s="70" t="s">
        <v>63</v>
      </c>
    </row>
    <row r="147" spans="1:4" x14ac:dyDescent="0.2">
      <c r="A147" s="68"/>
      <c r="B147" s="70" t="s">
        <v>267</v>
      </c>
      <c r="C147" s="71" t="s">
        <v>267</v>
      </c>
      <c r="D147" s="70" t="s">
        <v>134</v>
      </c>
    </row>
    <row r="148" spans="1:4" x14ac:dyDescent="0.2">
      <c r="A148" s="68"/>
      <c r="B148" s="70" t="s">
        <v>267</v>
      </c>
      <c r="C148" s="71" t="s">
        <v>174</v>
      </c>
      <c r="D148" s="70" t="s">
        <v>129</v>
      </c>
    </row>
    <row r="149" spans="1:4" x14ac:dyDescent="0.2">
      <c r="A149" s="68"/>
      <c r="B149" s="70" t="s">
        <v>267</v>
      </c>
      <c r="C149" s="70" t="s">
        <v>41</v>
      </c>
      <c r="D149" s="70" t="s">
        <v>129</v>
      </c>
    </row>
    <row r="150" spans="1:4" x14ac:dyDescent="0.2">
      <c r="A150" s="68"/>
      <c r="B150" s="70" t="s">
        <v>267</v>
      </c>
      <c r="C150" s="70" t="s">
        <v>43</v>
      </c>
      <c r="D150" s="70" t="s">
        <v>129</v>
      </c>
    </row>
    <row r="151" spans="1:4" x14ac:dyDescent="0.2">
      <c r="A151" s="68"/>
      <c r="B151" s="70" t="s">
        <v>267</v>
      </c>
      <c r="C151" s="70" t="s">
        <v>172</v>
      </c>
      <c r="D151" s="70" t="s">
        <v>63</v>
      </c>
    </row>
    <row r="152" spans="1:4" x14ac:dyDescent="0.2">
      <c r="A152" s="68"/>
      <c r="B152" s="70" t="s">
        <v>176</v>
      </c>
      <c r="C152" s="70" t="s">
        <v>176</v>
      </c>
      <c r="D152" s="70" t="s">
        <v>62</v>
      </c>
    </row>
    <row r="153" spans="1:4" x14ac:dyDescent="0.2">
      <c r="A153" s="68"/>
      <c r="B153" s="70" t="s">
        <v>268</v>
      </c>
      <c r="C153" s="70" t="s">
        <v>268</v>
      </c>
      <c r="D153" s="70" t="s">
        <v>62</v>
      </c>
    </row>
    <row r="154" spans="1:4" x14ac:dyDescent="0.2">
      <c r="A154" s="68"/>
      <c r="B154" s="70" t="s">
        <v>268</v>
      </c>
      <c r="C154" s="70" t="s">
        <v>175</v>
      </c>
      <c r="D154" s="70" t="s">
        <v>63</v>
      </c>
    </row>
    <row r="155" spans="1:4" x14ac:dyDescent="0.2">
      <c r="A155" s="68"/>
      <c r="B155" s="70" t="s">
        <v>45</v>
      </c>
      <c r="C155" s="70" t="s">
        <v>46</v>
      </c>
      <c r="D155" s="70" t="s">
        <v>63</v>
      </c>
    </row>
    <row r="156" spans="1:4" x14ac:dyDescent="0.2">
      <c r="A156" s="68"/>
      <c r="B156" s="70" t="s">
        <v>45</v>
      </c>
      <c r="C156" s="70" t="s">
        <v>298</v>
      </c>
      <c r="D156" s="70" t="s">
        <v>63</v>
      </c>
    </row>
    <row r="157" spans="1:4" x14ac:dyDescent="0.2">
      <c r="A157" s="68"/>
      <c r="B157" s="70" t="s">
        <v>45</v>
      </c>
      <c r="C157" s="70" t="s">
        <v>45</v>
      </c>
      <c r="D157" s="70" t="s">
        <v>134</v>
      </c>
    </row>
    <row r="158" spans="1:4" x14ac:dyDescent="0.2">
      <c r="A158" s="68"/>
      <c r="B158" s="70" t="s">
        <v>45</v>
      </c>
      <c r="C158" s="70" t="s">
        <v>270</v>
      </c>
      <c r="D158" s="70" t="s">
        <v>62</v>
      </c>
    </row>
    <row r="159" spans="1:4" x14ac:dyDescent="0.2">
      <c r="A159" s="68"/>
      <c r="B159" s="70" t="s">
        <v>45</v>
      </c>
      <c r="C159" s="70" t="s">
        <v>271</v>
      </c>
      <c r="D159" s="70" t="s">
        <v>129</v>
      </c>
    </row>
    <row r="160" spans="1:4" x14ac:dyDescent="0.2">
      <c r="A160" s="68"/>
      <c r="B160" s="70" t="s">
        <v>47</v>
      </c>
      <c r="C160" s="70" t="s">
        <v>278</v>
      </c>
      <c r="D160" s="70" t="s">
        <v>129</v>
      </c>
    </row>
    <row r="161" spans="1:4" x14ac:dyDescent="0.2">
      <c r="A161" s="68"/>
      <c r="B161" s="70" t="s">
        <v>47</v>
      </c>
      <c r="C161" s="70" t="s">
        <v>34</v>
      </c>
      <c r="D161" s="70" t="s">
        <v>129</v>
      </c>
    </row>
    <row r="162" spans="1:4" x14ac:dyDescent="0.2">
      <c r="A162" s="68"/>
      <c r="B162" s="70" t="s">
        <v>47</v>
      </c>
      <c r="C162" s="70" t="s">
        <v>315</v>
      </c>
      <c r="D162" s="70" t="s">
        <v>134</v>
      </c>
    </row>
    <row r="163" spans="1:4" x14ac:dyDescent="0.2">
      <c r="A163" s="68"/>
      <c r="B163" s="70" t="s">
        <v>47</v>
      </c>
      <c r="C163" s="70" t="s">
        <v>48</v>
      </c>
      <c r="D163" s="70" t="s">
        <v>129</v>
      </c>
    </row>
    <row r="164" spans="1:4" x14ac:dyDescent="0.2">
      <c r="A164" s="68"/>
      <c r="B164" s="70" t="s">
        <v>47</v>
      </c>
      <c r="C164" s="70" t="s">
        <v>177</v>
      </c>
      <c r="D164" s="70" t="s">
        <v>129</v>
      </c>
    </row>
    <row r="165" spans="1:4" x14ac:dyDescent="0.2">
      <c r="A165" s="68"/>
      <c r="B165" s="70" t="s">
        <v>47</v>
      </c>
      <c r="C165" s="70" t="s">
        <v>49</v>
      </c>
      <c r="D165" s="70" t="s">
        <v>129</v>
      </c>
    </row>
    <row r="166" spans="1:4" x14ac:dyDescent="0.2">
      <c r="A166" s="68"/>
      <c r="B166" s="70" t="s">
        <v>51</v>
      </c>
      <c r="C166" s="70" t="s">
        <v>293</v>
      </c>
      <c r="D166" s="70" t="s">
        <v>63</v>
      </c>
    </row>
    <row r="167" spans="1:4" x14ac:dyDescent="0.2">
      <c r="A167" s="68"/>
      <c r="B167" s="70" t="s">
        <v>51</v>
      </c>
      <c r="C167" s="71" t="s">
        <v>319</v>
      </c>
      <c r="D167" s="70" t="s">
        <v>134</v>
      </c>
    </row>
    <row r="168" spans="1:4" x14ac:dyDescent="0.2">
      <c r="A168" s="68"/>
      <c r="B168" s="70" t="s">
        <v>51</v>
      </c>
      <c r="C168" s="71" t="s">
        <v>273</v>
      </c>
      <c r="D168" s="70" t="s">
        <v>63</v>
      </c>
    </row>
    <row r="169" spans="1:4" x14ac:dyDescent="0.2">
      <c r="A169" s="68"/>
      <c r="B169" s="70" t="s">
        <v>51</v>
      </c>
      <c r="C169" s="71" t="s">
        <v>51</v>
      </c>
      <c r="D169" s="70" t="s">
        <v>134</v>
      </c>
    </row>
    <row r="170" spans="1:4" x14ac:dyDescent="0.2">
      <c r="A170" s="68"/>
      <c r="B170" s="70" t="s">
        <v>51</v>
      </c>
      <c r="C170" s="70" t="s">
        <v>180</v>
      </c>
      <c r="D170" s="70" t="s">
        <v>129</v>
      </c>
    </row>
    <row r="171" spans="1:4" x14ac:dyDescent="0.2">
      <c r="A171" s="68"/>
      <c r="B171" s="70" t="s">
        <v>51</v>
      </c>
      <c r="C171" s="71" t="s">
        <v>181</v>
      </c>
      <c r="D171" s="70" t="s">
        <v>129</v>
      </c>
    </row>
    <row r="172" spans="1:4" x14ac:dyDescent="0.2">
      <c r="A172" s="68"/>
      <c r="B172" s="70" t="s">
        <v>51</v>
      </c>
      <c r="C172" s="71" t="s">
        <v>182</v>
      </c>
      <c r="D172" s="70" t="s">
        <v>129</v>
      </c>
    </row>
    <row r="173" spans="1:4" x14ac:dyDescent="0.2">
      <c r="A173" s="68"/>
      <c r="B173" s="70" t="s">
        <v>51</v>
      </c>
      <c r="C173" s="73" t="s">
        <v>179</v>
      </c>
      <c r="D173" s="70" t="s">
        <v>63</v>
      </c>
    </row>
    <row r="174" spans="1:4" x14ac:dyDescent="0.2">
      <c r="A174" s="68"/>
      <c r="B174" s="70" t="s">
        <v>52</v>
      </c>
      <c r="C174" s="71" t="s">
        <v>255</v>
      </c>
      <c r="D174" s="70" t="s">
        <v>129</v>
      </c>
    </row>
    <row r="175" spans="1:4" x14ac:dyDescent="0.2">
      <c r="A175" s="68"/>
      <c r="B175" s="70" t="s">
        <v>52</v>
      </c>
      <c r="C175" s="70" t="s">
        <v>189</v>
      </c>
      <c r="D175" s="70" t="s">
        <v>129</v>
      </c>
    </row>
    <row r="176" spans="1:4" x14ac:dyDescent="0.2">
      <c r="A176" s="68"/>
      <c r="B176" s="70" t="s">
        <v>52</v>
      </c>
      <c r="C176" s="71" t="s">
        <v>289</v>
      </c>
      <c r="D176" s="70" t="s">
        <v>63</v>
      </c>
    </row>
    <row r="177" spans="1:4" x14ac:dyDescent="0.2">
      <c r="A177" s="68"/>
      <c r="B177" s="70" t="s">
        <v>52</v>
      </c>
      <c r="C177" s="72" t="s">
        <v>240</v>
      </c>
      <c r="D177" s="70" t="s">
        <v>63</v>
      </c>
    </row>
    <row r="178" spans="1:4" x14ac:dyDescent="0.2">
      <c r="A178" s="68"/>
      <c r="B178" s="70" t="s">
        <v>52</v>
      </c>
      <c r="C178" s="70" t="s">
        <v>53</v>
      </c>
      <c r="D178" s="70" t="s">
        <v>129</v>
      </c>
    </row>
    <row r="179" spans="1:4" x14ac:dyDescent="0.2">
      <c r="A179" s="68"/>
      <c r="B179" s="70" t="s">
        <v>52</v>
      </c>
      <c r="C179" s="70" t="s">
        <v>280</v>
      </c>
      <c r="D179" s="70" t="s">
        <v>63</v>
      </c>
    </row>
    <row r="180" spans="1:4" x14ac:dyDescent="0.2">
      <c r="A180" s="68"/>
      <c r="B180" s="70" t="s">
        <v>52</v>
      </c>
      <c r="C180" s="70" t="s">
        <v>54</v>
      </c>
      <c r="D180" s="70" t="s">
        <v>129</v>
      </c>
    </row>
    <row r="181" spans="1:4" x14ac:dyDescent="0.2">
      <c r="A181" s="68"/>
      <c r="B181" s="70" t="s">
        <v>52</v>
      </c>
      <c r="C181" s="71" t="s">
        <v>52</v>
      </c>
      <c r="D181" s="70" t="s">
        <v>134</v>
      </c>
    </row>
    <row r="182" spans="1:4" x14ac:dyDescent="0.2">
      <c r="A182" s="68"/>
      <c r="B182" s="70" t="s">
        <v>52</v>
      </c>
      <c r="C182" s="71" t="s">
        <v>185</v>
      </c>
      <c r="D182" s="70" t="s">
        <v>63</v>
      </c>
    </row>
    <row r="183" spans="1:4" x14ac:dyDescent="0.2">
      <c r="A183" s="68"/>
      <c r="B183" s="70" t="s">
        <v>52</v>
      </c>
      <c r="C183" s="70" t="s">
        <v>191</v>
      </c>
      <c r="D183" s="70" t="s">
        <v>129</v>
      </c>
    </row>
    <row r="184" spans="1:4" x14ac:dyDescent="0.2">
      <c r="A184" s="68"/>
      <c r="B184" s="70" t="s">
        <v>52</v>
      </c>
      <c r="C184" s="71" t="s">
        <v>187</v>
      </c>
      <c r="D184" s="70" t="s">
        <v>63</v>
      </c>
    </row>
    <row r="185" spans="1:4" x14ac:dyDescent="0.2">
      <c r="A185" s="68"/>
      <c r="B185" s="70" t="s">
        <v>52</v>
      </c>
      <c r="C185" s="70" t="s">
        <v>274</v>
      </c>
      <c r="D185" s="70" t="s">
        <v>129</v>
      </c>
    </row>
    <row r="186" spans="1:4" x14ac:dyDescent="0.2">
      <c r="A186" s="68"/>
      <c r="B186" s="70" t="s">
        <v>283</v>
      </c>
      <c r="C186" s="70" t="s">
        <v>283</v>
      </c>
      <c r="D186" s="70" t="s">
        <v>62</v>
      </c>
    </row>
    <row r="187" spans="1:4" x14ac:dyDescent="0.2">
      <c r="A187" s="68"/>
      <c r="B187" s="70" t="s">
        <v>192</v>
      </c>
      <c r="C187" s="70" t="s">
        <v>193</v>
      </c>
      <c r="D187" s="70" t="s">
        <v>129</v>
      </c>
    </row>
    <row r="188" spans="1:4" x14ac:dyDescent="0.2">
      <c r="A188" s="68"/>
      <c r="B188" s="70" t="s">
        <v>192</v>
      </c>
      <c r="C188" s="71" t="s">
        <v>192</v>
      </c>
      <c r="D188" s="70" t="s">
        <v>134</v>
      </c>
    </row>
    <row r="189" spans="1:4" x14ac:dyDescent="0.2">
      <c r="A189" s="68"/>
      <c r="B189" s="70" t="s">
        <v>256</v>
      </c>
      <c r="C189" s="71" t="s">
        <v>256</v>
      </c>
      <c r="D189" s="70" t="s">
        <v>62</v>
      </c>
    </row>
    <row r="190" spans="1:4" x14ac:dyDescent="0.2">
      <c r="A190" s="68"/>
      <c r="B190" s="70" t="s">
        <v>275</v>
      </c>
      <c r="C190" s="70" t="s">
        <v>275</v>
      </c>
      <c r="D190" s="70" t="s">
        <v>62</v>
      </c>
    </row>
    <row r="191" spans="1:4" x14ac:dyDescent="0.2">
      <c r="A191" s="68"/>
      <c r="B191" s="70" t="s">
        <v>257</v>
      </c>
      <c r="C191" s="71" t="s">
        <v>257</v>
      </c>
      <c r="D191" s="70" t="s">
        <v>62</v>
      </c>
    </row>
    <row r="192" spans="1:4" x14ac:dyDescent="0.2">
      <c r="A192" s="68"/>
      <c r="B192" s="70" t="s">
        <v>186</v>
      </c>
      <c r="C192" s="71" t="s">
        <v>186</v>
      </c>
      <c r="D192" s="70" t="s">
        <v>134</v>
      </c>
    </row>
    <row r="193" spans="1:4" x14ac:dyDescent="0.2">
      <c r="A193" s="68"/>
      <c r="B193" s="70" t="s">
        <v>276</v>
      </c>
      <c r="C193" s="71" t="s">
        <v>276</v>
      </c>
      <c r="D193" s="70" t="s">
        <v>62</v>
      </c>
    </row>
    <row r="194" spans="1:4" x14ac:dyDescent="0.2">
      <c r="A194" s="68"/>
      <c r="B194" s="70" t="s">
        <v>188</v>
      </c>
      <c r="C194" s="71" t="s">
        <v>188</v>
      </c>
      <c r="D194" s="70" t="s">
        <v>62</v>
      </c>
    </row>
    <row r="195" spans="1:4" x14ac:dyDescent="0.2">
      <c r="A195" s="68"/>
      <c r="B195" s="70" t="s">
        <v>57</v>
      </c>
      <c r="C195" s="70" t="s">
        <v>57</v>
      </c>
      <c r="D195" s="70" t="s">
        <v>62</v>
      </c>
    </row>
    <row r="196" spans="1:4" x14ac:dyDescent="0.2">
      <c r="A196" s="68"/>
      <c r="B196" s="70" t="s">
        <v>55</v>
      </c>
      <c r="C196" s="70" t="s">
        <v>55</v>
      </c>
      <c r="D196" s="70" t="s">
        <v>134</v>
      </c>
    </row>
  </sheetData>
  <sortState ref="B2:D197">
    <sortCondition ref="B1"/>
  </sortState>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topLeftCell="A27" workbookViewId="0">
      <selection activeCell="D10" sqref="D10"/>
    </sheetView>
  </sheetViews>
  <sheetFormatPr defaultColWidth="8.88671875" defaultRowHeight="15" x14ac:dyDescent="0.2"/>
  <cols>
    <col min="1" max="1" width="49.44140625" style="36" bestFit="1" customWidth="1"/>
    <col min="2" max="2" width="55" style="37" bestFit="1" customWidth="1"/>
    <col min="3" max="3" width="8.77734375" style="36" bestFit="1" customWidth="1"/>
    <col min="4" max="4" width="30.109375" style="36" customWidth="1"/>
    <col min="5" max="16384" width="8.88671875" style="36"/>
  </cols>
  <sheetData>
    <row r="1" spans="1:7" x14ac:dyDescent="0.2">
      <c r="A1" s="38" t="s">
        <v>60</v>
      </c>
      <c r="B1" s="34" t="s">
        <v>67</v>
      </c>
      <c r="C1" s="38" t="s">
        <v>61</v>
      </c>
      <c r="D1" s="38" t="s">
        <v>79</v>
      </c>
      <c r="E1" s="61"/>
      <c r="G1" s="106"/>
    </row>
    <row r="2" spans="1:7" x14ac:dyDescent="0.2">
      <c r="A2" s="86" t="s">
        <v>219</v>
      </c>
      <c r="B2" s="87" t="s">
        <v>241</v>
      </c>
      <c r="C2" s="36" t="s">
        <v>166</v>
      </c>
      <c r="D2" s="61" t="s">
        <v>80</v>
      </c>
      <c r="E2" s="61"/>
    </row>
    <row r="3" spans="1:7" x14ac:dyDescent="0.2">
      <c r="A3" s="40" t="s">
        <v>211</v>
      </c>
      <c r="B3" s="87" t="s">
        <v>237</v>
      </c>
      <c r="C3" s="36" t="s">
        <v>63</v>
      </c>
      <c r="D3" s="61" t="s">
        <v>225</v>
      </c>
      <c r="E3" s="93"/>
    </row>
    <row r="4" spans="1:7" x14ac:dyDescent="0.2">
      <c r="A4" s="40" t="s">
        <v>213</v>
      </c>
      <c r="B4" s="87" t="s">
        <v>156</v>
      </c>
      <c r="C4" s="36" t="s">
        <v>129</v>
      </c>
      <c r="E4" s="93"/>
    </row>
    <row r="5" spans="1:7" x14ac:dyDescent="0.2">
      <c r="A5" s="106" t="s">
        <v>290</v>
      </c>
      <c r="B5" s="85" t="s">
        <v>259</v>
      </c>
      <c r="C5" s="36" t="s">
        <v>134</v>
      </c>
      <c r="E5" s="93"/>
    </row>
    <row r="6" spans="1:7" x14ac:dyDescent="0.2">
      <c r="A6" s="86" t="s">
        <v>321</v>
      </c>
      <c r="B6" t="s">
        <v>292</v>
      </c>
      <c r="C6" s="36" t="s">
        <v>62</v>
      </c>
      <c r="E6" s="93"/>
    </row>
    <row r="7" spans="1:7" x14ac:dyDescent="0.2">
      <c r="A7" s="86" t="s">
        <v>249</v>
      </c>
      <c r="B7" s="94" t="s">
        <v>243</v>
      </c>
      <c r="C7" s="106" t="s">
        <v>66</v>
      </c>
      <c r="E7" s="93"/>
    </row>
    <row r="8" spans="1:7" x14ac:dyDescent="0.2">
      <c r="A8" s="86" t="s">
        <v>251</v>
      </c>
      <c r="B8" s="94" t="s">
        <v>135</v>
      </c>
      <c r="C8" s="106"/>
      <c r="E8" s="93"/>
    </row>
    <row r="9" spans="1:7" x14ac:dyDescent="0.2">
      <c r="A9" s="40" t="s">
        <v>152</v>
      </c>
      <c r="B9" s="36" t="s">
        <v>207</v>
      </c>
      <c r="E9" s="93"/>
    </row>
    <row r="10" spans="1:7" x14ac:dyDescent="0.2">
      <c r="A10" s="86" t="s">
        <v>258</v>
      </c>
      <c r="B10" s="36" t="s">
        <v>136</v>
      </c>
      <c r="E10" s="93"/>
    </row>
    <row r="11" spans="1:7" x14ac:dyDescent="0.2">
      <c r="A11" s="104" t="s">
        <v>322</v>
      </c>
      <c r="B11" s="85" t="s">
        <v>244</v>
      </c>
      <c r="E11" s="93"/>
    </row>
    <row r="12" spans="1:7" x14ac:dyDescent="0.2">
      <c r="A12" s="40" t="s">
        <v>50</v>
      </c>
      <c r="B12" s="36" t="s">
        <v>173</v>
      </c>
      <c r="E12" s="93"/>
    </row>
    <row r="13" spans="1:7" x14ac:dyDescent="0.2">
      <c r="A13" s="104" t="s">
        <v>323</v>
      </c>
      <c r="B13" s="36" t="s">
        <v>303</v>
      </c>
      <c r="E13" s="93"/>
    </row>
    <row r="14" spans="1:7" x14ac:dyDescent="0.2">
      <c r="A14" s="40" t="s">
        <v>159</v>
      </c>
      <c r="B14" s="36" t="s">
        <v>218</v>
      </c>
      <c r="E14" s="93"/>
    </row>
    <row r="15" spans="1:7" x14ac:dyDescent="0.2">
      <c r="A15" s="86" t="s">
        <v>262</v>
      </c>
      <c r="B15" s="36" t="s">
        <v>137</v>
      </c>
      <c r="E15" s="93"/>
    </row>
    <row r="16" spans="1:7" x14ac:dyDescent="0.2">
      <c r="A16" s="86" t="s">
        <v>264</v>
      </c>
      <c r="B16" s="36" t="s">
        <v>138</v>
      </c>
      <c r="E16" s="93"/>
    </row>
    <row r="17" spans="1:5" x14ac:dyDescent="0.2">
      <c r="A17" s="40" t="s">
        <v>169</v>
      </c>
      <c r="B17" s="85" t="s">
        <v>162</v>
      </c>
      <c r="E17" s="93"/>
    </row>
    <row r="18" spans="1:5" x14ac:dyDescent="0.2">
      <c r="A18" s="104" t="s">
        <v>170</v>
      </c>
      <c r="B18" s="104" t="s">
        <v>211</v>
      </c>
      <c r="E18" s="93"/>
    </row>
    <row r="19" spans="1:5" x14ac:dyDescent="0.2">
      <c r="A19" s="86" t="s">
        <v>267</v>
      </c>
      <c r="B19" s="36" t="s">
        <v>171</v>
      </c>
      <c r="E19" s="93"/>
    </row>
    <row r="20" spans="1:5" x14ac:dyDescent="0.2">
      <c r="A20" s="86" t="s">
        <v>176</v>
      </c>
      <c r="B20" s="90" t="s">
        <v>277</v>
      </c>
      <c r="E20" s="93"/>
    </row>
    <row r="21" spans="1:5" x14ac:dyDescent="0.2">
      <c r="A21" s="40" t="s">
        <v>268</v>
      </c>
      <c r="B21" s="36" t="s">
        <v>213</v>
      </c>
      <c r="E21" s="93"/>
    </row>
    <row r="22" spans="1:5" x14ac:dyDescent="0.2">
      <c r="A22" s="86" t="s">
        <v>45</v>
      </c>
      <c r="B22" s="92" t="s">
        <v>255</v>
      </c>
      <c r="E22" s="93"/>
    </row>
    <row r="23" spans="1:5" x14ac:dyDescent="0.2">
      <c r="A23" s="86" t="s">
        <v>47</v>
      </c>
      <c r="B23" s="36" t="s">
        <v>29</v>
      </c>
      <c r="E23" s="93"/>
    </row>
    <row r="24" spans="1:5" x14ac:dyDescent="0.2">
      <c r="A24" s="40" t="s">
        <v>51</v>
      </c>
      <c r="B24" s="36" t="s">
        <v>212</v>
      </c>
      <c r="E24" s="93"/>
    </row>
    <row r="25" spans="1:5" x14ac:dyDescent="0.2">
      <c r="A25" s="106" t="s">
        <v>52</v>
      </c>
      <c r="B25" s="36" t="s">
        <v>30</v>
      </c>
      <c r="E25" s="93"/>
    </row>
    <row r="26" spans="1:5" x14ac:dyDescent="0.2">
      <c r="A26" s="40" t="s">
        <v>283</v>
      </c>
      <c r="B26" s="36" t="s">
        <v>168</v>
      </c>
      <c r="E26" s="93"/>
    </row>
    <row r="27" spans="1:5" x14ac:dyDescent="0.2">
      <c r="A27" s="86" t="s">
        <v>192</v>
      </c>
      <c r="B27" s="36" t="s">
        <v>234</v>
      </c>
      <c r="E27" s="93"/>
    </row>
    <row r="28" spans="1:5" x14ac:dyDescent="0.2">
      <c r="A28" s="40" t="s">
        <v>256</v>
      </c>
      <c r="B28" s="104" t="s">
        <v>214</v>
      </c>
      <c r="E28" s="93"/>
    </row>
    <row r="29" spans="1:5" x14ac:dyDescent="0.2">
      <c r="A29" s="86" t="s">
        <v>275</v>
      </c>
      <c r="B29" s="36" t="s">
        <v>290</v>
      </c>
      <c r="E29" s="93"/>
    </row>
    <row r="30" spans="1:5" x14ac:dyDescent="0.2">
      <c r="A30" s="40" t="s">
        <v>257</v>
      </c>
      <c r="B30" s="36" t="s">
        <v>15</v>
      </c>
      <c r="E30" s="93"/>
    </row>
    <row r="31" spans="1:5" x14ac:dyDescent="0.2">
      <c r="A31" s="106" t="s">
        <v>66</v>
      </c>
      <c r="B31" s="36" t="s">
        <v>130</v>
      </c>
      <c r="E31" s="93"/>
    </row>
    <row r="32" spans="1:5" x14ac:dyDescent="0.2">
      <c r="A32" s="40" t="s">
        <v>186</v>
      </c>
      <c r="B32" s="36" t="s">
        <v>32</v>
      </c>
      <c r="E32" s="93"/>
    </row>
    <row r="33" spans="1:5" x14ac:dyDescent="0.2">
      <c r="A33" s="86" t="s">
        <v>276</v>
      </c>
      <c r="B33" s="36" t="s">
        <v>189</v>
      </c>
      <c r="E33" s="93"/>
    </row>
    <row r="34" spans="1:5" x14ac:dyDescent="0.2">
      <c r="A34" s="40" t="s">
        <v>288</v>
      </c>
      <c r="B34" s="105" t="s">
        <v>289</v>
      </c>
      <c r="E34" s="93"/>
    </row>
    <row r="35" spans="1:5" x14ac:dyDescent="0.2">
      <c r="A35" s="77" t="s">
        <v>188</v>
      </c>
      <c r="B35" s="104" t="s">
        <v>301</v>
      </c>
      <c r="E35" s="93"/>
    </row>
    <row r="36" spans="1:5" x14ac:dyDescent="0.2">
      <c r="A36" s="40" t="s">
        <v>57</v>
      </c>
      <c r="B36" s="36" t="s">
        <v>208</v>
      </c>
      <c r="E36" s="93"/>
    </row>
    <row r="37" spans="1:5" x14ac:dyDescent="0.2">
      <c r="A37" s="104" t="s">
        <v>55</v>
      </c>
      <c r="B37" s="36" t="s">
        <v>209</v>
      </c>
      <c r="E37" s="93"/>
    </row>
    <row r="38" spans="1:5" x14ac:dyDescent="0.2">
      <c r="A38" s="40"/>
      <c r="B38" s="106" t="s">
        <v>46</v>
      </c>
      <c r="E38" s="93"/>
    </row>
    <row r="39" spans="1:5" x14ac:dyDescent="0.2">
      <c r="A39" s="40"/>
      <c r="B39" s="104" t="s">
        <v>293</v>
      </c>
      <c r="E39" s="93"/>
    </row>
    <row r="40" spans="1:5" x14ac:dyDescent="0.2">
      <c r="A40" s="40"/>
      <c r="B40" s="104" t="s">
        <v>273</v>
      </c>
      <c r="E40" s="93"/>
    </row>
    <row r="41" spans="1:5" x14ac:dyDescent="0.2">
      <c r="A41" s="40"/>
      <c r="B41" s="86" t="s">
        <v>321</v>
      </c>
      <c r="E41" s="93"/>
    </row>
    <row r="42" spans="1:5" x14ac:dyDescent="0.2">
      <c r="A42" s="40"/>
      <c r="B42" s="91" t="s">
        <v>249</v>
      </c>
      <c r="E42" s="93"/>
    </row>
    <row r="43" spans="1:5" x14ac:dyDescent="0.2">
      <c r="A43" s="40"/>
      <c r="B43" s="36" t="s">
        <v>251</v>
      </c>
      <c r="E43" s="93"/>
    </row>
    <row r="44" spans="1:5" x14ac:dyDescent="0.2">
      <c r="A44" s="40"/>
      <c r="B44" s="61" t="s">
        <v>152</v>
      </c>
      <c r="E44" s="93"/>
    </row>
    <row r="45" spans="1:5" x14ac:dyDescent="0.2">
      <c r="A45" s="40"/>
      <c r="B45" s="85" t="s">
        <v>258</v>
      </c>
      <c r="E45" s="93"/>
    </row>
    <row r="46" spans="1:5" x14ac:dyDescent="0.2">
      <c r="A46" s="40"/>
      <c r="B46" s="85" t="s">
        <v>322</v>
      </c>
      <c r="E46" s="93"/>
    </row>
    <row r="47" spans="1:5" x14ac:dyDescent="0.2">
      <c r="A47" s="40"/>
      <c r="B47" s="36" t="s">
        <v>50</v>
      </c>
      <c r="E47" s="93"/>
    </row>
    <row r="48" spans="1:5" x14ac:dyDescent="0.2">
      <c r="A48" s="40"/>
      <c r="B48" s="84" t="s">
        <v>323</v>
      </c>
      <c r="E48" s="93"/>
    </row>
    <row r="49" spans="1:5" x14ac:dyDescent="0.2">
      <c r="A49" s="40"/>
      <c r="B49" s="104" t="s">
        <v>160</v>
      </c>
      <c r="E49" s="93"/>
    </row>
    <row r="50" spans="1:5" x14ac:dyDescent="0.2">
      <c r="A50" s="40"/>
      <c r="B50" s="104" t="s">
        <v>262</v>
      </c>
      <c r="E50" s="93"/>
    </row>
    <row r="51" spans="1:5" x14ac:dyDescent="0.2">
      <c r="A51" s="40"/>
      <c r="B51" s="104" t="s">
        <v>264</v>
      </c>
      <c r="E51" s="93"/>
    </row>
    <row r="52" spans="1:5" x14ac:dyDescent="0.2">
      <c r="A52" s="40"/>
      <c r="B52" s="104" t="s">
        <v>238</v>
      </c>
      <c r="E52" s="93"/>
    </row>
    <row r="53" spans="1:5" x14ac:dyDescent="0.2">
      <c r="A53" s="40"/>
      <c r="B53" s="92" t="s">
        <v>163</v>
      </c>
      <c r="E53" s="93"/>
    </row>
    <row r="54" spans="1:5" x14ac:dyDescent="0.2">
      <c r="A54" s="40"/>
      <c r="B54" s="105" t="s">
        <v>278</v>
      </c>
      <c r="E54" s="93"/>
    </row>
    <row r="55" spans="1:5" s="104" customFormat="1" x14ac:dyDescent="0.2">
      <c r="A55" s="40"/>
      <c r="B55" s="104" t="s">
        <v>260</v>
      </c>
    </row>
    <row r="56" spans="1:5" x14ac:dyDescent="0.2">
      <c r="A56" s="40"/>
      <c r="B56" s="107" t="s">
        <v>294</v>
      </c>
      <c r="E56" s="93"/>
    </row>
    <row r="57" spans="1:5" x14ac:dyDescent="0.2">
      <c r="A57" s="40"/>
      <c r="B57" s="107" t="s">
        <v>310</v>
      </c>
      <c r="E57" s="93"/>
    </row>
    <row r="58" spans="1:5" x14ac:dyDescent="0.2">
      <c r="A58" s="40"/>
      <c r="B58" s="85" t="s">
        <v>245</v>
      </c>
      <c r="E58" s="93"/>
    </row>
    <row r="59" spans="1:5" x14ac:dyDescent="0.2">
      <c r="A59" s="40"/>
      <c r="B59" s="81" t="s">
        <v>254</v>
      </c>
      <c r="E59" s="93"/>
    </row>
    <row r="60" spans="1:5" x14ac:dyDescent="0.2">
      <c r="A60" s="40"/>
      <c r="B60" s="36" t="s">
        <v>246</v>
      </c>
      <c r="E60" s="93"/>
    </row>
    <row r="61" spans="1:5" x14ac:dyDescent="0.2">
      <c r="A61" s="40"/>
      <c r="B61" s="85" t="s">
        <v>131</v>
      </c>
      <c r="E61" s="93"/>
    </row>
    <row r="62" spans="1:5" x14ac:dyDescent="0.2">
      <c r="A62" s="40"/>
      <c r="B62" s="36" t="s">
        <v>33</v>
      </c>
      <c r="E62" s="93"/>
    </row>
    <row r="63" spans="1:5" x14ac:dyDescent="0.2">
      <c r="A63" s="40"/>
      <c r="B63" s="36" t="s">
        <v>272</v>
      </c>
      <c r="E63" s="93"/>
    </row>
    <row r="64" spans="1:5" x14ac:dyDescent="0.2">
      <c r="A64" s="40"/>
      <c r="B64" s="36" t="s">
        <v>235</v>
      </c>
      <c r="E64" s="93"/>
    </row>
    <row r="65" spans="1:5" x14ac:dyDescent="0.2">
      <c r="A65" s="40"/>
      <c r="B65" s="36" t="s">
        <v>132</v>
      </c>
      <c r="E65" s="93"/>
    </row>
    <row r="66" spans="1:5" x14ac:dyDescent="0.2">
      <c r="A66" s="40"/>
      <c r="B66" s="36" t="s">
        <v>170</v>
      </c>
      <c r="E66" s="93"/>
    </row>
    <row r="67" spans="1:5" x14ac:dyDescent="0.2">
      <c r="A67" s="40"/>
      <c r="B67" s="36" t="s">
        <v>267</v>
      </c>
      <c r="E67" s="93"/>
    </row>
    <row r="68" spans="1:5" x14ac:dyDescent="0.2">
      <c r="A68" s="40"/>
      <c r="B68" s="85" t="s">
        <v>139</v>
      </c>
      <c r="E68" s="93"/>
    </row>
    <row r="69" spans="1:5" x14ac:dyDescent="0.2">
      <c r="A69" s="40"/>
      <c r="B69" s="103" t="s">
        <v>34</v>
      </c>
      <c r="E69" s="93"/>
    </row>
    <row r="70" spans="1:5" x14ac:dyDescent="0.2">
      <c r="A70" s="40"/>
      <c r="B70" s="36" t="s">
        <v>140</v>
      </c>
      <c r="E70" s="93"/>
    </row>
    <row r="71" spans="1:5" x14ac:dyDescent="0.2">
      <c r="A71" s="40"/>
      <c r="B71" s="104" t="s">
        <v>176</v>
      </c>
      <c r="E71" s="93"/>
    </row>
    <row r="72" spans="1:5" x14ac:dyDescent="0.2">
      <c r="A72" s="40"/>
      <c r="B72" s="104" t="s">
        <v>298</v>
      </c>
      <c r="E72" s="93"/>
    </row>
    <row r="73" spans="1:5" x14ac:dyDescent="0.2">
      <c r="A73" s="40"/>
      <c r="B73" s="107" t="s">
        <v>297</v>
      </c>
      <c r="E73" s="93"/>
    </row>
    <row r="74" spans="1:5" s="102" customFormat="1" x14ac:dyDescent="0.2">
      <c r="A74" s="40"/>
      <c r="B74" s="106" t="s">
        <v>174</v>
      </c>
    </row>
    <row r="75" spans="1:5" x14ac:dyDescent="0.2">
      <c r="A75" s="40"/>
      <c r="B75" s="98" t="s">
        <v>263</v>
      </c>
      <c r="E75" s="93"/>
    </row>
    <row r="76" spans="1:5" x14ac:dyDescent="0.2">
      <c r="A76" s="40"/>
      <c r="B76" s="36" t="s">
        <v>286</v>
      </c>
      <c r="E76" s="93"/>
    </row>
    <row r="77" spans="1:5" x14ac:dyDescent="0.2">
      <c r="A77" s="40"/>
      <c r="B77" s="36" t="s">
        <v>164</v>
      </c>
      <c r="E77" s="93"/>
    </row>
    <row r="78" spans="1:5" x14ac:dyDescent="0.2">
      <c r="A78" s="40"/>
      <c r="B78" s="85" t="s">
        <v>16</v>
      </c>
      <c r="E78" s="93"/>
    </row>
    <row r="79" spans="1:5" x14ac:dyDescent="0.2">
      <c r="A79" s="40"/>
      <c r="B79" s="85" t="s">
        <v>304</v>
      </c>
      <c r="E79" s="93"/>
    </row>
    <row r="80" spans="1:5" x14ac:dyDescent="0.2">
      <c r="A80" s="40"/>
      <c r="B80" s="101" t="s">
        <v>240</v>
      </c>
      <c r="E80" s="93"/>
    </row>
    <row r="81" spans="1:5" x14ac:dyDescent="0.2">
      <c r="A81" s="40"/>
      <c r="B81" s="36" t="s">
        <v>269</v>
      </c>
      <c r="E81" s="93"/>
    </row>
    <row r="82" spans="1:5" x14ac:dyDescent="0.2">
      <c r="A82" s="40"/>
      <c r="B82" s="85" t="s">
        <v>45</v>
      </c>
      <c r="E82" s="93"/>
    </row>
    <row r="83" spans="1:5" x14ac:dyDescent="0.2">
      <c r="A83" s="40"/>
      <c r="B83" s="36" t="s">
        <v>239</v>
      </c>
      <c r="E83" s="93"/>
    </row>
    <row r="84" spans="1:5" x14ac:dyDescent="0.2">
      <c r="A84" s="40"/>
      <c r="B84" s="36" t="s">
        <v>250</v>
      </c>
      <c r="E84" s="93"/>
    </row>
    <row r="85" spans="1:5" x14ac:dyDescent="0.2">
      <c r="A85" s="40"/>
      <c r="B85" s="36" t="s">
        <v>252</v>
      </c>
      <c r="E85" s="93"/>
    </row>
    <row r="86" spans="1:5" x14ac:dyDescent="0.2">
      <c r="A86" s="40"/>
      <c r="B86" s="36" t="s">
        <v>141</v>
      </c>
      <c r="E86" s="93"/>
    </row>
    <row r="87" spans="1:5" x14ac:dyDescent="0.2">
      <c r="A87" s="40"/>
      <c r="B87" s="36" t="s">
        <v>284</v>
      </c>
      <c r="E87" s="93"/>
    </row>
    <row r="88" spans="1:5" x14ac:dyDescent="0.2">
      <c r="A88" s="40"/>
      <c r="B88" s="36" t="s">
        <v>266</v>
      </c>
      <c r="E88" s="93"/>
    </row>
    <row r="89" spans="1:5" x14ac:dyDescent="0.2">
      <c r="A89" s="40"/>
      <c r="B89" s="80" t="s">
        <v>44</v>
      </c>
      <c r="E89" s="93"/>
    </row>
    <row r="90" spans="1:5" x14ac:dyDescent="0.2">
      <c r="A90" s="40"/>
      <c r="B90" s="36" t="s">
        <v>142</v>
      </c>
      <c r="E90" s="93"/>
    </row>
    <row r="91" spans="1:5" x14ac:dyDescent="0.2">
      <c r="A91" s="40"/>
      <c r="B91" s="36" t="s">
        <v>158</v>
      </c>
      <c r="E91" s="93"/>
    </row>
    <row r="92" spans="1:5" x14ac:dyDescent="0.2">
      <c r="A92" s="40"/>
      <c r="B92" s="36" t="s">
        <v>58</v>
      </c>
      <c r="E92" s="93"/>
    </row>
    <row r="93" spans="1:5" x14ac:dyDescent="0.2">
      <c r="A93" s="40"/>
      <c r="B93" s="96" t="s">
        <v>48</v>
      </c>
      <c r="E93" s="93"/>
    </row>
    <row r="94" spans="1:5" x14ac:dyDescent="0.2">
      <c r="A94" s="40"/>
      <c r="B94" s="97" t="s">
        <v>190</v>
      </c>
      <c r="E94" s="93"/>
    </row>
    <row r="95" spans="1:5" x14ac:dyDescent="0.2">
      <c r="A95" s="40"/>
      <c r="B95" s="36" t="s">
        <v>302</v>
      </c>
      <c r="E95" s="93"/>
    </row>
    <row r="96" spans="1:5" x14ac:dyDescent="0.2">
      <c r="A96" s="40"/>
      <c r="B96" s="85" t="s">
        <v>215</v>
      </c>
      <c r="E96" s="93"/>
    </row>
    <row r="97" spans="1:5" x14ac:dyDescent="0.2">
      <c r="A97" s="40"/>
      <c r="B97" s="36" t="s">
        <v>35</v>
      </c>
      <c r="E97" s="93"/>
    </row>
    <row r="98" spans="1:5" x14ac:dyDescent="0.2">
      <c r="A98" s="40"/>
      <c r="B98" s="36" t="s">
        <v>53</v>
      </c>
      <c r="E98" s="93"/>
    </row>
    <row r="99" spans="1:5" x14ac:dyDescent="0.2">
      <c r="A99" s="40"/>
      <c r="B99" s="85" t="s">
        <v>183</v>
      </c>
      <c r="E99" s="93"/>
    </row>
    <row r="100" spans="1:5" x14ac:dyDescent="0.2">
      <c r="A100" s="40"/>
      <c r="B100" s="94" t="s">
        <v>21</v>
      </c>
      <c r="E100" s="93"/>
    </row>
    <row r="101" spans="1:5" x14ac:dyDescent="0.2">
      <c r="A101" s="40"/>
      <c r="B101" s="36" t="s">
        <v>280</v>
      </c>
      <c r="E101" s="93"/>
    </row>
    <row r="102" spans="1:5" x14ac:dyDescent="0.2">
      <c r="A102" s="40"/>
      <c r="B102" s="89" t="s">
        <v>54</v>
      </c>
      <c r="E102" s="93"/>
    </row>
    <row r="103" spans="1:5" x14ac:dyDescent="0.2">
      <c r="A103" s="40"/>
      <c r="B103" s="102" t="s">
        <v>36</v>
      </c>
      <c r="E103" s="93"/>
    </row>
    <row r="104" spans="1:5" x14ac:dyDescent="0.2">
      <c r="A104" s="40"/>
      <c r="B104" s="36" t="s">
        <v>261</v>
      </c>
      <c r="E104" s="93"/>
    </row>
    <row r="105" spans="1:5" x14ac:dyDescent="0.2">
      <c r="A105" s="40"/>
      <c r="B105" s="36" t="s">
        <v>41</v>
      </c>
      <c r="E105" s="93"/>
    </row>
    <row r="106" spans="1:5" x14ac:dyDescent="0.2">
      <c r="A106" s="40"/>
      <c r="B106" s="99" t="s">
        <v>17</v>
      </c>
      <c r="E106" s="93"/>
    </row>
    <row r="107" spans="1:5" x14ac:dyDescent="0.2">
      <c r="A107" s="40"/>
      <c r="B107" s="101" t="s">
        <v>265</v>
      </c>
      <c r="E107" s="93"/>
    </row>
    <row r="108" spans="1:5" x14ac:dyDescent="0.2">
      <c r="A108" s="40"/>
      <c r="B108" s="94" t="s">
        <v>242</v>
      </c>
      <c r="E108" s="93"/>
    </row>
    <row r="109" spans="1:5" x14ac:dyDescent="0.2">
      <c r="A109" s="40"/>
      <c r="B109" s="82" t="s">
        <v>178</v>
      </c>
      <c r="E109" s="93"/>
    </row>
    <row r="110" spans="1:5" x14ac:dyDescent="0.2">
      <c r="A110" s="40"/>
      <c r="B110" s="80" t="s">
        <v>52</v>
      </c>
      <c r="E110" s="93"/>
    </row>
    <row r="111" spans="1:5" x14ac:dyDescent="0.2">
      <c r="A111" s="40"/>
      <c r="B111" s="36" t="s">
        <v>285</v>
      </c>
      <c r="E111" s="93"/>
    </row>
    <row r="112" spans="1:5" s="100" customFormat="1" x14ac:dyDescent="0.2">
      <c r="A112" s="40"/>
      <c r="B112" s="103" t="s">
        <v>184</v>
      </c>
    </row>
    <row r="113" spans="1:5" x14ac:dyDescent="0.2">
      <c r="A113" s="40"/>
      <c r="B113" s="36" t="s">
        <v>180</v>
      </c>
      <c r="E113" s="93"/>
    </row>
    <row r="114" spans="1:5" x14ac:dyDescent="0.2">
      <c r="A114" s="40"/>
      <c r="B114" s="36" t="s">
        <v>282</v>
      </c>
      <c r="E114" s="93"/>
    </row>
    <row r="115" spans="1:5" x14ac:dyDescent="0.2">
      <c r="A115" s="40"/>
      <c r="B115" s="36" t="s">
        <v>283</v>
      </c>
      <c r="E115" s="93"/>
    </row>
    <row r="116" spans="1:5" x14ac:dyDescent="0.2">
      <c r="A116" s="40"/>
      <c r="B116" s="85" t="s">
        <v>167</v>
      </c>
      <c r="E116" s="93"/>
    </row>
    <row r="117" spans="1:5" s="99" customFormat="1" x14ac:dyDescent="0.2">
      <c r="A117" s="40"/>
      <c r="B117" s="36" t="s">
        <v>37</v>
      </c>
    </row>
    <row r="118" spans="1:5" s="102" customFormat="1" x14ac:dyDescent="0.2">
      <c r="A118" s="40"/>
      <c r="B118" s="36" t="s">
        <v>143</v>
      </c>
    </row>
    <row r="119" spans="1:5" x14ac:dyDescent="0.2">
      <c r="A119" s="40"/>
      <c r="B119" s="36" t="s">
        <v>25</v>
      </c>
      <c r="E119" s="93"/>
    </row>
    <row r="120" spans="1:5" x14ac:dyDescent="0.2">
      <c r="A120" s="40"/>
      <c r="B120" s="85" t="s">
        <v>287</v>
      </c>
      <c r="E120" s="93"/>
    </row>
    <row r="121" spans="1:5" x14ac:dyDescent="0.2">
      <c r="A121" s="40"/>
      <c r="B121" s="36" t="s">
        <v>181</v>
      </c>
      <c r="E121" s="93"/>
    </row>
    <row r="122" spans="1:5" x14ac:dyDescent="0.2">
      <c r="A122" s="40"/>
      <c r="B122" s="36" t="s">
        <v>144</v>
      </c>
      <c r="E122" s="93"/>
    </row>
    <row r="123" spans="1:5" x14ac:dyDescent="0.2">
      <c r="A123" s="40"/>
      <c r="B123" s="36" t="s">
        <v>185</v>
      </c>
      <c r="E123" s="93"/>
    </row>
    <row r="124" spans="1:5" x14ac:dyDescent="0.2">
      <c r="A124" s="40"/>
      <c r="B124" s="98" t="s">
        <v>145</v>
      </c>
      <c r="E124" s="93"/>
    </row>
    <row r="125" spans="1:5" x14ac:dyDescent="0.2">
      <c r="A125" s="40"/>
      <c r="B125" s="36" t="s">
        <v>270</v>
      </c>
      <c r="E125" s="93"/>
    </row>
    <row r="126" spans="1:5" x14ac:dyDescent="0.2">
      <c r="A126" s="40"/>
      <c r="B126" s="36" t="s">
        <v>38</v>
      </c>
      <c r="E126" s="93"/>
    </row>
    <row r="127" spans="1:5" x14ac:dyDescent="0.2">
      <c r="A127" s="40"/>
      <c r="B127" s="36" t="s">
        <v>18</v>
      </c>
      <c r="E127" s="93"/>
    </row>
    <row r="128" spans="1:5" x14ac:dyDescent="0.2">
      <c r="A128" s="40"/>
      <c r="B128" s="88" t="s">
        <v>146</v>
      </c>
      <c r="E128" s="93"/>
    </row>
    <row r="129" spans="1:5" x14ac:dyDescent="0.2">
      <c r="A129" s="40"/>
      <c r="B129" s="36" t="s">
        <v>281</v>
      </c>
      <c r="E129" s="93"/>
    </row>
    <row r="130" spans="1:5" x14ac:dyDescent="0.2">
      <c r="A130" s="40"/>
      <c r="B130" s="92" t="s">
        <v>193</v>
      </c>
      <c r="E130" s="93"/>
    </row>
    <row r="131" spans="1:5" x14ac:dyDescent="0.2">
      <c r="A131" s="40"/>
      <c r="B131" s="36" t="s">
        <v>192</v>
      </c>
      <c r="E131" s="93"/>
    </row>
    <row r="132" spans="1:5" x14ac:dyDescent="0.2">
      <c r="A132" s="40"/>
      <c r="B132" s="85" t="s">
        <v>56</v>
      </c>
      <c r="E132" s="93"/>
    </row>
    <row r="133" spans="1:5" x14ac:dyDescent="0.2">
      <c r="A133" s="40"/>
      <c r="B133" s="36" t="s">
        <v>42</v>
      </c>
      <c r="E133" s="93"/>
    </row>
    <row r="134" spans="1:5" x14ac:dyDescent="0.2">
      <c r="A134" s="40"/>
      <c r="B134" s="36" t="s">
        <v>271</v>
      </c>
      <c r="E134" s="93"/>
    </row>
    <row r="135" spans="1:5" x14ac:dyDescent="0.2">
      <c r="A135" s="40"/>
      <c r="B135" s="36" t="s">
        <v>133</v>
      </c>
      <c r="E135" s="93"/>
    </row>
    <row r="136" spans="1:5" x14ac:dyDescent="0.2">
      <c r="A136" s="40"/>
      <c r="B136" s="36" t="s">
        <v>256</v>
      </c>
      <c r="E136" s="93"/>
    </row>
    <row r="137" spans="1:5" x14ac:dyDescent="0.2">
      <c r="A137" s="40"/>
      <c r="B137" s="36" t="s">
        <v>275</v>
      </c>
      <c r="E137" s="93"/>
    </row>
    <row r="138" spans="1:5" x14ac:dyDescent="0.2">
      <c r="A138" s="40"/>
      <c r="B138" s="36" t="s">
        <v>257</v>
      </c>
      <c r="E138" s="93"/>
    </row>
    <row r="139" spans="1:5" x14ac:dyDescent="0.2">
      <c r="A139" s="40"/>
      <c r="B139" s="80" t="s">
        <v>296</v>
      </c>
      <c r="E139" s="93"/>
    </row>
    <row r="140" spans="1:5" x14ac:dyDescent="0.2">
      <c r="A140" s="40"/>
      <c r="B140" s="104" t="s">
        <v>177</v>
      </c>
      <c r="E140" s="93"/>
    </row>
    <row r="141" spans="1:5" x14ac:dyDescent="0.2">
      <c r="A141" s="40"/>
      <c r="B141" s="79" t="s">
        <v>309</v>
      </c>
      <c r="E141" s="93"/>
    </row>
    <row r="142" spans="1:5" x14ac:dyDescent="0.2">
      <c r="A142" s="40"/>
      <c r="B142" s="107" t="s">
        <v>66</v>
      </c>
      <c r="E142" s="93"/>
    </row>
    <row r="143" spans="1:5" x14ac:dyDescent="0.2">
      <c r="A143" s="40"/>
      <c r="B143" s="104" t="s">
        <v>191</v>
      </c>
      <c r="E143" s="93"/>
    </row>
    <row r="144" spans="1:5" x14ac:dyDescent="0.2">
      <c r="A144" s="40"/>
      <c r="B144" s="104" t="s">
        <v>22</v>
      </c>
      <c r="E144" s="93"/>
    </row>
    <row r="145" spans="1:5" x14ac:dyDescent="0.2">
      <c r="A145" s="40"/>
      <c r="B145" s="36" t="s">
        <v>279</v>
      </c>
      <c r="E145" s="93"/>
    </row>
    <row r="146" spans="1:5" x14ac:dyDescent="0.2">
      <c r="A146" s="40"/>
      <c r="B146" s="36" t="s">
        <v>23</v>
      </c>
      <c r="E146" s="93"/>
    </row>
    <row r="147" spans="1:5" x14ac:dyDescent="0.2">
      <c r="A147" s="40"/>
      <c r="B147" s="36" t="s">
        <v>182</v>
      </c>
      <c r="E147" s="93"/>
    </row>
    <row r="148" spans="1:5" x14ac:dyDescent="0.2">
      <c r="A148" s="40"/>
      <c r="B148" s="36" t="s">
        <v>26</v>
      </c>
      <c r="E148" s="93"/>
    </row>
    <row r="149" spans="1:5" x14ac:dyDescent="0.2">
      <c r="A149" s="40"/>
      <c r="B149" s="36" t="s">
        <v>157</v>
      </c>
      <c r="E149" s="93"/>
    </row>
    <row r="150" spans="1:5" s="95" customFormat="1" x14ac:dyDescent="0.2">
      <c r="A150" s="40"/>
      <c r="B150" s="85" t="s">
        <v>305</v>
      </c>
    </row>
    <row r="151" spans="1:5" x14ac:dyDescent="0.2">
      <c r="A151" s="40"/>
      <c r="B151" s="36" t="s">
        <v>27</v>
      </c>
      <c r="E151" s="93"/>
    </row>
    <row r="152" spans="1:5" x14ac:dyDescent="0.2">
      <c r="A152" s="40"/>
      <c r="B152" s="36" t="s">
        <v>39</v>
      </c>
      <c r="E152" s="93"/>
    </row>
    <row r="153" spans="1:5" x14ac:dyDescent="0.2">
      <c r="A153" s="40"/>
      <c r="B153" s="85" t="s">
        <v>247</v>
      </c>
      <c r="E153" s="93"/>
    </row>
    <row r="154" spans="1:5" x14ac:dyDescent="0.2">
      <c r="A154" s="40"/>
      <c r="B154" s="36" t="s">
        <v>306</v>
      </c>
      <c r="E154" s="93"/>
    </row>
    <row r="155" spans="1:5" x14ac:dyDescent="0.2">
      <c r="A155" s="40"/>
      <c r="B155" s="36" t="s">
        <v>186</v>
      </c>
      <c r="E155" s="93"/>
    </row>
    <row r="156" spans="1:5" x14ac:dyDescent="0.2">
      <c r="A156" s="40"/>
      <c r="B156" s="36" t="s">
        <v>40</v>
      </c>
      <c r="E156" s="93"/>
    </row>
    <row r="157" spans="1:5" x14ac:dyDescent="0.2">
      <c r="A157" s="40"/>
      <c r="B157" s="95" t="s">
        <v>276</v>
      </c>
      <c r="E157" s="93"/>
    </row>
    <row r="158" spans="1:5" x14ac:dyDescent="0.2">
      <c r="A158" s="40"/>
      <c r="B158" s="36" t="s">
        <v>49</v>
      </c>
      <c r="E158" s="93"/>
    </row>
    <row r="159" spans="1:5" x14ac:dyDescent="0.2">
      <c r="A159" s="40"/>
      <c r="B159" s="36" t="s">
        <v>210</v>
      </c>
      <c r="E159" s="93"/>
    </row>
    <row r="160" spans="1:5" x14ac:dyDescent="0.2">
      <c r="A160" s="40"/>
      <c r="B160" s="36" t="s">
        <v>307</v>
      </c>
      <c r="E160" s="93"/>
    </row>
    <row r="161" spans="1:5" x14ac:dyDescent="0.2">
      <c r="A161" s="40"/>
      <c r="B161" s="36" t="s">
        <v>216</v>
      </c>
      <c r="E161" s="93"/>
    </row>
    <row r="162" spans="1:5" x14ac:dyDescent="0.2">
      <c r="A162" s="40"/>
      <c r="B162" s="92" t="s">
        <v>147</v>
      </c>
      <c r="E162" s="93"/>
    </row>
    <row r="163" spans="1:5" x14ac:dyDescent="0.2">
      <c r="A163" s="40"/>
      <c r="B163" s="36" t="s">
        <v>308</v>
      </c>
      <c r="E163" s="93"/>
    </row>
    <row r="164" spans="1:5" x14ac:dyDescent="0.2">
      <c r="A164" s="40"/>
      <c r="B164" s="82" t="s">
        <v>236</v>
      </c>
      <c r="E164" s="93"/>
    </row>
    <row r="165" spans="1:5" x14ac:dyDescent="0.2">
      <c r="A165" s="40"/>
      <c r="B165" s="36" t="s">
        <v>19</v>
      </c>
      <c r="E165" s="93"/>
    </row>
    <row r="166" spans="1:5" x14ac:dyDescent="0.2">
      <c r="A166" s="40"/>
      <c r="B166" s="36" t="s">
        <v>148</v>
      </c>
      <c r="E166" s="93"/>
    </row>
    <row r="167" spans="1:5" x14ac:dyDescent="0.2">
      <c r="A167" s="40"/>
      <c r="B167" s="36" t="s">
        <v>153</v>
      </c>
      <c r="E167" s="93"/>
    </row>
    <row r="168" spans="1:5" x14ac:dyDescent="0.2">
      <c r="A168" s="40"/>
      <c r="B168" s="36" t="s">
        <v>187</v>
      </c>
      <c r="E168" s="93"/>
    </row>
    <row r="169" spans="1:5" x14ac:dyDescent="0.2">
      <c r="A169" s="40"/>
      <c r="B169" s="104" t="s">
        <v>59</v>
      </c>
      <c r="E169" s="93"/>
    </row>
    <row r="170" spans="1:5" x14ac:dyDescent="0.2">
      <c r="A170" s="40"/>
      <c r="B170" s="104" t="s">
        <v>31</v>
      </c>
      <c r="E170" s="93"/>
    </row>
    <row r="171" spans="1:5" x14ac:dyDescent="0.2">
      <c r="A171" s="40"/>
      <c r="B171" s="104" t="s">
        <v>295</v>
      </c>
      <c r="E171" s="93"/>
    </row>
    <row r="172" spans="1:5" x14ac:dyDescent="0.2">
      <c r="A172" s="40"/>
      <c r="B172" s="104" t="s">
        <v>165</v>
      </c>
      <c r="E172" s="93"/>
    </row>
    <row r="173" spans="1:5" x14ac:dyDescent="0.2">
      <c r="A173" s="40"/>
      <c r="B173" s="106" t="s">
        <v>149</v>
      </c>
      <c r="E173" s="93"/>
    </row>
    <row r="174" spans="1:5" x14ac:dyDescent="0.2">
      <c r="A174" s="40"/>
      <c r="B174" s="36" t="s">
        <v>248</v>
      </c>
      <c r="E174" s="93"/>
    </row>
    <row r="175" spans="1:5" x14ac:dyDescent="0.2">
      <c r="A175" s="40"/>
      <c r="B175" s="36" t="s">
        <v>179</v>
      </c>
      <c r="E175" s="93"/>
    </row>
    <row r="176" spans="1:5" x14ac:dyDescent="0.2">
      <c r="A176" s="40"/>
      <c r="B176" s="36" t="s">
        <v>217</v>
      </c>
      <c r="E176" s="93"/>
    </row>
    <row r="177" spans="1:5" x14ac:dyDescent="0.2">
      <c r="A177" s="40"/>
      <c r="B177" s="36" t="s">
        <v>232</v>
      </c>
      <c r="E177" s="93"/>
    </row>
    <row r="178" spans="1:5" s="103" customFormat="1" x14ac:dyDescent="0.2">
      <c r="A178" s="40"/>
      <c r="B178" s="104" t="s">
        <v>28</v>
      </c>
    </row>
    <row r="179" spans="1:5" x14ac:dyDescent="0.2">
      <c r="A179" s="40"/>
      <c r="B179" s="104" t="s">
        <v>188</v>
      </c>
      <c r="E179" s="93"/>
    </row>
    <row r="180" spans="1:5" x14ac:dyDescent="0.2">
      <c r="A180" s="40"/>
      <c r="B180" s="106" t="s">
        <v>299</v>
      </c>
      <c r="E180" s="93"/>
    </row>
    <row r="181" spans="1:5" x14ac:dyDescent="0.2">
      <c r="A181" s="40"/>
      <c r="B181" s="106" t="s">
        <v>300</v>
      </c>
      <c r="E181" s="93"/>
    </row>
    <row r="182" spans="1:5" x14ac:dyDescent="0.2">
      <c r="A182" s="40"/>
      <c r="B182" s="107" t="s">
        <v>20</v>
      </c>
      <c r="E182" s="93"/>
    </row>
    <row r="183" spans="1:5" x14ac:dyDescent="0.2">
      <c r="A183" s="40"/>
      <c r="B183" s="107" t="s">
        <v>57</v>
      </c>
      <c r="E183" s="93"/>
    </row>
    <row r="184" spans="1:5" x14ac:dyDescent="0.2">
      <c r="A184" s="40"/>
      <c r="B184" s="85" t="s">
        <v>175</v>
      </c>
      <c r="E184" s="93"/>
    </row>
    <row r="185" spans="1:5" x14ac:dyDescent="0.2">
      <c r="A185" s="40"/>
      <c r="B185" s="36" t="s">
        <v>24</v>
      </c>
      <c r="E185" s="93"/>
    </row>
    <row r="186" spans="1:5" x14ac:dyDescent="0.2">
      <c r="A186" s="40"/>
      <c r="B186" s="36" t="s">
        <v>161</v>
      </c>
      <c r="E186" s="93"/>
    </row>
    <row r="187" spans="1:5" x14ac:dyDescent="0.2">
      <c r="A187" s="40"/>
      <c r="B187" s="36" t="s">
        <v>154</v>
      </c>
      <c r="E187" s="93"/>
    </row>
    <row r="188" spans="1:5" x14ac:dyDescent="0.2">
      <c r="A188" s="40"/>
      <c r="B188" s="36" t="s">
        <v>253</v>
      </c>
      <c r="E188" s="93"/>
    </row>
    <row r="189" spans="1:5" x14ac:dyDescent="0.2">
      <c r="A189" s="40"/>
      <c r="B189" s="36" t="s">
        <v>150</v>
      </c>
      <c r="E189" s="93"/>
    </row>
    <row r="190" spans="1:5" s="81" customFormat="1" x14ac:dyDescent="0.2">
      <c r="A190" s="40"/>
      <c r="B190" s="36" t="s">
        <v>55</v>
      </c>
      <c r="E190" s="93"/>
    </row>
    <row r="191" spans="1:5" x14ac:dyDescent="0.2">
      <c r="A191" s="40"/>
      <c r="B191" s="36" t="s">
        <v>151</v>
      </c>
      <c r="E191" s="93"/>
    </row>
    <row r="192" spans="1:5" x14ac:dyDescent="0.2">
      <c r="A192" s="40"/>
      <c r="B192" s="85" t="s">
        <v>155</v>
      </c>
      <c r="E192" s="93"/>
    </row>
    <row r="193" spans="1:5" x14ac:dyDescent="0.2">
      <c r="A193" s="40"/>
      <c r="B193" s="104" t="s">
        <v>43</v>
      </c>
      <c r="E193" s="93"/>
    </row>
    <row r="194" spans="1:5" x14ac:dyDescent="0.2">
      <c r="A194" s="40"/>
      <c r="B194" s="104" t="s">
        <v>172</v>
      </c>
      <c r="E194" s="93"/>
    </row>
    <row r="195" spans="1:5" x14ac:dyDescent="0.2">
      <c r="A195" s="40"/>
      <c r="B195" s="104" t="s">
        <v>274</v>
      </c>
      <c r="E195" s="93"/>
    </row>
    <row r="196" spans="1:5" x14ac:dyDescent="0.2">
      <c r="A196" s="40"/>
      <c r="E196" s="93"/>
    </row>
    <row r="197" spans="1:5" x14ac:dyDescent="0.2">
      <c r="A197" s="40"/>
      <c r="B197" s="36"/>
      <c r="E197" s="93"/>
    </row>
    <row r="198" spans="1:5" x14ac:dyDescent="0.2">
      <c r="A198" s="40"/>
      <c r="B198" s="36"/>
      <c r="E198" s="93"/>
    </row>
    <row r="199" spans="1:5" x14ac:dyDescent="0.2">
      <c r="A199" s="40"/>
      <c r="B199" s="36"/>
      <c r="E199" s="93"/>
    </row>
    <row r="200" spans="1:5" x14ac:dyDescent="0.2">
      <c r="A200" s="40"/>
      <c r="B200" s="36"/>
      <c r="D200" s="93"/>
      <c r="E200" s="93"/>
    </row>
    <row r="201" spans="1:5" x14ac:dyDescent="0.2">
      <c r="A201" s="40"/>
      <c r="B201" s="36"/>
      <c r="D201" s="93"/>
      <c r="E201" s="93"/>
    </row>
    <row r="202" spans="1:5" x14ac:dyDescent="0.2">
      <c r="A202" s="40"/>
      <c r="B202" s="36"/>
      <c r="D202" s="93"/>
      <c r="E202" s="93"/>
    </row>
    <row r="203" spans="1:5" x14ac:dyDescent="0.2">
      <c r="A203" s="40"/>
      <c r="B203" s="36"/>
      <c r="D203" s="93"/>
      <c r="E203" s="93"/>
    </row>
    <row r="204" spans="1:5" x14ac:dyDescent="0.2">
      <c r="A204" s="40"/>
      <c r="B204" s="36"/>
      <c r="D204" s="93"/>
      <c r="E204" s="93"/>
    </row>
    <row r="205" spans="1:5" x14ac:dyDescent="0.2">
      <c r="A205" s="40"/>
      <c r="B205" s="36"/>
      <c r="D205" s="93"/>
      <c r="E205" s="93"/>
    </row>
    <row r="206" spans="1:5" x14ac:dyDescent="0.2">
      <c r="A206" s="40"/>
      <c r="B206" s="41"/>
      <c r="D206" s="93"/>
      <c r="E206" s="93"/>
    </row>
    <row r="207" spans="1:5" x14ac:dyDescent="0.2">
      <c r="A207" s="40"/>
      <c r="B207" s="41"/>
      <c r="D207" s="93"/>
      <c r="E207" s="93"/>
    </row>
    <row r="208" spans="1:5" x14ac:dyDescent="0.2">
      <c r="A208" s="40"/>
      <c r="B208" s="41"/>
      <c r="D208" s="93"/>
      <c r="E208" s="93"/>
    </row>
    <row r="209" spans="1:5" x14ac:dyDescent="0.2">
      <c r="A209" s="40"/>
      <c r="B209" s="41"/>
      <c r="D209" s="93"/>
      <c r="E209" s="93"/>
    </row>
    <row r="210" spans="1:5" x14ac:dyDescent="0.2">
      <c r="A210" s="40"/>
      <c r="B210" s="40"/>
      <c r="D210" s="93"/>
      <c r="E210" s="93"/>
    </row>
    <row r="211" spans="1:5" x14ac:dyDescent="0.2">
      <c r="A211" s="40"/>
      <c r="B211" s="40"/>
      <c r="D211" s="93"/>
      <c r="E211" s="93"/>
    </row>
    <row r="212" spans="1:5" x14ac:dyDescent="0.2">
      <c r="A212" s="39"/>
      <c r="B212" s="41"/>
      <c r="D212" s="93"/>
      <c r="E212" s="93"/>
    </row>
    <row r="213" spans="1:5" x14ac:dyDescent="0.2">
      <c r="A213" s="39"/>
      <c r="B213" s="40"/>
      <c r="D213" s="93"/>
      <c r="E213" s="93"/>
    </row>
    <row r="214" spans="1:5" x14ac:dyDescent="0.2">
      <c r="A214" s="39"/>
      <c r="B214" s="41"/>
      <c r="D214" s="93"/>
      <c r="E214" s="93"/>
    </row>
    <row r="215" spans="1:5" x14ac:dyDescent="0.2">
      <c r="A215" s="39"/>
      <c r="B215" s="40"/>
      <c r="D215" s="93"/>
      <c r="E215" s="93"/>
    </row>
    <row r="216" spans="1:5" x14ac:dyDescent="0.2">
      <c r="A216" s="39"/>
      <c r="B216" s="40"/>
      <c r="D216" s="93"/>
    </row>
    <row r="217" spans="1:5" x14ac:dyDescent="0.2">
      <c r="A217" s="39"/>
      <c r="B217" s="40"/>
      <c r="D217" s="93"/>
    </row>
    <row r="218" spans="1:5" x14ac:dyDescent="0.2">
      <c r="A218" s="39"/>
      <c r="B218" s="40"/>
      <c r="D218" s="93"/>
    </row>
    <row r="219" spans="1:5" x14ac:dyDescent="0.2">
      <c r="A219" s="39"/>
      <c r="B219" s="40"/>
      <c r="D219" s="93"/>
    </row>
    <row r="220" spans="1:5" x14ac:dyDescent="0.2">
      <c r="A220" s="39"/>
      <c r="B220" s="40"/>
      <c r="D220" s="93"/>
    </row>
    <row r="221" spans="1:5" x14ac:dyDescent="0.2">
      <c r="A221" s="39"/>
      <c r="B221" s="35"/>
    </row>
    <row r="222" spans="1:5" x14ac:dyDescent="0.2">
      <c r="A222" s="39"/>
      <c r="B222" s="35"/>
    </row>
    <row r="223" spans="1:5" x14ac:dyDescent="0.2">
      <c r="A223" s="39"/>
      <c r="B223" s="35"/>
    </row>
    <row r="224" spans="1:5"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B235" s="35"/>
    </row>
    <row r="236" spans="1:2" x14ac:dyDescent="0.2">
      <c r="B236" s="35"/>
    </row>
    <row r="237" spans="1:2" x14ac:dyDescent="0.2">
      <c r="A237" s="39"/>
      <c r="B237" s="35"/>
    </row>
    <row r="238" spans="1:2" x14ac:dyDescent="0.2">
      <c r="A238" s="39"/>
      <c r="B238" s="35"/>
    </row>
    <row r="239" spans="1:2" x14ac:dyDescent="0.2">
      <c r="A239" s="39"/>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5"/>
      <c r="B299" s="35"/>
    </row>
    <row r="300" spans="1:2" x14ac:dyDescent="0.2">
      <c r="A300" s="35"/>
      <c r="B300" s="35"/>
    </row>
    <row r="301" spans="1:2" x14ac:dyDescent="0.2">
      <c r="A301" s="39"/>
      <c r="B301" s="35"/>
    </row>
    <row r="302" spans="1:2" x14ac:dyDescent="0.2">
      <c r="A302" s="39"/>
      <c r="B302" s="35"/>
    </row>
    <row r="303" spans="1:2" x14ac:dyDescent="0.2">
      <c r="A303" s="39"/>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row>
    <row r="309" spans="1:2" x14ac:dyDescent="0.2">
      <c r="A309" s="39"/>
    </row>
    <row r="310" spans="1:2" x14ac:dyDescent="0.2">
      <c r="A310" s="39"/>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sheetData>
  <sheetProtection algorithmName="SHA-512" hashValue="+HUtpT/QoFxoSwBa3siYYql7Ne8+IOC7zFnY3pK3p8UPc8F2wYhPQ+w2M63mH5LEpmyiRnoxfbn1IhcF9mdvEA==" saltValue="MJXjk5bz0OJfqKKL9n9WBw==" spinCount="100000" sheet="1" objects="1" scenarios="1"/>
  <sortState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Cover sheet</vt:lpstr>
      <vt:lpstr>Data fields</vt:lpstr>
      <vt:lpstr>Data sheet</vt:lpstr>
      <vt:lpstr>List of Organisations</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Kilmartin, Maddie</cp:lastModifiedBy>
  <cp:lastPrinted>2011-05-16T09:46:00Z</cp:lastPrinted>
  <dcterms:created xsi:type="dcterms:W3CDTF">2011-03-30T15:28:39Z</dcterms:created>
  <dcterms:modified xsi:type="dcterms:W3CDTF">2018-02-12T16:25:17Z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