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1. April\"/>
    </mc:Choice>
  </mc:AlternateContent>
  <xr:revisionPtr revIDLastSave="0" documentId="13_ncr:1_{B7560918-6DDE-455C-B711-45BE58225EF5}"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<sst xmlns="http://schemas.openxmlformats.org/spreadsheetml/2006/main" count="929" uniqueCount="301">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</sst>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AC1" zoomScale="70" zoomScaleNormal="70" workbookViewId="0">
      <selection activeCell="AL2" sqref="AL2:AM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2023</v>
      </c>
      <c r="B2" s="15" t="s">
        <v>207</v>
      </c>
      <c r="C2" s="14" t="s">
        <v>38</v>
      </c>
      <c r="D2" s="14" t="s">
        <v>43</v>
      </c>
      <c r="E2" s="14" t="s">
        <v>38</v>
      </c>
      <c r="F2" s="54">
        <v>1489</v>
      </c>
      <c r="G2" s="54">
        <v>1061.04</v>
      </c>
      <c r="H2" s="54">
        <v>722</v>
      </c>
      <c r="I2" s="54">
        <v>671.45</v>
      </c>
      <c r="J2" s="54">
        <v>2568</v>
      </c>
      <c r="K2" s="54">
        <v>2471.51999999999</v>
      </c>
      <c r="L2" s="54">
        <v>1116</v>
      </c>
      <c r="M2" s="54">
        <v>1076.43</v>
      </c>
      <c r="N2" s="54">
        <v>94</v>
      </c>
      <c r="O2" s="54">
        <v>92.39</v>
      </c>
      <c r="P2" s="55"/>
      <c r="Q2" s="55"/>
      <c r="R2" s="6">
        <f>SUM(F2,H2,J2,L2,N2,P2)</f>
        <v>5989</v>
      </c>
      <c r="S2" s="6">
        <f t="shared" ref="S2" si="0">SUM(G2,I2,K2,M2,O2,Q2)</f>
        <v>5372.8299999999908</v>
      </c>
      <c r="T2" s="56">
        <v>82</v>
      </c>
      <c r="U2" s="56">
        <v>82</v>
      </c>
      <c r="V2" s="56">
        <v>75</v>
      </c>
      <c r="W2" s="56">
        <v>75</v>
      </c>
      <c r="X2" s="56">
        <v>0</v>
      </c>
      <c r="Y2" s="56">
        <v>0</v>
      </c>
      <c r="Z2" s="37">
        <f>SUM(T2,V2,X2)</f>
        <v>157</v>
      </c>
      <c r="AA2" s="37">
        <f t="shared" ref="AA2" si="1">SUM(U2,W2,Y2)</f>
        <v>157</v>
      </c>
      <c r="AB2" s="44"/>
      <c r="AC2" s="7">
        <f>R2+Z2</f>
        <v>6146</v>
      </c>
      <c r="AD2" s="7">
        <f t="shared" ref="AD2" si="2">S2+AA2</f>
        <v>5529.8299999999908</v>
      </c>
      <c r="AE2" s="8">
        <v>16928355.5</v>
      </c>
      <c r="AF2" s="9">
        <v>59887.71</v>
      </c>
      <c r="AG2" s="9">
        <v>220251.3</v>
      </c>
      <c r="AH2" s="9">
        <v>5578.95999999999</v>
      </c>
      <c r="AI2" s="9">
        <v>4542224.6399999997</v>
      </c>
      <c r="AJ2" s="9">
        <v>1713361.77</v>
      </c>
      <c r="AK2" s="10">
        <f t="shared" ref="AK2:AK40" si="3">SUM(AE2:AJ2)</f>
        <v>23469659.880000003</v>
      </c>
      <c r="AL2" s="11">
        <v>988100.08</v>
      </c>
      <c r="AM2" s="11">
        <v>467272.3</v>
      </c>
      <c r="AN2" s="12">
        <f t="shared" ref="AN2" si="4">SUM(AL2:AM2)</f>
        <v>1455372.38</v>
      </c>
      <c r="AO2" s="13">
        <f t="shared" ref="AO2" si="5">SUM(AN2,AK2)</f>
        <v>24925032.260000002</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2023-08-15T19:54:59Z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